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1553255\AppData\Local\Microsoft\Windows\INetCache\Content.Outlook\ZPF2H924\"/>
    </mc:Choice>
  </mc:AlternateContent>
  <xr:revisionPtr revIDLastSave="0" documentId="13_ncr:1_{641515A1-B682-480A-B59F-FBB5188AB0DB}" xr6:coauthVersionLast="47" xr6:coauthVersionMax="47" xr10:uidLastSave="{00000000-0000-0000-0000-000000000000}"/>
  <bookViews>
    <workbookView xWindow="-108" yWindow="-108" windowWidth="23256" windowHeight="14856" xr2:uid="{00000000-000D-0000-FFFF-FFFF00000000}"/>
  </bookViews>
  <sheets>
    <sheet name="Final Table" sheetId="6" r:id="rId1"/>
  </sheets>
  <definedNames>
    <definedName name="Titl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6" i="6" l="1"/>
  <c r="Q26" i="6"/>
  <c r="P26" i="6"/>
  <c r="O26" i="6"/>
  <c r="N26" i="6"/>
  <c r="M26" i="6"/>
  <c r="L26" i="6"/>
  <c r="K26" i="6"/>
  <c r="J26" i="6"/>
  <c r="I26" i="6"/>
  <c r="H26" i="6"/>
  <c r="G26" i="6"/>
  <c r="S25" i="6"/>
  <c r="S24" i="6"/>
  <c r="S23" i="6"/>
  <c r="S22" i="6"/>
  <c r="S21" i="6"/>
  <c r="S20" i="6"/>
  <c r="S19" i="6"/>
  <c r="S18" i="6"/>
  <c r="S17" i="6"/>
  <c r="S16" i="6"/>
  <c r="S15" i="6"/>
  <c r="S14" i="6"/>
  <c r="S13" i="6"/>
  <c r="S12" i="6"/>
  <c r="S11" i="6"/>
  <c r="S10" i="6"/>
  <c r="S9" i="6"/>
  <c r="S8" i="6"/>
  <c r="S7" i="6"/>
  <c r="S6" i="6"/>
  <c r="S5" i="6"/>
  <c r="S4" i="6"/>
  <c r="S27" i="6" l="1"/>
  <c r="S26" i="6"/>
</calcChain>
</file>

<file path=xl/sharedStrings.xml><?xml version="1.0" encoding="utf-8"?>
<sst xmlns="http://schemas.openxmlformats.org/spreadsheetml/2006/main" count="154" uniqueCount="70">
  <si>
    <t>Notifier</t>
  </si>
  <si>
    <t>GB0003001310</t>
  </si>
  <si>
    <t>Belfast</t>
  </si>
  <si>
    <t>Naestved</t>
  </si>
  <si>
    <t>Denmark</t>
  </si>
  <si>
    <t>GB0003001339</t>
  </si>
  <si>
    <t>Re-Gen Waste Limited</t>
  </si>
  <si>
    <t>Warrenpoint</t>
  </si>
  <si>
    <t>Sodertalje</t>
  </si>
  <si>
    <t>Sweden</t>
  </si>
  <si>
    <t>GB0003001352</t>
  </si>
  <si>
    <t>Oslo</t>
  </si>
  <si>
    <t>Norway</t>
  </si>
  <si>
    <t>GB0003001360</t>
  </si>
  <si>
    <t>Copenhagen</t>
  </si>
  <si>
    <t>GB0003001366</t>
  </si>
  <si>
    <t>Stora Vika</t>
  </si>
  <si>
    <t>Louth</t>
  </si>
  <si>
    <t>Ireland</t>
  </si>
  <si>
    <t>GB0003001386</t>
  </si>
  <si>
    <t>Irish Waste Services Limited</t>
  </si>
  <si>
    <t>GB0003001411</t>
  </si>
  <si>
    <t>Vasteras</t>
  </si>
  <si>
    <t>GB0003001415</t>
  </si>
  <si>
    <t>Hargshamn</t>
  </si>
  <si>
    <t>GB0003001427</t>
  </si>
  <si>
    <t>GB0003001428</t>
  </si>
  <si>
    <t>GB0003001440</t>
  </si>
  <si>
    <t>Soraker</t>
  </si>
  <si>
    <t>GB0003001443</t>
  </si>
  <si>
    <t>Enniskillen</t>
  </si>
  <si>
    <t>Cavan</t>
  </si>
  <si>
    <t>GB0003001449</t>
  </si>
  <si>
    <t>GB0003001460</t>
  </si>
  <si>
    <t>GB0003001461</t>
  </si>
  <si>
    <t>GB0003001463</t>
  </si>
  <si>
    <t>GB0003001484</t>
  </si>
  <si>
    <t>Hamina</t>
  </si>
  <si>
    <t>Finland</t>
  </si>
  <si>
    <t>GB0003001485</t>
  </si>
  <si>
    <t>GB0003001488</t>
  </si>
  <si>
    <t>GB0003001511</t>
  </si>
  <si>
    <t>GB0003001531</t>
  </si>
  <si>
    <t>Fredrikstad</t>
  </si>
  <si>
    <t>GB0003001557</t>
  </si>
  <si>
    <t>Newry</t>
  </si>
  <si>
    <t>January</t>
  </si>
  <si>
    <t>March</t>
  </si>
  <si>
    <t>September</t>
  </si>
  <si>
    <t>October</t>
  </si>
  <si>
    <t>December</t>
  </si>
  <si>
    <t>February</t>
  </si>
  <si>
    <t>July</t>
  </si>
  <si>
    <t>August</t>
  </si>
  <si>
    <t>June</t>
  </si>
  <si>
    <t>November</t>
  </si>
  <si>
    <t>April</t>
  </si>
  <si>
    <t>May</t>
  </si>
  <si>
    <t>REFUSE DERIVED FUEL (RDF) EXPORTED FROM NORTHERN IRELAND 2025</t>
  </si>
  <si>
    <t>Notification</t>
  </si>
  <si>
    <t>Total</t>
  </si>
  <si>
    <t>Waste</t>
  </si>
  <si>
    <t>Point/Port of Entry</t>
  </si>
  <si>
    <t>Destination</t>
  </si>
  <si>
    <t>Point/ Port of Exit</t>
  </si>
  <si>
    <t>Geminor UK Ltd</t>
  </si>
  <si>
    <t>RDF</t>
  </si>
  <si>
    <t>SRF</t>
  </si>
  <si>
    <t>MacNabb Bros (Waste Management) Ltd</t>
  </si>
  <si>
    <t>* Quantities in tonnes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</si>
</sst>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8"/>
      <color rgb="FF000000"/>
      <name val="Calibri"/>
      <family val="2"/>
    </font>
    <font>
      <i/>
      <sz val="11"/>
      <color theme="1"/>
      <name val="Calibri"/>
      <family val="2"/>
      <scheme val="minor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Border="0"/>
  </cellStyleXfs>
  <cellXfs count="3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4" fontId="0" fillId="0" borderId="1" xfId="0" applyNumberFormat="1" applyBorder="1" applyAlignment="1">
      <alignment horizontal="right"/>
    </xf>
    <xf numFmtId="0" fontId="1" fillId="2" borderId="0" xfId="0" applyFont="1" applyFill="1"/>
    <xf numFmtId="0" fontId="0" fillId="2" borderId="0" xfId="0" applyFill="1"/>
    <xf numFmtId="0" fontId="1" fillId="2" borderId="1" xfId="0" applyFont="1" applyFill="1" applyBorder="1"/>
    <xf numFmtId="4" fontId="0" fillId="0" borderId="1" xfId="0" applyNumberFormat="1" applyBorder="1"/>
    <xf numFmtId="4" fontId="3" fillId="0" borderId="0" xfId="0" applyNumberFormat="1" applyFont="1"/>
    <xf numFmtId="4" fontId="1" fillId="2" borderId="1" xfId="0" applyNumberFormat="1" applyFont="1" applyFill="1" applyBorder="1"/>
    <xf numFmtId="0" fontId="1" fillId="2" borderId="1" xfId="0" applyFont="1" applyFill="1" applyBorder="1" applyAlignment="1">
      <alignment horizontal="right"/>
    </xf>
    <xf numFmtId="4" fontId="1" fillId="2" borderId="1" xfId="0" applyNumberFormat="1" applyFont="1" applyFill="1" applyBorder="1" applyAlignment="1">
      <alignment horizontal="right"/>
    </xf>
    <xf numFmtId="0" fontId="2" fillId="2" borderId="1" xfId="0" applyFont="1" applyFill="1" applyBorder="1"/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/>
    <xf numFmtId="0" fontId="0" fillId="0" borderId="1" xfId="0" applyBorder="1" applyAlignment="1">
      <alignment wrapText="1"/>
    </xf>
    <xf numFmtId="0" fontId="0" fillId="0" borderId="2" xfId="0" applyBorder="1" applyAlignment="1">
      <alignment wrapText="1"/>
    </xf>
    <xf numFmtId="4" fontId="0" fillId="0" borderId="2" xfId="0" applyNumberFormat="1" applyBorder="1"/>
    <xf numFmtId="4" fontId="1" fillId="2" borderId="2" xfId="0" applyNumberFormat="1" applyFont="1" applyFill="1" applyBorder="1"/>
    <xf numFmtId="0" fontId="1" fillId="2" borderId="3" xfId="0" applyFont="1" applyFill="1" applyBorder="1" applyAlignment="1">
      <alignment horizontal="right"/>
    </xf>
    <xf numFmtId="4" fontId="0" fillId="0" borderId="3" xfId="0" applyNumberFormat="1" applyBorder="1" applyAlignment="1">
      <alignment horizontal="right"/>
    </xf>
    <xf numFmtId="4" fontId="1" fillId="2" borderId="3" xfId="0" applyNumberFormat="1" applyFont="1" applyFill="1" applyBorder="1" applyAlignment="1">
      <alignment horizontal="right"/>
    </xf>
    <xf numFmtId="0" fontId="0" fillId="2" borderId="0" xfId="0" applyFill="1" applyAlignment="1">
      <alignment horizontal="center"/>
    </xf>
    <xf numFmtId="4" fontId="0" fillId="0" borderId="1" xfId="0" applyNumberFormat="1" applyBorder="1" applyAlignment="1">
      <alignment horizontal="center"/>
    </xf>
    <xf numFmtId="4" fontId="1" fillId="2" borderId="1" xfId="0" applyNumberFormat="1" applyFont="1" applyFill="1" applyBorder="1" applyAlignment="1">
      <alignment horizontal="center"/>
    </xf>
    <xf numFmtId="0" fontId="4" fillId="0" borderId="0" xfId="0" applyFont="1" applyAlignment="1">
      <alignment wrapText="1"/>
    </xf>
    <xf numFmtId="0" fontId="5" fillId="0" borderId="1" xfId="0" applyFont="1" applyBorder="1"/>
    <xf numFmtId="4" fontId="5" fillId="0" borderId="1" xfId="0" applyNumberFormat="1" applyFont="1" applyBorder="1"/>
    <xf numFmtId="4" fontId="5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32CD3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123825</xdr:colOff>
      <xdr:row>25</xdr:row>
      <xdr:rowOff>19050</xdr:rowOff>
    </xdr:from>
    <xdr:to>
      <xdr:col>19</xdr:col>
      <xdr:colOff>133350</xdr:colOff>
      <xdr:row>26</xdr:row>
      <xdr:rowOff>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806250BB-1A8B-0864-171B-2C5FE4588D78}"/>
            </a:ext>
          </a:extLst>
        </xdr:cNvPr>
        <xdr:cNvCxnSpPr/>
      </xdr:nvCxnSpPr>
      <xdr:spPr>
        <a:xfrm flipV="1">
          <a:off x="13373100" y="4543425"/>
          <a:ext cx="9525" cy="1619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638175</xdr:colOff>
      <xdr:row>26</xdr:row>
      <xdr:rowOff>91440</xdr:rowOff>
    </xdr:from>
    <xdr:to>
      <xdr:col>18</xdr:col>
      <xdr:colOff>163830</xdr:colOff>
      <xdr:row>26</xdr:row>
      <xdr:rowOff>95250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FB558469-2A9B-D627-2A92-3104B0264407}"/>
            </a:ext>
          </a:extLst>
        </xdr:cNvPr>
        <xdr:cNvCxnSpPr/>
      </xdr:nvCxnSpPr>
      <xdr:spPr>
        <a:xfrm flipH="1">
          <a:off x="12353925" y="4796790"/>
          <a:ext cx="211455" cy="381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A4ADA4-2C2C-4BE7-AE86-0757EDAA3B32}">
  <dimension ref="A1:S27"/>
  <sheetViews>
    <sheetView tabSelected="1" workbookViewId="0">
      <selection activeCell="A20" sqref="A20:XFD21"/>
    </sheetView>
  </sheetViews>
  <sheetFormatPr defaultRowHeight="14.4" x14ac:dyDescent="0.3"/>
  <cols>
    <col min="1" max="1" width="17.109375" customWidth="1"/>
    <col min="2" max="2" width="36.6640625" bestFit="1" customWidth="1"/>
    <col min="3" max="3" width="8.21875" style="1" customWidth="1"/>
    <col min="4" max="4" width="17.5546875" customWidth="1"/>
    <col min="5" max="5" width="17.88671875" customWidth="1"/>
    <col min="6" max="6" width="12.21875" customWidth="1"/>
    <col min="7" max="18" width="10.6640625" customWidth="1"/>
    <col min="19" max="19" width="12.33203125" customWidth="1"/>
  </cols>
  <sheetData>
    <row r="1" spans="1:19" x14ac:dyDescent="0.3">
      <c r="A1" s="4" t="s">
        <v>58</v>
      </c>
      <c r="B1" s="5"/>
      <c r="C1" s="23"/>
    </row>
    <row r="3" spans="1:19" x14ac:dyDescent="0.3">
      <c r="A3" s="6" t="s">
        <v>59</v>
      </c>
      <c r="B3" s="12" t="s">
        <v>0</v>
      </c>
      <c r="C3" s="14" t="s">
        <v>61</v>
      </c>
      <c r="D3" s="13" t="s">
        <v>64</v>
      </c>
      <c r="E3" s="13" t="s">
        <v>62</v>
      </c>
      <c r="F3" s="15" t="s">
        <v>63</v>
      </c>
      <c r="G3" s="20" t="s">
        <v>46</v>
      </c>
      <c r="H3" s="10" t="s">
        <v>51</v>
      </c>
      <c r="I3" s="10" t="s">
        <v>47</v>
      </c>
      <c r="J3" s="10" t="s">
        <v>56</v>
      </c>
      <c r="K3" s="10" t="s">
        <v>57</v>
      </c>
      <c r="L3" s="10" t="s">
        <v>54</v>
      </c>
      <c r="M3" s="10" t="s">
        <v>52</v>
      </c>
      <c r="N3" s="10" t="s">
        <v>53</v>
      </c>
      <c r="O3" s="10" t="s">
        <v>48</v>
      </c>
      <c r="P3" s="10" t="s">
        <v>49</v>
      </c>
      <c r="Q3" s="10" t="s">
        <v>55</v>
      </c>
      <c r="R3" s="10" t="s">
        <v>50</v>
      </c>
      <c r="S3" s="10" t="s">
        <v>60</v>
      </c>
    </row>
    <row r="4" spans="1:19" x14ac:dyDescent="0.3">
      <c r="A4" s="2" t="s">
        <v>1</v>
      </c>
      <c r="B4" s="16" t="s">
        <v>65</v>
      </c>
      <c r="C4" s="24" t="s">
        <v>66</v>
      </c>
      <c r="D4" s="16" t="s">
        <v>2</v>
      </c>
      <c r="E4" s="16" t="s">
        <v>3</v>
      </c>
      <c r="F4" s="17" t="s">
        <v>4</v>
      </c>
      <c r="G4" s="21">
        <v>2412.8000000000002</v>
      </c>
      <c r="H4" s="3"/>
      <c r="I4" s="3">
        <v>2160.36</v>
      </c>
      <c r="J4" s="3"/>
      <c r="K4" s="3"/>
      <c r="L4" s="3"/>
      <c r="M4" s="3"/>
      <c r="N4" s="3"/>
      <c r="O4" s="3">
        <v>2391.88</v>
      </c>
      <c r="P4" s="3">
        <v>2122.7199999999998</v>
      </c>
      <c r="Q4" s="3"/>
      <c r="R4" s="3">
        <v>2413.54</v>
      </c>
      <c r="S4" s="11">
        <f>SUM(G4:R4)</f>
        <v>11501.3</v>
      </c>
    </row>
    <row r="5" spans="1:19" x14ac:dyDescent="0.3">
      <c r="A5" s="2" t="s">
        <v>5</v>
      </c>
      <c r="B5" s="16" t="s">
        <v>6</v>
      </c>
      <c r="C5" s="24" t="s">
        <v>66</v>
      </c>
      <c r="D5" s="7" t="s">
        <v>7</v>
      </c>
      <c r="E5" s="7" t="s">
        <v>8</v>
      </c>
      <c r="F5" s="18" t="s">
        <v>9</v>
      </c>
      <c r="G5" s="21"/>
      <c r="H5" s="3">
        <v>3013.95</v>
      </c>
      <c r="I5" s="3"/>
      <c r="J5" s="3"/>
      <c r="K5" s="3"/>
      <c r="L5" s="3"/>
      <c r="M5" s="3">
        <v>3437.56</v>
      </c>
      <c r="N5" s="3">
        <v>3194.13</v>
      </c>
      <c r="O5" s="3">
        <v>3007.07</v>
      </c>
      <c r="P5" s="3"/>
      <c r="Q5" s="3"/>
      <c r="R5" s="3"/>
      <c r="S5" s="11">
        <f t="shared" ref="S5:S25" si="0">SUM(G5:R5)</f>
        <v>12652.71</v>
      </c>
    </row>
    <row r="6" spans="1:19" x14ac:dyDescent="0.3">
      <c r="A6" s="2" t="s">
        <v>10</v>
      </c>
      <c r="B6" s="7" t="s">
        <v>6</v>
      </c>
      <c r="C6" s="24" t="s">
        <v>66</v>
      </c>
      <c r="D6" s="7" t="s">
        <v>7</v>
      </c>
      <c r="E6" s="7" t="s">
        <v>11</v>
      </c>
      <c r="F6" s="18" t="s">
        <v>12</v>
      </c>
      <c r="G6" s="21">
        <v>7245.7800000000007</v>
      </c>
      <c r="H6" s="3">
        <v>11101.279999999999</v>
      </c>
      <c r="I6" s="3">
        <v>11948.79</v>
      </c>
      <c r="J6" s="3"/>
      <c r="K6" s="3"/>
      <c r="L6" s="3"/>
      <c r="M6" s="3"/>
      <c r="N6" s="3"/>
      <c r="O6" s="3"/>
      <c r="P6" s="3"/>
      <c r="Q6" s="3"/>
      <c r="R6" s="3"/>
      <c r="S6" s="11">
        <f t="shared" si="0"/>
        <v>30295.85</v>
      </c>
    </row>
    <row r="7" spans="1:19" x14ac:dyDescent="0.3">
      <c r="A7" s="2" t="s">
        <v>13</v>
      </c>
      <c r="B7" s="16" t="s">
        <v>65</v>
      </c>
      <c r="C7" s="24" t="s">
        <v>66</v>
      </c>
      <c r="D7" s="7" t="s">
        <v>2</v>
      </c>
      <c r="E7" s="7" t="s">
        <v>14</v>
      </c>
      <c r="F7" s="18" t="s">
        <v>4</v>
      </c>
      <c r="G7" s="21"/>
      <c r="H7" s="3"/>
      <c r="I7" s="3"/>
      <c r="J7" s="3"/>
      <c r="K7" s="3"/>
      <c r="L7" s="3">
        <v>3150.43</v>
      </c>
      <c r="M7" s="3"/>
      <c r="N7" s="3"/>
      <c r="O7" s="3">
        <v>3104.66</v>
      </c>
      <c r="P7" s="3"/>
      <c r="Q7" s="3"/>
      <c r="R7" s="3">
        <v>2971.09</v>
      </c>
      <c r="S7" s="11">
        <f t="shared" si="0"/>
        <v>9226.18</v>
      </c>
    </row>
    <row r="8" spans="1:19" x14ac:dyDescent="0.3">
      <c r="A8" s="2" t="s">
        <v>15</v>
      </c>
      <c r="B8" s="7" t="s">
        <v>6</v>
      </c>
      <c r="C8" s="24" t="s">
        <v>66</v>
      </c>
      <c r="D8" s="7" t="s">
        <v>7</v>
      </c>
      <c r="E8" s="7" t="s">
        <v>16</v>
      </c>
      <c r="F8" s="18" t="s">
        <v>9</v>
      </c>
      <c r="G8" s="21">
        <v>3242.74</v>
      </c>
      <c r="H8" s="3"/>
      <c r="I8" s="3"/>
      <c r="J8" s="3"/>
      <c r="K8" s="3"/>
      <c r="L8" s="3"/>
      <c r="M8" s="3"/>
      <c r="N8" s="3"/>
      <c r="O8" s="3">
        <v>3299.58</v>
      </c>
      <c r="P8" s="3"/>
      <c r="Q8" s="3">
        <v>3481.72</v>
      </c>
      <c r="R8" s="3"/>
      <c r="S8" s="11">
        <f t="shared" si="0"/>
        <v>10024.039999999999</v>
      </c>
    </row>
    <row r="9" spans="1:19" x14ac:dyDescent="0.3">
      <c r="A9" s="2" t="s">
        <v>19</v>
      </c>
      <c r="B9" s="16" t="s">
        <v>20</v>
      </c>
      <c r="C9" s="24" t="s">
        <v>67</v>
      </c>
      <c r="D9" s="7" t="s">
        <v>45</v>
      </c>
      <c r="E9" s="7" t="s">
        <v>17</v>
      </c>
      <c r="F9" s="18" t="s">
        <v>18</v>
      </c>
      <c r="G9" s="21">
        <v>544.5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11">
        <f t="shared" si="0"/>
        <v>544.5</v>
      </c>
    </row>
    <row r="10" spans="1:19" x14ac:dyDescent="0.3">
      <c r="A10" s="2" t="s">
        <v>21</v>
      </c>
      <c r="B10" s="7" t="s">
        <v>6</v>
      </c>
      <c r="C10" s="24" t="s">
        <v>66</v>
      </c>
      <c r="D10" s="16" t="s">
        <v>7</v>
      </c>
      <c r="E10" s="16" t="s">
        <v>22</v>
      </c>
      <c r="F10" s="17" t="s">
        <v>9</v>
      </c>
      <c r="G10" s="21">
        <v>12010.53</v>
      </c>
      <c r="H10" s="3">
        <v>10989.52</v>
      </c>
      <c r="I10" s="3">
        <v>3502.64</v>
      </c>
      <c r="J10" s="3">
        <v>3869.5</v>
      </c>
      <c r="K10" s="3">
        <v>3618.84</v>
      </c>
      <c r="L10" s="3"/>
      <c r="M10" s="3"/>
      <c r="N10" s="3"/>
      <c r="O10" s="3"/>
      <c r="P10" s="3"/>
      <c r="Q10" s="3"/>
      <c r="R10" s="3"/>
      <c r="S10" s="11">
        <f t="shared" si="0"/>
        <v>33991.03</v>
      </c>
    </row>
    <row r="11" spans="1:19" x14ac:dyDescent="0.3">
      <c r="A11" s="2" t="s">
        <v>23</v>
      </c>
      <c r="B11" s="7" t="s">
        <v>6</v>
      </c>
      <c r="C11" s="24" t="s">
        <v>66</v>
      </c>
      <c r="D11" s="7" t="s">
        <v>7</v>
      </c>
      <c r="E11" s="7" t="s">
        <v>24</v>
      </c>
      <c r="F11" s="18" t="s">
        <v>9</v>
      </c>
      <c r="G11" s="21">
        <v>3958.8</v>
      </c>
      <c r="H11" s="3">
        <v>3026.66</v>
      </c>
      <c r="I11" s="3">
        <v>3035.67</v>
      </c>
      <c r="J11" s="3">
        <v>6140.68</v>
      </c>
      <c r="K11" s="3"/>
      <c r="L11" s="3"/>
      <c r="M11" s="3"/>
      <c r="N11" s="3">
        <v>3251.18</v>
      </c>
      <c r="O11" s="3">
        <v>4104.95</v>
      </c>
      <c r="P11" s="3">
        <v>3105.27</v>
      </c>
      <c r="Q11" s="3">
        <v>3400.55</v>
      </c>
      <c r="R11" s="3">
        <v>3859.38</v>
      </c>
      <c r="S11" s="11">
        <f t="shared" si="0"/>
        <v>33883.14</v>
      </c>
    </row>
    <row r="12" spans="1:19" x14ac:dyDescent="0.3">
      <c r="A12" s="2" t="s">
        <v>25</v>
      </c>
      <c r="B12" s="16" t="s">
        <v>68</v>
      </c>
      <c r="C12" s="24" t="s">
        <v>67</v>
      </c>
      <c r="D12" s="7" t="s">
        <v>45</v>
      </c>
      <c r="E12" s="7" t="s">
        <v>17</v>
      </c>
      <c r="F12" s="18" t="s">
        <v>18</v>
      </c>
      <c r="G12" s="21">
        <v>128.54</v>
      </c>
      <c r="H12" s="3">
        <v>870.6400000000001</v>
      </c>
      <c r="I12" s="3">
        <v>516.17999999999995</v>
      </c>
      <c r="J12" s="3"/>
      <c r="K12" s="3"/>
      <c r="L12" s="3"/>
      <c r="M12" s="3"/>
      <c r="N12" s="3"/>
      <c r="O12" s="3"/>
      <c r="P12" s="3"/>
      <c r="Q12" s="3"/>
      <c r="R12" s="3"/>
      <c r="S12" s="11">
        <f t="shared" si="0"/>
        <v>1515.3600000000001</v>
      </c>
    </row>
    <row r="13" spans="1:19" x14ac:dyDescent="0.3">
      <c r="A13" s="2" t="s">
        <v>26</v>
      </c>
      <c r="B13" s="7" t="s">
        <v>6</v>
      </c>
      <c r="C13" s="24" t="s">
        <v>66</v>
      </c>
      <c r="D13" s="7" t="s">
        <v>7</v>
      </c>
      <c r="E13" s="7" t="s">
        <v>16</v>
      </c>
      <c r="F13" s="18" t="s">
        <v>9</v>
      </c>
      <c r="G13" s="21">
        <v>3243.84</v>
      </c>
      <c r="H13" s="3">
        <v>3106.46</v>
      </c>
      <c r="I13" s="3">
        <v>3704.89</v>
      </c>
      <c r="J13" s="3"/>
      <c r="K13" s="3"/>
      <c r="L13" s="3"/>
      <c r="M13" s="3"/>
      <c r="N13" s="3"/>
      <c r="O13" s="3"/>
      <c r="P13" s="3">
        <v>3082.55</v>
      </c>
      <c r="Q13" s="3"/>
      <c r="R13" s="3">
        <v>3708.08</v>
      </c>
      <c r="S13" s="11">
        <f t="shared" si="0"/>
        <v>16845.82</v>
      </c>
    </row>
    <row r="14" spans="1:19" x14ac:dyDescent="0.3">
      <c r="A14" s="2" t="s">
        <v>27</v>
      </c>
      <c r="B14" s="7" t="s">
        <v>6</v>
      </c>
      <c r="C14" s="24" t="s">
        <v>66</v>
      </c>
      <c r="D14" s="7" t="s">
        <v>7</v>
      </c>
      <c r="E14" s="7" t="s">
        <v>28</v>
      </c>
      <c r="F14" s="18" t="s">
        <v>9</v>
      </c>
      <c r="G14" s="21"/>
      <c r="H14" s="3"/>
      <c r="I14" s="3">
        <v>7192.5599999999995</v>
      </c>
      <c r="J14" s="3">
        <v>3720.63</v>
      </c>
      <c r="K14" s="3">
        <v>3990.89</v>
      </c>
      <c r="L14" s="3"/>
      <c r="M14" s="3"/>
      <c r="N14" s="3"/>
      <c r="O14" s="3">
        <v>3590.59</v>
      </c>
      <c r="P14" s="3">
        <v>3954.06</v>
      </c>
      <c r="Q14" s="3">
        <v>3974.58</v>
      </c>
      <c r="R14" s="3"/>
      <c r="S14" s="11">
        <f t="shared" si="0"/>
        <v>26423.309999999998</v>
      </c>
    </row>
    <row r="15" spans="1:19" x14ac:dyDescent="0.3">
      <c r="A15" s="2" t="s">
        <v>29</v>
      </c>
      <c r="B15" s="7" t="s">
        <v>68</v>
      </c>
      <c r="C15" s="24" t="s">
        <v>67</v>
      </c>
      <c r="D15" s="7" t="s">
        <v>30</v>
      </c>
      <c r="E15" s="7" t="s">
        <v>31</v>
      </c>
      <c r="F15" s="18" t="s">
        <v>18</v>
      </c>
      <c r="G15" s="21"/>
      <c r="H15" s="3">
        <v>585.20000000000005</v>
      </c>
      <c r="I15" s="3">
        <v>688.06000000000006</v>
      </c>
      <c r="J15" s="3"/>
      <c r="K15" s="3"/>
      <c r="L15" s="3"/>
      <c r="M15" s="3"/>
      <c r="N15" s="3"/>
      <c r="O15" s="3"/>
      <c r="P15" s="3"/>
      <c r="Q15" s="3"/>
      <c r="R15" s="3"/>
      <c r="S15" s="11">
        <f t="shared" si="0"/>
        <v>1273.2600000000002</v>
      </c>
    </row>
    <row r="16" spans="1:19" x14ac:dyDescent="0.3">
      <c r="A16" s="2" t="s">
        <v>32</v>
      </c>
      <c r="B16" s="7" t="s">
        <v>6</v>
      </c>
      <c r="C16" s="24" t="s">
        <v>66</v>
      </c>
      <c r="D16" s="7" t="s">
        <v>7</v>
      </c>
      <c r="E16" s="7" t="s">
        <v>24</v>
      </c>
      <c r="F16" s="18" t="s">
        <v>9</v>
      </c>
      <c r="G16" s="21"/>
      <c r="H16" s="3"/>
      <c r="I16" s="3"/>
      <c r="J16" s="3">
        <v>3879.86</v>
      </c>
      <c r="K16" s="3"/>
      <c r="L16" s="3"/>
      <c r="M16" s="3"/>
      <c r="N16" s="3"/>
      <c r="O16" s="3"/>
      <c r="P16" s="3"/>
      <c r="Q16" s="3"/>
      <c r="R16" s="3"/>
      <c r="S16" s="11">
        <f t="shared" si="0"/>
        <v>3879.86</v>
      </c>
    </row>
    <row r="17" spans="1:19" x14ac:dyDescent="0.3">
      <c r="A17" s="2" t="s">
        <v>33</v>
      </c>
      <c r="B17" s="16" t="s">
        <v>20</v>
      </c>
      <c r="C17" s="24" t="s">
        <v>67</v>
      </c>
      <c r="D17" s="7" t="s">
        <v>45</v>
      </c>
      <c r="E17" s="7" t="s">
        <v>17</v>
      </c>
      <c r="F17" s="18" t="s">
        <v>18</v>
      </c>
      <c r="G17" s="21">
        <v>715.91000000000008</v>
      </c>
      <c r="H17" s="3"/>
      <c r="I17" s="3">
        <v>1077.9199999999998</v>
      </c>
      <c r="J17" s="3">
        <v>1232.3600000000006</v>
      </c>
      <c r="K17" s="3">
        <v>796.48</v>
      </c>
      <c r="L17" s="3">
        <v>1033.7800000000002</v>
      </c>
      <c r="M17" s="3">
        <v>772.61999999999989</v>
      </c>
      <c r="N17" s="3">
        <v>927.72000000000014</v>
      </c>
      <c r="O17" s="3">
        <v>1132.18</v>
      </c>
      <c r="P17" s="3">
        <v>2101.06</v>
      </c>
      <c r="Q17" s="3">
        <v>1217.24</v>
      </c>
      <c r="R17" s="3">
        <v>174.15999999999997</v>
      </c>
      <c r="S17" s="11">
        <f t="shared" si="0"/>
        <v>11181.43</v>
      </c>
    </row>
    <row r="18" spans="1:19" x14ac:dyDescent="0.3">
      <c r="A18" s="2" t="s">
        <v>34</v>
      </c>
      <c r="B18" s="7" t="s">
        <v>6</v>
      </c>
      <c r="C18" s="24" t="s">
        <v>66</v>
      </c>
      <c r="D18" s="7" t="s">
        <v>7</v>
      </c>
      <c r="E18" s="7" t="s">
        <v>11</v>
      </c>
      <c r="F18" s="18" t="s">
        <v>12</v>
      </c>
      <c r="G18" s="21"/>
      <c r="H18" s="3"/>
      <c r="I18" s="3"/>
      <c r="J18" s="3"/>
      <c r="K18" s="3"/>
      <c r="L18" s="3"/>
      <c r="M18" s="3"/>
      <c r="N18" s="3"/>
      <c r="O18" s="3"/>
      <c r="P18" s="3">
        <v>3913.57</v>
      </c>
      <c r="Q18" s="3">
        <v>4123.76</v>
      </c>
      <c r="R18" s="3">
        <v>8131.38</v>
      </c>
      <c r="S18" s="11">
        <f t="shared" si="0"/>
        <v>16168.71</v>
      </c>
    </row>
    <row r="19" spans="1:19" x14ac:dyDescent="0.3">
      <c r="A19" s="2" t="s">
        <v>35</v>
      </c>
      <c r="B19" s="7" t="s">
        <v>6</v>
      </c>
      <c r="C19" s="24" t="s">
        <v>66</v>
      </c>
      <c r="D19" s="7" t="s">
        <v>7</v>
      </c>
      <c r="E19" s="7" t="s">
        <v>22</v>
      </c>
      <c r="F19" s="18" t="s">
        <v>9</v>
      </c>
      <c r="G19" s="21"/>
      <c r="H19" s="3"/>
      <c r="I19" s="3"/>
      <c r="J19" s="3"/>
      <c r="K19" s="3"/>
      <c r="L19" s="3">
        <v>7319.36</v>
      </c>
      <c r="M19" s="3"/>
      <c r="N19" s="3">
        <v>3850.81</v>
      </c>
      <c r="O19" s="3"/>
      <c r="P19" s="3">
        <v>7784.18</v>
      </c>
      <c r="Q19" s="3"/>
      <c r="R19" s="3">
        <v>11092.52</v>
      </c>
      <c r="S19" s="11">
        <f t="shared" si="0"/>
        <v>30046.87</v>
      </c>
    </row>
    <row r="20" spans="1:19" x14ac:dyDescent="0.3">
      <c r="A20" s="27" t="s">
        <v>36</v>
      </c>
      <c r="B20" s="28" t="s">
        <v>6</v>
      </c>
      <c r="C20" s="29" t="s">
        <v>67</v>
      </c>
      <c r="D20" s="7" t="s">
        <v>7</v>
      </c>
      <c r="E20" s="7" t="s">
        <v>37</v>
      </c>
      <c r="F20" s="18" t="s">
        <v>38</v>
      </c>
      <c r="G20" s="21"/>
      <c r="H20" s="3"/>
      <c r="I20" s="3"/>
      <c r="J20" s="3">
        <v>2540.54</v>
      </c>
      <c r="K20" s="3"/>
      <c r="L20" s="3"/>
      <c r="M20" s="3"/>
      <c r="N20" s="3"/>
      <c r="O20" s="3">
        <v>3721.94</v>
      </c>
      <c r="P20" s="3"/>
      <c r="Q20" s="3"/>
      <c r="R20" s="3"/>
      <c r="S20" s="11">
        <f t="shared" si="0"/>
        <v>6262.48</v>
      </c>
    </row>
    <row r="21" spans="1:19" x14ac:dyDescent="0.3">
      <c r="A21" s="27" t="s">
        <v>39</v>
      </c>
      <c r="B21" s="28" t="s">
        <v>6</v>
      </c>
      <c r="C21" s="29" t="s">
        <v>67</v>
      </c>
      <c r="D21" s="7" t="s">
        <v>7</v>
      </c>
      <c r="E21" s="7" t="s">
        <v>8</v>
      </c>
      <c r="F21" s="18" t="s">
        <v>9</v>
      </c>
      <c r="G21" s="21"/>
      <c r="H21" s="3"/>
      <c r="I21" s="3"/>
      <c r="J21" s="3"/>
      <c r="K21" s="3"/>
      <c r="L21" s="3"/>
      <c r="M21" s="3">
        <v>7096.42</v>
      </c>
      <c r="N21" s="3">
        <v>3201.82</v>
      </c>
      <c r="O21" s="3">
        <v>2811.99</v>
      </c>
      <c r="P21" s="3">
        <v>6537.19</v>
      </c>
      <c r="Q21" s="3">
        <v>3507.69</v>
      </c>
      <c r="R21" s="3">
        <v>2733.91</v>
      </c>
      <c r="S21" s="11">
        <f t="shared" si="0"/>
        <v>25889.019999999997</v>
      </c>
    </row>
    <row r="22" spans="1:19" x14ac:dyDescent="0.3">
      <c r="A22" s="2" t="s">
        <v>40</v>
      </c>
      <c r="B22" s="16" t="s">
        <v>20</v>
      </c>
      <c r="C22" s="24" t="s">
        <v>67</v>
      </c>
      <c r="D22" s="7" t="s">
        <v>45</v>
      </c>
      <c r="E22" s="7" t="s">
        <v>17</v>
      </c>
      <c r="F22" s="18" t="s">
        <v>18</v>
      </c>
      <c r="G22" s="21"/>
      <c r="H22" s="3"/>
      <c r="I22" s="3">
        <v>383.31999999999994</v>
      </c>
      <c r="J22" s="3">
        <v>765.49999999999989</v>
      </c>
      <c r="K22" s="3">
        <v>959.70000000000027</v>
      </c>
      <c r="L22" s="3">
        <v>775.7600000000001</v>
      </c>
      <c r="M22" s="3">
        <v>938.80000000000041</v>
      </c>
      <c r="N22" s="3">
        <v>1032.3200000000002</v>
      </c>
      <c r="O22" s="3">
        <v>721.45999999999992</v>
      </c>
      <c r="P22" s="3">
        <v>870.88000000000011</v>
      </c>
      <c r="Q22" s="3">
        <v>716.98000000000013</v>
      </c>
      <c r="R22" s="3">
        <v>604.74</v>
      </c>
      <c r="S22" s="11">
        <f t="shared" si="0"/>
        <v>7769.4600000000019</v>
      </c>
    </row>
    <row r="23" spans="1:19" x14ac:dyDescent="0.3">
      <c r="A23" s="2" t="s">
        <v>41</v>
      </c>
      <c r="B23" s="7" t="s">
        <v>6</v>
      </c>
      <c r="C23" s="24" t="s">
        <v>66</v>
      </c>
      <c r="D23" s="7" t="s">
        <v>7</v>
      </c>
      <c r="E23" s="7" t="s">
        <v>24</v>
      </c>
      <c r="F23" s="18" t="s">
        <v>9</v>
      </c>
      <c r="G23" s="21"/>
      <c r="H23" s="3"/>
      <c r="I23" s="3"/>
      <c r="J23" s="3"/>
      <c r="K23" s="3"/>
      <c r="L23" s="3"/>
      <c r="M23" s="3"/>
      <c r="N23" s="3"/>
      <c r="O23" s="3">
        <v>4062.3</v>
      </c>
      <c r="P23" s="3"/>
      <c r="Q23" s="3"/>
      <c r="R23" s="3"/>
      <c r="S23" s="11">
        <f t="shared" si="0"/>
        <v>4062.3</v>
      </c>
    </row>
    <row r="24" spans="1:19" x14ac:dyDescent="0.3">
      <c r="A24" s="2" t="s">
        <v>42</v>
      </c>
      <c r="B24" s="7" t="s">
        <v>6</v>
      </c>
      <c r="C24" s="24" t="s">
        <v>66</v>
      </c>
      <c r="D24" s="7" t="s">
        <v>7</v>
      </c>
      <c r="E24" s="7" t="s">
        <v>43</v>
      </c>
      <c r="F24" s="18" t="s">
        <v>12</v>
      </c>
      <c r="G24" s="21"/>
      <c r="H24" s="3"/>
      <c r="I24" s="3"/>
      <c r="J24" s="3"/>
      <c r="K24" s="3"/>
      <c r="L24" s="3"/>
      <c r="M24" s="3"/>
      <c r="N24" s="3"/>
      <c r="O24" s="3"/>
      <c r="P24" s="3">
        <v>4141.13</v>
      </c>
      <c r="Q24" s="3">
        <v>3010.41</v>
      </c>
      <c r="R24" s="3"/>
      <c r="S24" s="11">
        <f t="shared" si="0"/>
        <v>7151.54</v>
      </c>
    </row>
    <row r="25" spans="1:19" x14ac:dyDescent="0.3">
      <c r="A25" s="2" t="s">
        <v>44</v>
      </c>
      <c r="B25" s="16" t="s">
        <v>68</v>
      </c>
      <c r="C25" s="24" t="s">
        <v>67</v>
      </c>
      <c r="D25" s="7" t="s">
        <v>45</v>
      </c>
      <c r="E25" s="7" t="s">
        <v>17</v>
      </c>
      <c r="F25" s="18" t="s">
        <v>18</v>
      </c>
      <c r="G25" s="21"/>
      <c r="H25" s="3"/>
      <c r="I25" s="3"/>
      <c r="J25" s="3"/>
      <c r="K25" s="3"/>
      <c r="L25" s="3"/>
      <c r="M25" s="3"/>
      <c r="N25" s="3"/>
      <c r="O25" s="3"/>
      <c r="P25" s="3"/>
      <c r="Q25" s="3">
        <v>259.47999999999996</v>
      </c>
      <c r="R25" s="3">
        <v>781.38</v>
      </c>
      <c r="S25" s="11">
        <f t="shared" si="0"/>
        <v>1040.8599999999999</v>
      </c>
    </row>
    <row r="26" spans="1:19" x14ac:dyDescent="0.3">
      <c r="A26" s="6" t="s">
        <v>60</v>
      </c>
      <c r="B26" s="9"/>
      <c r="C26" s="25"/>
      <c r="D26" s="9"/>
      <c r="E26" s="9"/>
      <c r="F26" s="19"/>
      <c r="G26" s="22">
        <f>SUM(G4:G25)</f>
        <v>33503.440000000002</v>
      </c>
      <c r="H26" s="22">
        <f t="shared" ref="H26:R26" si="1">SUM(H4:H25)</f>
        <v>32693.71</v>
      </c>
      <c r="I26" s="22">
        <f t="shared" si="1"/>
        <v>34210.39</v>
      </c>
      <c r="J26" s="22">
        <f t="shared" si="1"/>
        <v>22149.070000000003</v>
      </c>
      <c r="K26" s="22">
        <f t="shared" si="1"/>
        <v>9365.91</v>
      </c>
      <c r="L26" s="22">
        <f t="shared" si="1"/>
        <v>12279.33</v>
      </c>
      <c r="M26" s="22">
        <f t="shared" si="1"/>
        <v>12245.400000000001</v>
      </c>
      <c r="N26" s="22">
        <f t="shared" si="1"/>
        <v>15457.98</v>
      </c>
      <c r="O26" s="22">
        <f t="shared" si="1"/>
        <v>31948.599999999995</v>
      </c>
      <c r="P26" s="22">
        <f t="shared" si="1"/>
        <v>37612.609999999993</v>
      </c>
      <c r="Q26" s="22">
        <f t="shared" si="1"/>
        <v>23692.41</v>
      </c>
      <c r="R26" s="22">
        <f t="shared" si="1"/>
        <v>36470.179999999993</v>
      </c>
      <c r="S26" s="11">
        <f>SUM(S4:S25)</f>
        <v>301629.02999999997</v>
      </c>
    </row>
    <row r="27" spans="1:19" x14ac:dyDescent="0.3">
      <c r="B27" s="26" t="s">
        <v>69</v>
      </c>
      <c r="S27" s="8">
        <f>SUM(G26:R26)</f>
        <v>301629.02999999997</v>
      </c>
    </row>
  </sheetData>
  <pageMargins left="0.7" right="0.7" top="0.75" bottom="0.75" header="0.3" footer="0.3"/>
  <pageSetup paperSize="9" orientation="portrait" r:id="rId1"/>
  <ignoredErrors>
    <ignoredError sqref="S27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Final Table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Duff, Stephen</dc:creator>
  <cp:lastModifiedBy>Leckey, Steven</cp:lastModifiedBy>
  <dcterms:created xsi:type="dcterms:W3CDTF">2026-02-04T08:55:38Z</dcterms:created>
  <dcterms:modified xsi:type="dcterms:W3CDTF">2026-02-19T13:08:32Z</dcterms:modified>
</cp:coreProperties>
</file>