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G:\Environment Statistics\NIEA Waste data flow\Reports\"/>
    </mc:Choice>
  </mc:AlternateContent>
  <xr:revisionPtr revIDLastSave="0" documentId="13_ncr:1_{127BB64F-A8C7-42C9-93C2-BB0417D01253}" xr6:coauthVersionLast="47" xr6:coauthVersionMax="47" xr10:uidLastSave="{00000000-0000-0000-0000-000000000000}"/>
  <bookViews>
    <workbookView xWindow="-108" yWindow="-108" windowWidth="30936" windowHeight="16776" xr2:uid="{00000000-000D-0000-FFFF-FFFF00000000}"/>
  </bookViews>
  <sheets>
    <sheet name="Data" sheetId="4" r:id="rId1"/>
    <sheet name="Metadata" sheetId="5" r:id="rId2"/>
  </sheets>
  <definedNames>
    <definedName name="_xlnm._FilterDatabase" localSheetId="0" hidden="1">Data!$A$1:$AN$1381</definedName>
    <definedName name="_xlnm.Print_Area" localSheetId="1">Metadata!$A$1:$D$158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79" i="4" l="1"/>
  <c r="L1480" i="4"/>
  <c r="L1481" i="4"/>
  <c r="L1482" i="4"/>
  <c r="L1483" i="4"/>
  <c r="N1483" i="4" s="1"/>
  <c r="L1484" i="4"/>
  <c r="L1485" i="4"/>
  <c r="N1485" i="4" s="1"/>
  <c r="L1486" i="4"/>
  <c r="L1487" i="4"/>
  <c r="L1488" i="4"/>
  <c r="L1489" i="4"/>
  <c r="N1489" i="4" s="1"/>
  <c r="L1478" i="4"/>
  <c r="N1478" i="4" s="1"/>
  <c r="AN1489" i="4"/>
  <c r="AK1489" i="4"/>
  <c r="AI1489" i="4"/>
  <c r="AG1489" i="4"/>
  <c r="AC1489" i="4"/>
  <c r="AE1489" i="4" s="1"/>
  <c r="AB1489" i="4"/>
  <c r="AD1489" i="4" s="1"/>
  <c r="T1489" i="4"/>
  <c r="R1489" i="4"/>
  <c r="O1489" i="4"/>
  <c r="AN1488" i="4"/>
  <c r="AK1488" i="4"/>
  <c r="AI1488" i="4"/>
  <c r="AG1488" i="4"/>
  <c r="AC1488" i="4"/>
  <c r="AE1488" i="4" s="1"/>
  <c r="AB1488" i="4"/>
  <c r="AD1488" i="4" s="1"/>
  <c r="T1488" i="4"/>
  <c r="R1488" i="4"/>
  <c r="O1488" i="4"/>
  <c r="N1488" i="4"/>
  <c r="AN1487" i="4"/>
  <c r="AK1487" i="4"/>
  <c r="AI1487" i="4"/>
  <c r="AG1487" i="4"/>
  <c r="AC1487" i="4"/>
  <c r="AE1487" i="4" s="1"/>
  <c r="AB1487" i="4"/>
  <c r="AD1487" i="4" s="1"/>
  <c r="T1487" i="4"/>
  <c r="R1487" i="4"/>
  <c r="O1487" i="4"/>
  <c r="N1487" i="4"/>
  <c r="AN1486" i="4"/>
  <c r="AK1486" i="4"/>
  <c r="AI1486" i="4"/>
  <c r="AG1486" i="4"/>
  <c r="AC1486" i="4"/>
  <c r="AE1486" i="4" s="1"/>
  <c r="AB1486" i="4"/>
  <c r="AD1486" i="4" s="1"/>
  <c r="T1486" i="4"/>
  <c r="R1486" i="4"/>
  <c r="O1486" i="4"/>
  <c r="N1486" i="4"/>
  <c r="AN1485" i="4"/>
  <c r="AK1485" i="4"/>
  <c r="AI1485" i="4"/>
  <c r="AG1485" i="4"/>
  <c r="AC1485" i="4"/>
  <c r="AE1485" i="4" s="1"/>
  <c r="AB1485" i="4"/>
  <c r="AD1485" i="4" s="1"/>
  <c r="T1485" i="4"/>
  <c r="R1485" i="4"/>
  <c r="O1485" i="4"/>
  <c r="AN1484" i="4"/>
  <c r="AK1484" i="4"/>
  <c r="AI1484" i="4"/>
  <c r="AG1484" i="4"/>
  <c r="AC1484" i="4"/>
  <c r="AE1484" i="4" s="1"/>
  <c r="AB1484" i="4"/>
  <c r="AD1484" i="4" s="1"/>
  <c r="T1484" i="4"/>
  <c r="R1484" i="4"/>
  <c r="O1484" i="4"/>
  <c r="N1484" i="4"/>
  <c r="AN1483" i="4"/>
  <c r="AK1483" i="4"/>
  <c r="AI1483" i="4"/>
  <c r="AG1483" i="4"/>
  <c r="AC1483" i="4"/>
  <c r="AE1483" i="4" s="1"/>
  <c r="AB1483" i="4"/>
  <c r="AD1483" i="4" s="1"/>
  <c r="T1483" i="4"/>
  <c r="R1483" i="4"/>
  <c r="O1483" i="4"/>
  <c r="AN1482" i="4"/>
  <c r="AK1482" i="4"/>
  <c r="AI1482" i="4"/>
  <c r="AG1482" i="4"/>
  <c r="AC1482" i="4"/>
  <c r="AE1482" i="4" s="1"/>
  <c r="AB1482" i="4"/>
  <c r="AD1482" i="4" s="1"/>
  <c r="T1482" i="4"/>
  <c r="R1482" i="4"/>
  <c r="O1482" i="4"/>
  <c r="N1482" i="4"/>
  <c r="AN1481" i="4"/>
  <c r="AK1481" i="4"/>
  <c r="AI1481" i="4"/>
  <c r="AG1481" i="4"/>
  <c r="AC1481" i="4"/>
  <c r="AE1481" i="4" s="1"/>
  <c r="AB1481" i="4"/>
  <c r="AD1481" i="4" s="1"/>
  <c r="T1481" i="4"/>
  <c r="R1481" i="4"/>
  <c r="O1481" i="4"/>
  <c r="N1481" i="4"/>
  <c r="AN1480" i="4"/>
  <c r="AK1480" i="4"/>
  <c r="AI1480" i="4"/>
  <c r="AG1480" i="4"/>
  <c r="AC1480" i="4"/>
  <c r="AE1480" i="4" s="1"/>
  <c r="AB1480" i="4"/>
  <c r="AD1480" i="4" s="1"/>
  <c r="T1480" i="4"/>
  <c r="R1480" i="4"/>
  <c r="O1480" i="4"/>
  <c r="N1480" i="4"/>
  <c r="AN1479" i="4"/>
  <c r="AK1479" i="4"/>
  <c r="AI1479" i="4"/>
  <c r="AG1479" i="4"/>
  <c r="AC1479" i="4"/>
  <c r="AE1479" i="4" s="1"/>
  <c r="AB1479" i="4"/>
  <c r="AD1479" i="4" s="1"/>
  <c r="T1479" i="4"/>
  <c r="R1479" i="4"/>
  <c r="O1479" i="4"/>
  <c r="N1479" i="4"/>
  <c r="AN1478" i="4"/>
  <c r="AK1478" i="4"/>
  <c r="AI1478" i="4"/>
  <c r="AG1478" i="4"/>
  <c r="AC1478" i="4"/>
  <c r="AE1478" i="4" s="1"/>
  <c r="AB1478" i="4"/>
  <c r="AD1478" i="4" s="1"/>
  <c r="T1478" i="4"/>
  <c r="R1478" i="4"/>
  <c r="O1478" i="4"/>
  <c r="AN1477" i="4"/>
  <c r="AK1477" i="4"/>
  <c r="AI1477" i="4"/>
  <c r="AG1477" i="4"/>
  <c r="AC1477" i="4"/>
  <c r="AE1477" i="4" s="1"/>
  <c r="AB1477" i="4"/>
  <c r="AD1477" i="4" s="1"/>
  <c r="T1477" i="4"/>
  <c r="R1477" i="4"/>
  <c r="O1477" i="4"/>
  <c r="L1477" i="4"/>
  <c r="N1477" i="4" s="1"/>
  <c r="AN1476" i="4"/>
  <c r="AK1476" i="4"/>
  <c r="AI1476" i="4"/>
  <c r="AG1476" i="4"/>
  <c r="AC1476" i="4"/>
  <c r="AE1476" i="4" s="1"/>
  <c r="AB1476" i="4"/>
  <c r="AD1476" i="4" s="1"/>
  <c r="T1476" i="4"/>
  <c r="R1476" i="4"/>
  <c r="O1476" i="4"/>
  <c r="L1476" i="4"/>
  <c r="N1476" i="4" s="1"/>
  <c r="AN1475" i="4"/>
  <c r="AK1475" i="4"/>
  <c r="AI1475" i="4"/>
  <c r="AG1475" i="4"/>
  <c r="AC1475" i="4"/>
  <c r="AE1475" i="4" s="1"/>
  <c r="AB1475" i="4"/>
  <c r="AD1475" i="4" s="1"/>
  <c r="T1475" i="4"/>
  <c r="R1475" i="4"/>
  <c r="O1475" i="4"/>
  <c r="L1475" i="4"/>
  <c r="N1475" i="4" s="1"/>
  <c r="AN1474" i="4"/>
  <c r="AK1474" i="4"/>
  <c r="AI1474" i="4"/>
  <c r="AG1474" i="4"/>
  <c r="AC1474" i="4"/>
  <c r="AE1474" i="4" s="1"/>
  <c r="AB1474" i="4"/>
  <c r="AD1474" i="4" s="1"/>
  <c r="T1474" i="4"/>
  <c r="R1474" i="4"/>
  <c r="O1474" i="4"/>
  <c r="L1474" i="4"/>
  <c r="N1474" i="4" s="1"/>
  <c r="AN1473" i="4"/>
  <c r="AK1473" i="4"/>
  <c r="AI1473" i="4"/>
  <c r="AG1473" i="4"/>
  <c r="AC1473" i="4"/>
  <c r="AE1473" i="4" s="1"/>
  <c r="AB1473" i="4"/>
  <c r="AD1473" i="4" s="1"/>
  <c r="T1473" i="4"/>
  <c r="R1473" i="4"/>
  <c r="O1473" i="4"/>
  <c r="L1473" i="4"/>
  <c r="N1473" i="4" s="1"/>
  <c r="AN1472" i="4"/>
  <c r="AK1472" i="4"/>
  <c r="AI1472" i="4"/>
  <c r="AG1472" i="4"/>
  <c r="AC1472" i="4"/>
  <c r="AE1472" i="4" s="1"/>
  <c r="AB1472" i="4"/>
  <c r="AD1472" i="4" s="1"/>
  <c r="T1472" i="4"/>
  <c r="R1472" i="4"/>
  <c r="O1472" i="4"/>
  <c r="L1472" i="4"/>
  <c r="N1472" i="4" s="1"/>
  <c r="AN1471" i="4"/>
  <c r="AK1471" i="4"/>
  <c r="AI1471" i="4"/>
  <c r="AG1471" i="4"/>
  <c r="AC1471" i="4"/>
  <c r="AE1471" i="4" s="1"/>
  <c r="AB1471" i="4"/>
  <c r="AD1471" i="4" s="1"/>
  <c r="T1471" i="4"/>
  <c r="R1471" i="4"/>
  <c r="O1471" i="4"/>
  <c r="L1471" i="4"/>
  <c r="N1471" i="4" s="1"/>
  <c r="AN1470" i="4"/>
  <c r="AK1470" i="4"/>
  <c r="AI1470" i="4"/>
  <c r="AG1470" i="4"/>
  <c r="AC1470" i="4"/>
  <c r="AE1470" i="4" s="1"/>
  <c r="AB1470" i="4"/>
  <c r="AD1470" i="4" s="1"/>
  <c r="T1470" i="4"/>
  <c r="R1470" i="4"/>
  <c r="O1470" i="4"/>
  <c r="L1470" i="4"/>
  <c r="N1470" i="4" s="1"/>
  <c r="AN1469" i="4"/>
  <c r="AK1469" i="4"/>
  <c r="AI1469" i="4"/>
  <c r="AG1469" i="4"/>
  <c r="AC1469" i="4"/>
  <c r="AE1469" i="4" s="1"/>
  <c r="AB1469" i="4"/>
  <c r="AD1469" i="4" s="1"/>
  <c r="T1469" i="4"/>
  <c r="R1469" i="4"/>
  <c r="O1469" i="4"/>
  <c r="L1469" i="4"/>
  <c r="N1469" i="4" s="1"/>
  <c r="AN1468" i="4"/>
  <c r="AK1468" i="4"/>
  <c r="AI1468" i="4"/>
  <c r="AG1468" i="4"/>
  <c r="AC1468" i="4"/>
  <c r="AE1468" i="4" s="1"/>
  <c r="AB1468" i="4"/>
  <c r="AD1468" i="4" s="1"/>
  <c r="T1468" i="4"/>
  <c r="R1468" i="4"/>
  <c r="O1468" i="4"/>
  <c r="L1468" i="4"/>
  <c r="N1468" i="4" s="1"/>
  <c r="AN1467" i="4"/>
  <c r="AK1467" i="4"/>
  <c r="AI1467" i="4"/>
  <c r="AG1467" i="4"/>
  <c r="AC1467" i="4"/>
  <c r="AE1467" i="4" s="1"/>
  <c r="AB1467" i="4"/>
  <c r="AD1467" i="4" s="1"/>
  <c r="T1467" i="4"/>
  <c r="R1467" i="4"/>
  <c r="O1467" i="4"/>
  <c r="N1467" i="4"/>
  <c r="L1467" i="4"/>
  <c r="AN1466" i="4"/>
  <c r="AK1466" i="4"/>
  <c r="AI1466" i="4"/>
  <c r="AG1466" i="4"/>
  <c r="AC1466" i="4"/>
  <c r="AE1466" i="4" s="1"/>
  <c r="AB1466" i="4"/>
  <c r="AD1466" i="4" s="1"/>
  <c r="T1466" i="4"/>
  <c r="R1466" i="4"/>
  <c r="O1466" i="4"/>
  <c r="L1466" i="4"/>
  <c r="N1466" i="4" s="1"/>
  <c r="AN1454" i="4" l="1"/>
  <c r="AN1455" i="4"/>
  <c r="AN1456" i="4"/>
  <c r="AN1457" i="4"/>
  <c r="AN1458" i="4"/>
  <c r="AN1459" i="4"/>
  <c r="AN1460" i="4"/>
  <c r="AN1461" i="4"/>
  <c r="AN1462" i="4"/>
  <c r="AN1463" i="4"/>
  <c r="AN1464" i="4"/>
  <c r="AN1465" i="4"/>
  <c r="AK1454" i="4"/>
  <c r="AK1455" i="4"/>
  <c r="AK1456" i="4"/>
  <c r="AK1457" i="4"/>
  <c r="AK1458" i="4"/>
  <c r="AK1459" i="4"/>
  <c r="AK1460" i="4"/>
  <c r="AK1461" i="4"/>
  <c r="AK1462" i="4"/>
  <c r="AK1463" i="4"/>
  <c r="AK1464" i="4"/>
  <c r="AK1465" i="4"/>
  <c r="AI1454" i="4"/>
  <c r="AI1455" i="4"/>
  <c r="AI1456" i="4"/>
  <c r="AI1457" i="4"/>
  <c r="AI1458" i="4"/>
  <c r="AI1459" i="4"/>
  <c r="AI1460" i="4"/>
  <c r="AI1461" i="4"/>
  <c r="AI1462" i="4"/>
  <c r="AI1463" i="4"/>
  <c r="AI1464" i="4"/>
  <c r="AI1465" i="4"/>
  <c r="AG1454" i="4"/>
  <c r="AG1455" i="4"/>
  <c r="AG1456" i="4"/>
  <c r="AG1457" i="4"/>
  <c r="AG1458" i="4"/>
  <c r="AG1459" i="4"/>
  <c r="AG1460" i="4"/>
  <c r="AG1461" i="4"/>
  <c r="AG1462" i="4"/>
  <c r="AG1463" i="4"/>
  <c r="AG1464" i="4"/>
  <c r="AG1465" i="4"/>
  <c r="AC1454" i="4"/>
  <c r="AE1454" i="4" s="1"/>
  <c r="AC1455" i="4"/>
  <c r="AE1455" i="4" s="1"/>
  <c r="AC1456" i="4"/>
  <c r="AE1456" i="4" s="1"/>
  <c r="AC1457" i="4"/>
  <c r="AE1457" i="4" s="1"/>
  <c r="AC1458" i="4"/>
  <c r="AE1458" i="4" s="1"/>
  <c r="AC1459" i="4"/>
  <c r="AE1459" i="4" s="1"/>
  <c r="AC1460" i="4"/>
  <c r="AE1460" i="4" s="1"/>
  <c r="AC1461" i="4"/>
  <c r="AE1461" i="4" s="1"/>
  <c r="AC1462" i="4"/>
  <c r="AE1462" i="4" s="1"/>
  <c r="AC1463" i="4"/>
  <c r="AE1463" i="4" s="1"/>
  <c r="AC1464" i="4"/>
  <c r="AE1464" i="4" s="1"/>
  <c r="AC1465" i="4"/>
  <c r="AE1465" i="4" s="1"/>
  <c r="AB1454" i="4"/>
  <c r="AD1454" i="4" s="1"/>
  <c r="AB1455" i="4"/>
  <c r="AD1455" i="4" s="1"/>
  <c r="AB1456" i="4"/>
  <c r="AD1456" i="4" s="1"/>
  <c r="AB1457" i="4"/>
  <c r="AD1457" i="4" s="1"/>
  <c r="AB1458" i="4"/>
  <c r="AD1458" i="4" s="1"/>
  <c r="AB1459" i="4"/>
  <c r="AD1459" i="4" s="1"/>
  <c r="AB1460" i="4"/>
  <c r="AD1460" i="4" s="1"/>
  <c r="AB1461" i="4"/>
  <c r="AD1461" i="4" s="1"/>
  <c r="AB1462" i="4"/>
  <c r="AD1462" i="4" s="1"/>
  <c r="AB1463" i="4"/>
  <c r="AD1463" i="4" s="1"/>
  <c r="AB1464" i="4"/>
  <c r="AD1464" i="4" s="1"/>
  <c r="AB1465" i="4"/>
  <c r="AD1465" i="4" s="1"/>
  <c r="T1454" i="4"/>
  <c r="T1455" i="4"/>
  <c r="T1456" i="4"/>
  <c r="T1457" i="4"/>
  <c r="T1458" i="4"/>
  <c r="T1459" i="4"/>
  <c r="T1460" i="4"/>
  <c r="T1461" i="4"/>
  <c r="T1462" i="4"/>
  <c r="T1463" i="4"/>
  <c r="T1464" i="4"/>
  <c r="T1465" i="4"/>
  <c r="R1454" i="4"/>
  <c r="R1455" i="4"/>
  <c r="R1456" i="4"/>
  <c r="R1457" i="4"/>
  <c r="R1458" i="4"/>
  <c r="R1459" i="4"/>
  <c r="R1460" i="4"/>
  <c r="R1461" i="4"/>
  <c r="R1462" i="4"/>
  <c r="R1463" i="4"/>
  <c r="R1464" i="4"/>
  <c r="R1465" i="4"/>
  <c r="O1454" i="4"/>
  <c r="N1455" i="4"/>
  <c r="O1455" i="4"/>
  <c r="O1456" i="4"/>
  <c r="O1457" i="4"/>
  <c r="O1458" i="4"/>
  <c r="N1459" i="4"/>
  <c r="O1459" i="4"/>
  <c r="O1460" i="4"/>
  <c r="N1461" i="4"/>
  <c r="O1461" i="4"/>
  <c r="O1462" i="4"/>
  <c r="O1463" i="4"/>
  <c r="N1464" i="4"/>
  <c r="O1464" i="4"/>
  <c r="N1465" i="4"/>
  <c r="O1465" i="4"/>
  <c r="L1454" i="4"/>
  <c r="N1454" i="4" s="1"/>
  <c r="L1455" i="4"/>
  <c r="L1456" i="4"/>
  <c r="N1456" i="4" s="1"/>
  <c r="L1457" i="4"/>
  <c r="N1457" i="4" s="1"/>
  <c r="L1458" i="4"/>
  <c r="N1458" i="4" s="1"/>
  <c r="L1459" i="4"/>
  <c r="L1460" i="4"/>
  <c r="N1460" i="4" s="1"/>
  <c r="L1461" i="4"/>
  <c r="L1462" i="4"/>
  <c r="N1462" i="4" s="1"/>
  <c r="L1463" i="4"/>
  <c r="N1463" i="4" s="1"/>
  <c r="L1464" i="4"/>
  <c r="L1465" i="4"/>
  <c r="AN1453" i="4"/>
  <c r="AK1453" i="4"/>
  <c r="AI1453" i="4"/>
  <c r="AG1453" i="4"/>
  <c r="AC1453" i="4"/>
  <c r="AE1453" i="4" s="1"/>
  <c r="AB1453" i="4"/>
  <c r="AD1453" i="4" s="1"/>
  <c r="T1453" i="4"/>
  <c r="R1453" i="4"/>
  <c r="M1453" i="4"/>
  <c r="O1453" i="4" s="1"/>
  <c r="L1453" i="4"/>
  <c r="N1453" i="4" s="1"/>
  <c r="AN1452" i="4"/>
  <c r="AK1452" i="4"/>
  <c r="AI1452" i="4"/>
  <c r="AG1452" i="4"/>
  <c r="AC1452" i="4"/>
  <c r="AE1452" i="4" s="1"/>
  <c r="AB1452" i="4"/>
  <c r="AD1452" i="4" s="1"/>
  <c r="T1452" i="4"/>
  <c r="R1452" i="4"/>
  <c r="M1452" i="4"/>
  <c r="O1452" i="4" s="1"/>
  <c r="L1452" i="4"/>
  <c r="N1452" i="4" s="1"/>
  <c r="AN1451" i="4"/>
  <c r="AK1451" i="4"/>
  <c r="AI1451" i="4"/>
  <c r="AG1451" i="4"/>
  <c r="AC1451" i="4"/>
  <c r="AE1451" i="4" s="1"/>
  <c r="AB1451" i="4"/>
  <c r="AD1451" i="4" s="1"/>
  <c r="T1451" i="4"/>
  <c r="R1451" i="4"/>
  <c r="M1451" i="4"/>
  <c r="O1451" i="4" s="1"/>
  <c r="L1451" i="4"/>
  <c r="N1451" i="4" s="1"/>
  <c r="AN1450" i="4"/>
  <c r="AK1450" i="4"/>
  <c r="AI1450" i="4"/>
  <c r="AG1450" i="4"/>
  <c r="AC1450" i="4"/>
  <c r="AE1450" i="4" s="1"/>
  <c r="AB1450" i="4"/>
  <c r="AD1450" i="4" s="1"/>
  <c r="T1450" i="4"/>
  <c r="R1450" i="4"/>
  <c r="M1450" i="4"/>
  <c r="O1450" i="4" s="1"/>
  <c r="L1450" i="4"/>
  <c r="N1450" i="4" s="1"/>
  <c r="AN1449" i="4"/>
  <c r="AK1449" i="4"/>
  <c r="AI1449" i="4"/>
  <c r="AG1449" i="4"/>
  <c r="AC1449" i="4"/>
  <c r="AE1449" i="4" s="1"/>
  <c r="AB1449" i="4"/>
  <c r="AD1449" i="4" s="1"/>
  <c r="T1449" i="4"/>
  <c r="R1449" i="4"/>
  <c r="M1449" i="4"/>
  <c r="O1449" i="4" s="1"/>
  <c r="L1449" i="4"/>
  <c r="N1449" i="4" s="1"/>
  <c r="AN1448" i="4"/>
  <c r="AK1448" i="4"/>
  <c r="AI1448" i="4"/>
  <c r="AG1448" i="4"/>
  <c r="AC1448" i="4"/>
  <c r="AE1448" i="4" s="1"/>
  <c r="AB1448" i="4"/>
  <c r="AD1448" i="4" s="1"/>
  <c r="T1448" i="4"/>
  <c r="R1448" i="4"/>
  <c r="M1448" i="4"/>
  <c r="O1448" i="4" s="1"/>
  <c r="L1448" i="4"/>
  <c r="N1448" i="4" s="1"/>
  <c r="AN1447" i="4"/>
  <c r="AK1447" i="4"/>
  <c r="AI1447" i="4"/>
  <c r="AG1447" i="4"/>
  <c r="AC1447" i="4"/>
  <c r="AE1447" i="4" s="1"/>
  <c r="AB1447" i="4"/>
  <c r="AD1447" i="4" s="1"/>
  <c r="T1447" i="4"/>
  <c r="R1447" i="4"/>
  <c r="M1447" i="4"/>
  <c r="O1447" i="4" s="1"/>
  <c r="L1447" i="4"/>
  <c r="N1447" i="4" s="1"/>
  <c r="AN1446" i="4"/>
  <c r="AK1446" i="4"/>
  <c r="AI1446" i="4"/>
  <c r="AG1446" i="4"/>
  <c r="AC1446" i="4"/>
  <c r="AE1446" i="4" s="1"/>
  <c r="AB1446" i="4"/>
  <c r="AD1446" i="4" s="1"/>
  <c r="T1446" i="4"/>
  <c r="R1446" i="4"/>
  <c r="M1446" i="4"/>
  <c r="O1446" i="4" s="1"/>
  <c r="L1446" i="4"/>
  <c r="N1446" i="4" s="1"/>
  <c r="AN1445" i="4"/>
  <c r="AK1445" i="4"/>
  <c r="AI1445" i="4"/>
  <c r="AG1445" i="4"/>
  <c r="AC1445" i="4"/>
  <c r="AE1445" i="4" s="1"/>
  <c r="AB1445" i="4"/>
  <c r="AD1445" i="4" s="1"/>
  <c r="T1445" i="4"/>
  <c r="R1445" i="4"/>
  <c r="M1445" i="4"/>
  <c r="O1445" i="4" s="1"/>
  <c r="L1445" i="4"/>
  <c r="N1445" i="4" s="1"/>
  <c r="AN1444" i="4"/>
  <c r="AK1444" i="4"/>
  <c r="AI1444" i="4"/>
  <c r="AG1444" i="4"/>
  <c r="AC1444" i="4"/>
  <c r="AE1444" i="4" s="1"/>
  <c r="AB1444" i="4"/>
  <c r="AD1444" i="4" s="1"/>
  <c r="T1444" i="4"/>
  <c r="R1444" i="4"/>
  <c r="M1444" i="4"/>
  <c r="O1444" i="4" s="1"/>
  <c r="L1444" i="4"/>
  <c r="N1444" i="4" s="1"/>
  <c r="AN1443" i="4"/>
  <c r="AK1443" i="4"/>
  <c r="AI1443" i="4"/>
  <c r="AG1443" i="4"/>
  <c r="AC1443" i="4"/>
  <c r="AE1443" i="4" s="1"/>
  <c r="AB1443" i="4"/>
  <c r="AD1443" i="4" s="1"/>
  <c r="T1443" i="4"/>
  <c r="R1443" i="4"/>
  <c r="M1443" i="4"/>
  <c r="O1443" i="4" s="1"/>
  <c r="L1443" i="4"/>
  <c r="N1443" i="4" s="1"/>
  <c r="AN1442" i="4"/>
  <c r="AK1442" i="4"/>
  <c r="AI1442" i="4"/>
  <c r="AG1442" i="4"/>
  <c r="AC1442" i="4"/>
  <c r="AE1442" i="4" s="1"/>
  <c r="AB1442" i="4"/>
  <c r="AD1442" i="4" s="1"/>
  <c r="T1442" i="4"/>
  <c r="R1442" i="4"/>
  <c r="M1442" i="4"/>
  <c r="O1442" i="4" s="1"/>
  <c r="L1442" i="4"/>
  <c r="N1442" i="4" s="1"/>
  <c r="AN1441" i="4"/>
  <c r="AK1441" i="4"/>
  <c r="AI1441" i="4"/>
  <c r="AG1441" i="4"/>
  <c r="AC1441" i="4"/>
  <c r="AE1441" i="4" s="1"/>
  <c r="AB1441" i="4"/>
  <c r="AD1441" i="4" s="1"/>
  <c r="T1441" i="4"/>
  <c r="R1441" i="4"/>
  <c r="M1441" i="4"/>
  <c r="O1441" i="4" s="1"/>
  <c r="L1441" i="4"/>
  <c r="N1441" i="4" s="1"/>
  <c r="AN1440" i="4"/>
  <c r="AK1440" i="4"/>
  <c r="AI1440" i="4"/>
  <c r="AG1440" i="4"/>
  <c r="AC1440" i="4"/>
  <c r="AE1440" i="4" s="1"/>
  <c r="AB1440" i="4"/>
  <c r="AD1440" i="4" s="1"/>
  <c r="T1440" i="4"/>
  <c r="R1440" i="4"/>
  <c r="M1440" i="4"/>
  <c r="O1440" i="4" s="1"/>
  <c r="L1440" i="4"/>
  <c r="N1440" i="4" s="1"/>
  <c r="AN1439" i="4"/>
  <c r="AK1439" i="4"/>
  <c r="AI1439" i="4"/>
  <c r="AG1439" i="4"/>
  <c r="AC1439" i="4"/>
  <c r="AE1439" i="4" s="1"/>
  <c r="AB1439" i="4"/>
  <c r="AD1439" i="4" s="1"/>
  <c r="T1439" i="4"/>
  <c r="R1439" i="4"/>
  <c r="M1439" i="4"/>
  <c r="O1439" i="4" s="1"/>
  <c r="L1439" i="4"/>
  <c r="N1439" i="4" s="1"/>
  <c r="AN1438" i="4"/>
  <c r="AK1438" i="4"/>
  <c r="AI1438" i="4"/>
  <c r="AG1438" i="4"/>
  <c r="AC1438" i="4"/>
  <c r="AE1438" i="4" s="1"/>
  <c r="AB1438" i="4"/>
  <c r="AD1438" i="4" s="1"/>
  <c r="T1438" i="4"/>
  <c r="R1438" i="4"/>
  <c r="M1438" i="4"/>
  <c r="O1438" i="4" s="1"/>
  <c r="L1438" i="4"/>
  <c r="N1438" i="4" s="1"/>
  <c r="AN1437" i="4"/>
  <c r="AK1437" i="4"/>
  <c r="AI1437" i="4"/>
  <c r="AG1437" i="4"/>
  <c r="AC1437" i="4"/>
  <c r="AE1437" i="4" s="1"/>
  <c r="AB1437" i="4"/>
  <c r="AD1437" i="4" s="1"/>
  <c r="T1437" i="4"/>
  <c r="R1437" i="4"/>
  <c r="M1437" i="4"/>
  <c r="O1437" i="4" s="1"/>
  <c r="L1437" i="4"/>
  <c r="N1437" i="4" s="1"/>
  <c r="AN1436" i="4"/>
  <c r="AK1436" i="4"/>
  <c r="AI1436" i="4"/>
  <c r="AG1436" i="4"/>
  <c r="AC1436" i="4"/>
  <c r="AE1436" i="4" s="1"/>
  <c r="AB1436" i="4"/>
  <c r="AD1436" i="4" s="1"/>
  <c r="T1436" i="4"/>
  <c r="R1436" i="4"/>
  <c r="M1436" i="4"/>
  <c r="O1436" i="4" s="1"/>
  <c r="L1436" i="4"/>
  <c r="N1436" i="4" s="1"/>
  <c r="AN1435" i="4"/>
  <c r="AK1435" i="4"/>
  <c r="AI1435" i="4"/>
  <c r="AG1435" i="4"/>
  <c r="AC1435" i="4"/>
  <c r="AE1435" i="4" s="1"/>
  <c r="AB1435" i="4"/>
  <c r="AD1435" i="4" s="1"/>
  <c r="T1435" i="4"/>
  <c r="R1435" i="4"/>
  <c r="M1435" i="4"/>
  <c r="O1435" i="4" s="1"/>
  <c r="L1435" i="4"/>
  <c r="N1435" i="4" s="1"/>
  <c r="AN1434" i="4"/>
  <c r="AK1434" i="4"/>
  <c r="AI1434" i="4"/>
  <c r="AG1434" i="4"/>
  <c r="AC1434" i="4"/>
  <c r="AE1434" i="4" s="1"/>
  <c r="AB1434" i="4"/>
  <c r="AD1434" i="4" s="1"/>
  <c r="T1434" i="4"/>
  <c r="R1434" i="4"/>
  <c r="M1434" i="4"/>
  <c r="O1434" i="4" s="1"/>
  <c r="L1434" i="4"/>
  <c r="N1434" i="4" s="1"/>
  <c r="AN1433" i="4"/>
  <c r="AK1433" i="4"/>
  <c r="AI1433" i="4"/>
  <c r="AG1433" i="4"/>
  <c r="AC1433" i="4"/>
  <c r="AE1433" i="4" s="1"/>
  <c r="AB1433" i="4"/>
  <c r="AD1433" i="4" s="1"/>
  <c r="T1433" i="4"/>
  <c r="R1433" i="4"/>
  <c r="M1433" i="4"/>
  <c r="O1433" i="4" s="1"/>
  <c r="L1433" i="4"/>
  <c r="N1433" i="4" s="1"/>
  <c r="AN1432" i="4"/>
  <c r="AK1432" i="4"/>
  <c r="AI1432" i="4"/>
  <c r="AG1432" i="4"/>
  <c r="AC1432" i="4"/>
  <c r="AE1432" i="4" s="1"/>
  <c r="AB1432" i="4"/>
  <c r="AD1432" i="4" s="1"/>
  <c r="T1432" i="4"/>
  <c r="R1432" i="4"/>
  <c r="M1432" i="4"/>
  <c r="O1432" i="4" s="1"/>
  <c r="L1432" i="4"/>
  <c r="N1432" i="4" s="1"/>
  <c r="AN1431" i="4"/>
  <c r="AK1431" i="4"/>
  <c r="AI1431" i="4"/>
  <c r="AG1431" i="4"/>
  <c r="AC1431" i="4"/>
  <c r="AE1431" i="4" s="1"/>
  <c r="AB1431" i="4"/>
  <c r="AD1431" i="4" s="1"/>
  <c r="T1431" i="4"/>
  <c r="R1431" i="4"/>
  <c r="M1431" i="4"/>
  <c r="O1431" i="4" s="1"/>
  <c r="L1431" i="4"/>
  <c r="N1431" i="4" s="1"/>
  <c r="AN1430" i="4"/>
  <c r="AK1430" i="4"/>
  <c r="AI1430" i="4"/>
  <c r="AG1430" i="4"/>
  <c r="AC1430" i="4"/>
  <c r="AE1430" i="4" s="1"/>
  <c r="AB1430" i="4"/>
  <c r="AD1430" i="4" s="1"/>
  <c r="T1430" i="4"/>
  <c r="R1430" i="4"/>
  <c r="M1430" i="4"/>
  <c r="O1430" i="4" s="1"/>
  <c r="L1430" i="4"/>
  <c r="N1430" i="4" s="1"/>
  <c r="AN1396" i="4"/>
  <c r="AI1429" i="4"/>
  <c r="AI1418" i="4"/>
  <c r="AI1419" i="4"/>
  <c r="AI1420" i="4"/>
  <c r="AI1421" i="4"/>
  <c r="AI1422" i="4"/>
  <c r="AI1423" i="4"/>
  <c r="AI1424" i="4"/>
  <c r="AI1425" i="4"/>
  <c r="AI1426" i="4"/>
  <c r="AI1427" i="4"/>
  <c r="AI1428" i="4"/>
  <c r="AN1429" i="4"/>
  <c r="AN1408" i="4"/>
  <c r="AK1428" i="4"/>
  <c r="AK1410" i="4"/>
  <c r="AK1411" i="4"/>
  <c r="AK1412" i="4"/>
  <c r="AK1413" i="4"/>
  <c r="AK1414" i="4"/>
  <c r="AK1415" i="4"/>
  <c r="AK1416" i="4"/>
  <c r="AK1417" i="4"/>
  <c r="AK1418" i="4"/>
  <c r="AK1419" i="4"/>
  <c r="AK1420" i="4"/>
  <c r="AK1421" i="4"/>
  <c r="AK1422" i="4"/>
  <c r="AK1423" i="4"/>
  <c r="AK1424" i="4"/>
  <c r="AK1425" i="4"/>
  <c r="AK1426" i="4"/>
  <c r="AK1427" i="4"/>
  <c r="AK1429" i="4"/>
  <c r="AG1429" i="4"/>
  <c r="AG1419" i="4"/>
  <c r="AG1418" i="4"/>
  <c r="AG1416" i="4"/>
  <c r="AC1429" i="4"/>
  <c r="AE1429" i="4" s="1"/>
  <c r="AC1400" i="4"/>
  <c r="AC1401" i="4"/>
  <c r="AC1402" i="4"/>
  <c r="AC1403" i="4"/>
  <c r="AC1404" i="4"/>
  <c r="AC1405" i="4"/>
  <c r="AC1406" i="4"/>
  <c r="AC1407" i="4"/>
  <c r="AC1408" i="4"/>
  <c r="AC1409" i="4"/>
  <c r="AC1410" i="4"/>
  <c r="AC1411" i="4"/>
  <c r="AC1412" i="4"/>
  <c r="AC1413" i="4"/>
  <c r="AC1414" i="4"/>
  <c r="AC1415" i="4"/>
  <c r="AC1416" i="4"/>
  <c r="AC1417" i="4"/>
  <c r="AC1418" i="4"/>
  <c r="AE1418" i="4" s="1"/>
  <c r="AC1419" i="4"/>
  <c r="AE1419" i="4" s="1"/>
  <c r="AC1420" i="4"/>
  <c r="AE1420" i="4" s="1"/>
  <c r="AC1421" i="4"/>
  <c r="AE1421" i="4" s="1"/>
  <c r="AC1422" i="4"/>
  <c r="AE1422" i="4" s="1"/>
  <c r="AC1423" i="4"/>
  <c r="AE1423" i="4" s="1"/>
  <c r="AC1424" i="4"/>
  <c r="AC1425" i="4"/>
  <c r="AE1425" i="4" s="1"/>
  <c r="AC1426" i="4"/>
  <c r="AE1426" i="4" s="1"/>
  <c r="AC1427" i="4"/>
  <c r="AE1427" i="4" s="1"/>
  <c r="AC1428" i="4"/>
  <c r="AE1428" i="4" s="1"/>
  <c r="AC1381" i="4"/>
  <c r="AB1418" i="4"/>
  <c r="AD1418" i="4" s="1"/>
  <c r="AB1429" i="4"/>
  <c r="AD1429" i="4" s="1"/>
  <c r="AB1428" i="4"/>
  <c r="AB1406" i="4"/>
  <c r="T1429" i="4"/>
  <c r="T1418" i="4"/>
  <c r="T1416" i="4"/>
  <c r="T1389" i="4"/>
  <c r="R1418" i="4"/>
  <c r="R1429" i="4"/>
  <c r="R1387" i="4"/>
  <c r="R1388" i="4"/>
  <c r="M1429" i="4"/>
  <c r="O1429" i="4" s="1"/>
  <c r="M1428" i="4"/>
  <c r="M1427" i="4"/>
  <c r="O1427" i="4" s="1"/>
  <c r="M1426" i="4"/>
  <c r="O1426" i="4" s="1"/>
  <c r="M1425" i="4"/>
  <c r="O1425" i="4" s="1"/>
  <c r="M1424" i="4"/>
  <c r="O1424" i="4" s="1"/>
  <c r="M1423" i="4"/>
  <c r="O1423" i="4" s="1"/>
  <c r="M1422" i="4"/>
  <c r="M1421" i="4"/>
  <c r="O1421" i="4" s="1"/>
  <c r="M1420" i="4"/>
  <c r="O1420" i="4" s="1"/>
  <c r="M1419" i="4"/>
  <c r="O1419" i="4" s="1"/>
  <c r="M1418" i="4"/>
  <c r="O1418" i="4" s="1"/>
  <c r="M1417" i="4"/>
  <c r="M1415" i="4"/>
  <c r="O1415" i="4" s="1"/>
  <c r="M1414" i="4"/>
  <c r="O1414" i="4" s="1"/>
  <c r="M1413" i="4"/>
  <c r="O1413" i="4" s="1"/>
  <c r="M1412" i="4"/>
  <c r="O1412" i="4" s="1"/>
  <c r="M1411" i="4"/>
  <c r="O1411" i="4" s="1"/>
  <c r="M1410" i="4"/>
  <c r="O1410" i="4" s="1"/>
  <c r="M1409" i="4"/>
  <c r="O1409" i="4" s="1"/>
  <c r="M1408" i="4"/>
  <c r="O1408" i="4" s="1"/>
  <c r="M1407" i="4"/>
  <c r="O1407" i="4" s="1"/>
  <c r="M1406" i="4"/>
  <c r="O1406" i="4" s="1"/>
  <c r="M1405" i="4"/>
  <c r="M1404" i="4"/>
  <c r="O1404" i="4" s="1"/>
  <c r="M1403" i="4"/>
  <c r="O1403" i="4" s="1"/>
  <c r="M1402" i="4"/>
  <c r="M1401" i="4"/>
  <c r="O1401" i="4" s="1"/>
  <c r="M1400" i="4"/>
  <c r="O1400" i="4" s="1"/>
  <c r="M1399" i="4"/>
  <c r="O1399" i="4" s="1"/>
  <c r="M1398" i="4"/>
  <c r="M1397" i="4"/>
  <c r="M1396" i="4"/>
  <c r="O1396" i="4" s="1"/>
  <c r="M1395" i="4"/>
  <c r="O1395" i="4" s="1"/>
  <c r="M1394" i="4"/>
  <c r="O1394" i="4" s="1"/>
  <c r="M1393" i="4"/>
  <c r="O1393" i="4" s="1"/>
  <c r="M1392" i="4"/>
  <c r="O1392" i="4" s="1"/>
  <c r="M1391" i="4"/>
  <c r="M1390" i="4"/>
  <c r="M1416" i="4"/>
  <c r="O1416" i="4" s="1"/>
  <c r="L1395" i="4"/>
  <c r="L1392" i="4"/>
  <c r="N1392" i="4" s="1"/>
  <c r="L1424" i="4"/>
  <c r="N1424" i="4" s="1"/>
  <c r="L1418" i="4"/>
  <c r="N1418" i="4" s="1"/>
  <c r="L1419" i="4"/>
  <c r="N1419" i="4" s="1"/>
  <c r="L1420" i="4"/>
  <c r="N1420" i="4" s="1"/>
  <c r="L1421" i="4"/>
  <c r="N1421" i="4" s="1"/>
  <c r="L1422" i="4"/>
  <c r="N1422" i="4" s="1"/>
  <c r="L1423" i="4"/>
  <c r="N1423" i="4" s="1"/>
  <c r="L1425" i="4"/>
  <c r="N1425" i="4" s="1"/>
  <c r="L1426" i="4"/>
  <c r="N1426" i="4" s="1"/>
  <c r="L1427" i="4"/>
  <c r="N1427" i="4" s="1"/>
  <c r="L1428" i="4"/>
  <c r="N1428" i="4" s="1"/>
  <c r="L1429" i="4"/>
  <c r="N1429" i="4" s="1"/>
  <c r="T1419" i="4"/>
  <c r="T1420" i="4"/>
  <c r="T1421" i="4"/>
  <c r="T1422" i="4"/>
  <c r="T1423" i="4"/>
  <c r="T1424" i="4"/>
  <c r="T1425" i="4"/>
  <c r="T1426" i="4"/>
  <c r="T1427" i="4"/>
  <c r="T1428" i="4"/>
  <c r="T1404" i="4"/>
  <c r="R1419" i="4"/>
  <c r="R1420" i="4"/>
  <c r="R1421" i="4"/>
  <c r="R1422" i="4"/>
  <c r="R1423" i="4"/>
  <c r="R1424" i="4"/>
  <c r="R1425" i="4"/>
  <c r="R1426" i="4"/>
  <c r="R1427" i="4"/>
  <c r="R1428" i="4"/>
  <c r="O1390" i="4"/>
  <c r="O1391" i="4"/>
  <c r="O1397" i="4"/>
  <c r="O1398" i="4"/>
  <c r="O1402" i="4"/>
  <c r="O1405" i="4"/>
  <c r="O1417" i="4"/>
  <c r="N1395" i="4"/>
  <c r="AN1418" i="4"/>
  <c r="AN759" i="4"/>
  <c r="AN760" i="4"/>
  <c r="AN761" i="4"/>
  <c r="AN762" i="4"/>
  <c r="AN763" i="4"/>
  <c r="AN764" i="4"/>
  <c r="AN765" i="4"/>
  <c r="AN766" i="4"/>
  <c r="AN767" i="4"/>
  <c r="AN768" i="4"/>
  <c r="AN769" i="4"/>
  <c r="AN770" i="4"/>
  <c r="AN771" i="4"/>
  <c r="AN772" i="4"/>
  <c r="AN773" i="4"/>
  <c r="AN774" i="4"/>
  <c r="AN775" i="4"/>
  <c r="AN776" i="4"/>
  <c r="AN777" i="4"/>
  <c r="AN778" i="4"/>
  <c r="AN779" i="4"/>
  <c r="AN780" i="4"/>
  <c r="AN781" i="4"/>
  <c r="AN782" i="4"/>
  <c r="AN783" i="4"/>
  <c r="AN784" i="4"/>
  <c r="AN785" i="4"/>
  <c r="AN786" i="4"/>
  <c r="AN787" i="4"/>
  <c r="AN788" i="4"/>
  <c r="AN789" i="4"/>
  <c r="AN790" i="4"/>
  <c r="AN791" i="4"/>
  <c r="AN792" i="4"/>
  <c r="AN793" i="4"/>
  <c r="AN794" i="4"/>
  <c r="AN795" i="4"/>
  <c r="AN796" i="4"/>
  <c r="AN797" i="4"/>
  <c r="AN798" i="4"/>
  <c r="AN799" i="4"/>
  <c r="AN800" i="4"/>
  <c r="AN801" i="4"/>
  <c r="AN802" i="4"/>
  <c r="AN803" i="4"/>
  <c r="AN804" i="4"/>
  <c r="AN805" i="4"/>
  <c r="AN806" i="4"/>
  <c r="AN807" i="4"/>
  <c r="AN808" i="4"/>
  <c r="AN809" i="4"/>
  <c r="AN810" i="4"/>
  <c r="AN811" i="4"/>
  <c r="AN812" i="4"/>
  <c r="AN813" i="4"/>
  <c r="AN814" i="4"/>
  <c r="AN815" i="4"/>
  <c r="AN816" i="4"/>
  <c r="AN817" i="4"/>
  <c r="AN818" i="4"/>
  <c r="AN819" i="4"/>
  <c r="AN820" i="4"/>
  <c r="AN821" i="4"/>
  <c r="AN822" i="4"/>
  <c r="AN823" i="4"/>
  <c r="AN824" i="4"/>
  <c r="AN825" i="4"/>
  <c r="AN826" i="4"/>
  <c r="AN827" i="4"/>
  <c r="AN828" i="4"/>
  <c r="AN829" i="4"/>
  <c r="AN830" i="4"/>
  <c r="AN831" i="4"/>
  <c r="AN832" i="4"/>
  <c r="AN833" i="4"/>
  <c r="AN834" i="4"/>
  <c r="AN835" i="4"/>
  <c r="AN836" i="4"/>
  <c r="AN837" i="4"/>
  <c r="AN838" i="4"/>
  <c r="AN839" i="4"/>
  <c r="AN840" i="4"/>
  <c r="AN841" i="4"/>
  <c r="AN842" i="4"/>
  <c r="AN843" i="4"/>
  <c r="AN844" i="4"/>
  <c r="AN845" i="4"/>
  <c r="AN846" i="4"/>
  <c r="AN847" i="4"/>
  <c r="AN848" i="4"/>
  <c r="AN849" i="4"/>
  <c r="AN850" i="4"/>
  <c r="AN851" i="4"/>
  <c r="AN852" i="4"/>
  <c r="AN853" i="4"/>
  <c r="AN854" i="4"/>
  <c r="AN855" i="4"/>
  <c r="AN856" i="4"/>
  <c r="AN857" i="4"/>
  <c r="AN858" i="4"/>
  <c r="AN859" i="4"/>
  <c r="AN860" i="4"/>
  <c r="AN861" i="4"/>
  <c r="AN862" i="4"/>
  <c r="AN863" i="4"/>
  <c r="AN864" i="4"/>
  <c r="AN865" i="4"/>
  <c r="AN866" i="4"/>
  <c r="AN867" i="4"/>
  <c r="AN868" i="4"/>
  <c r="AN869" i="4"/>
  <c r="AN870" i="4"/>
  <c r="AN871" i="4"/>
  <c r="AN872" i="4"/>
  <c r="AN873" i="4"/>
  <c r="AN874" i="4"/>
  <c r="AN875" i="4"/>
  <c r="AN876" i="4"/>
  <c r="AN877" i="4"/>
  <c r="AN878" i="4"/>
  <c r="AN879" i="4"/>
  <c r="AN880" i="4"/>
  <c r="AN881" i="4"/>
  <c r="AN882" i="4"/>
  <c r="AN883" i="4"/>
  <c r="AN884" i="4"/>
  <c r="AN885" i="4"/>
  <c r="AN886" i="4"/>
  <c r="AN887" i="4"/>
  <c r="AN888" i="4"/>
  <c r="AN889" i="4"/>
  <c r="AN890" i="4"/>
  <c r="AN891" i="4"/>
  <c r="AN892" i="4"/>
  <c r="AN893" i="4"/>
  <c r="AN894" i="4"/>
  <c r="AN895" i="4"/>
  <c r="AN896" i="4"/>
  <c r="AN897" i="4"/>
  <c r="AN898" i="4"/>
  <c r="AN899" i="4"/>
  <c r="AN900" i="4"/>
  <c r="AN901" i="4"/>
  <c r="AN902" i="4"/>
  <c r="AN903" i="4"/>
  <c r="AN904" i="4"/>
  <c r="AN905" i="4"/>
  <c r="AN906" i="4"/>
  <c r="AN907" i="4"/>
  <c r="AN908" i="4"/>
  <c r="AN909" i="4"/>
  <c r="AN910" i="4"/>
  <c r="AN911" i="4"/>
  <c r="AN912" i="4"/>
  <c r="AN913" i="4"/>
  <c r="AN914" i="4"/>
  <c r="AN915" i="4"/>
  <c r="AN916" i="4"/>
  <c r="AN917" i="4"/>
  <c r="AN918" i="4"/>
  <c r="AN919" i="4"/>
  <c r="AN920" i="4"/>
  <c r="AN921" i="4"/>
  <c r="AN922" i="4"/>
  <c r="AN923" i="4"/>
  <c r="AN924" i="4"/>
  <c r="AN925" i="4"/>
  <c r="AN926" i="4"/>
  <c r="AN927" i="4"/>
  <c r="AN928" i="4"/>
  <c r="AN929" i="4"/>
  <c r="AN930" i="4"/>
  <c r="AN931" i="4"/>
  <c r="AN932" i="4"/>
  <c r="AN933" i="4"/>
  <c r="AN934" i="4"/>
  <c r="AN935" i="4"/>
  <c r="AN936" i="4"/>
  <c r="AN937" i="4"/>
  <c r="AN938" i="4"/>
  <c r="AN939" i="4"/>
  <c r="AN940" i="4"/>
  <c r="AN941" i="4"/>
  <c r="AN942" i="4"/>
  <c r="AN943" i="4"/>
  <c r="AN944" i="4"/>
  <c r="AN945" i="4"/>
  <c r="AN946" i="4"/>
  <c r="AN947" i="4"/>
  <c r="AN948" i="4"/>
  <c r="AN949" i="4"/>
  <c r="AN950" i="4"/>
  <c r="AN951" i="4"/>
  <c r="AN952" i="4"/>
  <c r="AN953" i="4"/>
  <c r="AN954" i="4"/>
  <c r="AN955" i="4"/>
  <c r="AN956" i="4"/>
  <c r="AN957" i="4"/>
  <c r="AN958" i="4"/>
  <c r="AN959" i="4"/>
  <c r="AN960" i="4"/>
  <c r="AN961" i="4"/>
  <c r="AN962" i="4"/>
  <c r="AN963" i="4"/>
  <c r="AN964" i="4"/>
  <c r="AN965" i="4"/>
  <c r="AN966" i="4"/>
  <c r="AN967" i="4"/>
  <c r="AN968" i="4"/>
  <c r="AN969" i="4"/>
  <c r="AN970" i="4"/>
  <c r="AN971" i="4"/>
  <c r="AN972" i="4"/>
  <c r="AN973" i="4"/>
  <c r="AN974" i="4"/>
  <c r="AN975" i="4"/>
  <c r="AN976" i="4"/>
  <c r="AN977" i="4"/>
  <c r="AN978" i="4"/>
  <c r="AN979" i="4"/>
  <c r="AN980" i="4"/>
  <c r="AN981" i="4"/>
  <c r="AN982" i="4"/>
  <c r="AN983" i="4"/>
  <c r="AN984" i="4"/>
  <c r="AN985" i="4"/>
  <c r="AN986" i="4"/>
  <c r="AN987" i="4"/>
  <c r="AN988" i="4"/>
  <c r="AN989" i="4"/>
  <c r="AN990" i="4"/>
  <c r="AN991" i="4"/>
  <c r="AN992" i="4"/>
  <c r="AN993" i="4"/>
  <c r="AN994" i="4"/>
  <c r="AN995" i="4"/>
  <c r="AN996" i="4"/>
  <c r="AN997" i="4"/>
  <c r="AN998" i="4"/>
  <c r="AN999" i="4"/>
  <c r="AN1000" i="4"/>
  <c r="AN1001" i="4"/>
  <c r="AN1002" i="4"/>
  <c r="AN1003" i="4"/>
  <c r="AN1004" i="4"/>
  <c r="AN1005" i="4"/>
  <c r="AN1006" i="4"/>
  <c r="AN1007" i="4"/>
  <c r="AN1008" i="4"/>
  <c r="AN1009" i="4"/>
  <c r="AN1010" i="4"/>
  <c r="AN1011" i="4"/>
  <c r="AN1012" i="4"/>
  <c r="AN1013" i="4"/>
  <c r="AN1014" i="4"/>
  <c r="AN1015" i="4"/>
  <c r="AN1016" i="4"/>
  <c r="AN1017" i="4"/>
  <c r="AN1018" i="4"/>
  <c r="AN1019" i="4"/>
  <c r="AN1020" i="4"/>
  <c r="AN1021" i="4"/>
  <c r="AN1022" i="4"/>
  <c r="AN1023" i="4"/>
  <c r="AN1024" i="4"/>
  <c r="AN1025" i="4"/>
  <c r="AN1026" i="4"/>
  <c r="AN1027" i="4"/>
  <c r="AN1028" i="4"/>
  <c r="AN1029" i="4"/>
  <c r="AN1030" i="4"/>
  <c r="AN1031" i="4"/>
  <c r="AN1032" i="4"/>
  <c r="AN1033" i="4"/>
  <c r="AN1034" i="4"/>
  <c r="AN1035" i="4"/>
  <c r="AN1036" i="4"/>
  <c r="AN1037" i="4"/>
  <c r="AN1038" i="4"/>
  <c r="AN1039" i="4"/>
  <c r="AN1040" i="4"/>
  <c r="AN1041" i="4"/>
  <c r="AN1042" i="4"/>
  <c r="AN1043" i="4"/>
  <c r="AN1044" i="4"/>
  <c r="AN1045" i="4"/>
  <c r="AN1046" i="4"/>
  <c r="AN1047" i="4"/>
  <c r="AN1048" i="4"/>
  <c r="AN1049" i="4"/>
  <c r="AN1050" i="4"/>
  <c r="AN1051" i="4"/>
  <c r="AN1052" i="4"/>
  <c r="AN1053" i="4"/>
  <c r="AN1054" i="4"/>
  <c r="AN1055" i="4"/>
  <c r="AN1056" i="4"/>
  <c r="AN1057" i="4"/>
  <c r="AN1058" i="4"/>
  <c r="AN1059" i="4"/>
  <c r="AN1060" i="4"/>
  <c r="AN1061" i="4"/>
  <c r="AN1062" i="4"/>
  <c r="AN1063" i="4"/>
  <c r="AN1064" i="4"/>
  <c r="AN1065" i="4"/>
  <c r="AN1066" i="4"/>
  <c r="AN1067" i="4"/>
  <c r="AN1068" i="4"/>
  <c r="AN1069" i="4"/>
  <c r="AN1070" i="4"/>
  <c r="AN1071" i="4"/>
  <c r="AN1072" i="4"/>
  <c r="AN1073" i="4"/>
  <c r="AN1074" i="4"/>
  <c r="AN1075" i="4"/>
  <c r="AN1076" i="4"/>
  <c r="AN1077" i="4"/>
  <c r="AN1078" i="4"/>
  <c r="AN1079" i="4"/>
  <c r="AN1080" i="4"/>
  <c r="AN1081" i="4"/>
  <c r="AN1082" i="4"/>
  <c r="AN1083" i="4"/>
  <c r="AN1084" i="4"/>
  <c r="AN1085" i="4"/>
  <c r="AN1086" i="4"/>
  <c r="AN1087" i="4"/>
  <c r="AN1088" i="4"/>
  <c r="AN1089" i="4"/>
  <c r="AN1090" i="4"/>
  <c r="AN1091" i="4"/>
  <c r="AN1092" i="4"/>
  <c r="AN1093" i="4"/>
  <c r="AN1094" i="4"/>
  <c r="AN1095" i="4"/>
  <c r="AN1096" i="4"/>
  <c r="AN1097" i="4"/>
  <c r="AN1098" i="4"/>
  <c r="AN1099" i="4"/>
  <c r="AN1100" i="4"/>
  <c r="AN1101" i="4"/>
  <c r="AN1102" i="4"/>
  <c r="AN1103" i="4"/>
  <c r="AN1104" i="4"/>
  <c r="AN1105" i="4"/>
  <c r="AN1106" i="4"/>
  <c r="AN1107" i="4"/>
  <c r="AN1108" i="4"/>
  <c r="AN1109" i="4"/>
  <c r="AN1110" i="4"/>
  <c r="AN1111" i="4"/>
  <c r="AN1112" i="4"/>
  <c r="AN1113" i="4"/>
  <c r="AN1114" i="4"/>
  <c r="AN1115" i="4"/>
  <c r="AN1116" i="4"/>
  <c r="AN1117" i="4"/>
  <c r="AN1118" i="4"/>
  <c r="AN1119" i="4"/>
  <c r="AN1120" i="4"/>
  <c r="AN1121" i="4"/>
  <c r="AN1122" i="4"/>
  <c r="AN1123" i="4"/>
  <c r="AN1124" i="4"/>
  <c r="AN1125" i="4"/>
  <c r="AN1126" i="4"/>
  <c r="AN1127" i="4"/>
  <c r="AN1128" i="4"/>
  <c r="AN1129" i="4"/>
  <c r="AN1130" i="4"/>
  <c r="AN1131" i="4"/>
  <c r="AN1132" i="4"/>
  <c r="AN1133" i="4"/>
  <c r="AN1134" i="4"/>
  <c r="AN1135" i="4"/>
  <c r="AN1136" i="4"/>
  <c r="AN1137" i="4"/>
  <c r="AN1138" i="4"/>
  <c r="AN1139" i="4"/>
  <c r="AN1140" i="4"/>
  <c r="AN1141" i="4"/>
  <c r="AN1142" i="4"/>
  <c r="AN1143" i="4"/>
  <c r="AN1144" i="4"/>
  <c r="AN1145" i="4"/>
  <c r="AN1146" i="4"/>
  <c r="AN1147" i="4"/>
  <c r="AN1148" i="4"/>
  <c r="AN1149" i="4"/>
  <c r="AN1150" i="4"/>
  <c r="AN1151" i="4"/>
  <c r="AN1152" i="4"/>
  <c r="AN1153" i="4"/>
  <c r="AN1154" i="4"/>
  <c r="AN1155" i="4"/>
  <c r="AN1156" i="4"/>
  <c r="AN1157" i="4"/>
  <c r="AN1158" i="4"/>
  <c r="AN1159" i="4"/>
  <c r="AN1160" i="4"/>
  <c r="AN1161" i="4"/>
  <c r="AN1162" i="4"/>
  <c r="AN1163" i="4"/>
  <c r="AN1164" i="4"/>
  <c r="AN1165" i="4"/>
  <c r="AN1166" i="4"/>
  <c r="AN1167" i="4"/>
  <c r="AN1168" i="4"/>
  <c r="AN1169" i="4"/>
  <c r="AN1170" i="4"/>
  <c r="AN1171" i="4"/>
  <c r="AN1172" i="4"/>
  <c r="AN1173" i="4"/>
  <c r="AN1174" i="4"/>
  <c r="AN1175" i="4"/>
  <c r="AN1176" i="4"/>
  <c r="AN1177" i="4"/>
  <c r="AN1178" i="4"/>
  <c r="AN1179" i="4"/>
  <c r="AN1180" i="4"/>
  <c r="AN1181" i="4"/>
  <c r="AN1182" i="4"/>
  <c r="AN1183" i="4"/>
  <c r="AN1184" i="4"/>
  <c r="AN1185" i="4"/>
  <c r="AN1186" i="4"/>
  <c r="AN1187" i="4"/>
  <c r="AN1188" i="4"/>
  <c r="AN1189" i="4"/>
  <c r="AN1190" i="4"/>
  <c r="AN1191" i="4"/>
  <c r="AN1192" i="4"/>
  <c r="AN1193" i="4"/>
  <c r="AN1194" i="4"/>
  <c r="AN1195" i="4"/>
  <c r="AN1196" i="4"/>
  <c r="AN1197" i="4"/>
  <c r="AN1198" i="4"/>
  <c r="AN1199" i="4"/>
  <c r="AN1200" i="4"/>
  <c r="AN1201" i="4"/>
  <c r="AN1202" i="4"/>
  <c r="AN1203" i="4"/>
  <c r="AN1204" i="4"/>
  <c r="AN1205" i="4"/>
  <c r="AN1206" i="4"/>
  <c r="AN1207" i="4"/>
  <c r="AN1208" i="4"/>
  <c r="AN1209" i="4"/>
  <c r="AN1210" i="4"/>
  <c r="AN1211" i="4"/>
  <c r="AN1212" i="4"/>
  <c r="AN1213" i="4"/>
  <c r="AN1214" i="4"/>
  <c r="AN1215" i="4"/>
  <c r="AN1216" i="4"/>
  <c r="AN1217" i="4"/>
  <c r="AN1218" i="4"/>
  <c r="AN1219" i="4"/>
  <c r="AN1220" i="4"/>
  <c r="AN1221" i="4"/>
  <c r="AN1222" i="4"/>
  <c r="AN1223" i="4"/>
  <c r="AN1224" i="4"/>
  <c r="AN1225" i="4"/>
  <c r="AN1226" i="4"/>
  <c r="AN1227" i="4"/>
  <c r="AN1228" i="4"/>
  <c r="AN1229" i="4"/>
  <c r="AN1230" i="4"/>
  <c r="AN1231" i="4"/>
  <c r="AN1232" i="4"/>
  <c r="AN1233" i="4"/>
  <c r="AN1234" i="4"/>
  <c r="AN1235" i="4"/>
  <c r="AN1236" i="4"/>
  <c r="AN1237" i="4"/>
  <c r="AN1238" i="4"/>
  <c r="AN1239" i="4"/>
  <c r="AN1240" i="4"/>
  <c r="AN1241" i="4"/>
  <c r="AN1242" i="4"/>
  <c r="AN1243" i="4"/>
  <c r="AN1244" i="4"/>
  <c r="AN1245" i="4"/>
  <c r="AN1246" i="4"/>
  <c r="AN1247" i="4"/>
  <c r="AN1248" i="4"/>
  <c r="AN1249" i="4"/>
  <c r="AN1250" i="4"/>
  <c r="AN1251" i="4"/>
  <c r="AN1252" i="4"/>
  <c r="AN1253" i="4"/>
  <c r="AN1254" i="4"/>
  <c r="AN1255" i="4"/>
  <c r="AN1256" i="4"/>
  <c r="AN1257" i="4"/>
  <c r="AN1258" i="4"/>
  <c r="AN1259" i="4"/>
  <c r="AN1260" i="4"/>
  <c r="AN1261" i="4"/>
  <c r="AN1262" i="4"/>
  <c r="AN1263" i="4"/>
  <c r="AN1264" i="4"/>
  <c r="AN1265" i="4"/>
  <c r="AN1266" i="4"/>
  <c r="AN1267" i="4"/>
  <c r="AN1268" i="4"/>
  <c r="AN1269" i="4"/>
  <c r="AN1270" i="4"/>
  <c r="AN1271" i="4"/>
  <c r="AN1272" i="4"/>
  <c r="AN1273" i="4"/>
  <c r="AN1274" i="4"/>
  <c r="AN1275" i="4"/>
  <c r="AN1276" i="4"/>
  <c r="AN1277" i="4"/>
  <c r="AN1278" i="4"/>
  <c r="AN1279" i="4"/>
  <c r="AN1280" i="4"/>
  <c r="AN1281" i="4"/>
  <c r="AN1282" i="4"/>
  <c r="AN1283" i="4"/>
  <c r="AN1284" i="4"/>
  <c r="AN1285" i="4"/>
  <c r="AN1286" i="4"/>
  <c r="AN1287" i="4"/>
  <c r="AN1288" i="4"/>
  <c r="AN1289" i="4"/>
  <c r="AN1290" i="4"/>
  <c r="AN1291" i="4"/>
  <c r="AN1292" i="4"/>
  <c r="AN1293" i="4"/>
  <c r="AN1294" i="4"/>
  <c r="AN1295" i="4"/>
  <c r="AN1296" i="4"/>
  <c r="AN1297" i="4"/>
  <c r="AN1298" i="4"/>
  <c r="AN1299" i="4"/>
  <c r="AN1300" i="4"/>
  <c r="AN1301" i="4"/>
  <c r="AN1302" i="4"/>
  <c r="AN1303" i="4"/>
  <c r="AN1304" i="4"/>
  <c r="AN1305" i="4"/>
  <c r="AN1306" i="4"/>
  <c r="AN1307" i="4"/>
  <c r="AN1308" i="4"/>
  <c r="AN1309" i="4"/>
  <c r="AN1310" i="4"/>
  <c r="AN1311" i="4"/>
  <c r="AN1312" i="4"/>
  <c r="AN1313" i="4"/>
  <c r="AN1314" i="4"/>
  <c r="AN1315" i="4"/>
  <c r="AN1316" i="4"/>
  <c r="AN1317" i="4"/>
  <c r="AN1318" i="4"/>
  <c r="AN1319" i="4"/>
  <c r="AN1320" i="4"/>
  <c r="AN1321" i="4"/>
  <c r="AN1322" i="4"/>
  <c r="AN1323" i="4"/>
  <c r="AN1324" i="4"/>
  <c r="AN1325" i="4"/>
  <c r="AN1326" i="4"/>
  <c r="AN1327" i="4"/>
  <c r="AN1328" i="4"/>
  <c r="AN1329" i="4"/>
  <c r="AN1330" i="4"/>
  <c r="AN1331" i="4"/>
  <c r="AN1332" i="4"/>
  <c r="AN1333" i="4"/>
  <c r="AN1334" i="4"/>
  <c r="AN1335" i="4"/>
  <c r="AN1336" i="4"/>
  <c r="AN1337" i="4"/>
  <c r="AN1338" i="4"/>
  <c r="AN1339" i="4"/>
  <c r="AN1340" i="4"/>
  <c r="AN1341" i="4"/>
  <c r="AN1342" i="4"/>
  <c r="AN1343" i="4"/>
  <c r="AN1344" i="4"/>
  <c r="AN1345" i="4"/>
  <c r="AN1346" i="4"/>
  <c r="AN1347" i="4"/>
  <c r="AN1348" i="4"/>
  <c r="AN1349" i="4"/>
  <c r="AN1350" i="4"/>
  <c r="AN1351" i="4"/>
  <c r="AN1352" i="4"/>
  <c r="AN1353" i="4"/>
  <c r="AN1354" i="4"/>
  <c r="AN1355" i="4"/>
  <c r="AN1356" i="4"/>
  <c r="AN1357" i="4"/>
  <c r="AN1358" i="4"/>
  <c r="AN1359" i="4"/>
  <c r="AN1360" i="4"/>
  <c r="AN1361" i="4"/>
  <c r="AN1362" i="4"/>
  <c r="AN1363" i="4"/>
  <c r="AN1364" i="4"/>
  <c r="AN1365" i="4"/>
  <c r="AN1366" i="4"/>
  <c r="AN1367" i="4"/>
  <c r="AN1368" i="4"/>
  <c r="AN1369" i="4"/>
  <c r="AN1370" i="4"/>
  <c r="AN1371" i="4"/>
  <c r="AN1372" i="4"/>
  <c r="AN1373" i="4"/>
  <c r="AN1374" i="4"/>
  <c r="AN1375" i="4"/>
  <c r="AN1376" i="4"/>
  <c r="AN1377" i="4"/>
  <c r="AN1378" i="4"/>
  <c r="AN1379" i="4"/>
  <c r="AN1380" i="4"/>
  <c r="AN1381" i="4"/>
  <c r="AN1382" i="4"/>
  <c r="AN1383" i="4"/>
  <c r="AN1384" i="4"/>
  <c r="AN1385" i="4"/>
  <c r="AN1386" i="4"/>
  <c r="AN1387" i="4"/>
  <c r="AN1388" i="4"/>
  <c r="AN1389" i="4"/>
  <c r="AN1390" i="4"/>
  <c r="AN1391" i="4"/>
  <c r="AN1392" i="4"/>
  <c r="AN1393" i="4"/>
  <c r="AN1394" i="4"/>
  <c r="AN1395" i="4"/>
  <c r="AN1397" i="4"/>
  <c r="AN1398" i="4"/>
  <c r="AN1399" i="4"/>
  <c r="AN1400" i="4"/>
  <c r="AN1401" i="4"/>
  <c r="AN1402" i="4"/>
  <c r="AN1403" i="4"/>
  <c r="AN1404" i="4"/>
  <c r="AN1405" i="4"/>
  <c r="AN1406" i="4"/>
  <c r="AN1407" i="4"/>
  <c r="AN1409" i="4"/>
  <c r="AN1410" i="4"/>
  <c r="AN1411" i="4"/>
  <c r="AN1412" i="4"/>
  <c r="AN1413" i="4"/>
  <c r="AN1414" i="4"/>
  <c r="AN1415" i="4"/>
  <c r="AN1416" i="4"/>
  <c r="AN1417" i="4"/>
  <c r="AN1419" i="4"/>
  <c r="AN1420" i="4"/>
  <c r="AN1421" i="4"/>
  <c r="AN1422" i="4"/>
  <c r="AN1423" i="4"/>
  <c r="AN1424" i="4"/>
  <c r="AN1425" i="4"/>
  <c r="AN1426" i="4"/>
  <c r="AN1427" i="4"/>
  <c r="AN1428" i="4"/>
  <c r="AG1426" i="4"/>
  <c r="AG1427" i="4"/>
  <c r="AG1428" i="4"/>
  <c r="AG1422" i="4"/>
  <c r="AG1423" i="4"/>
  <c r="AG1424" i="4"/>
  <c r="AG1425" i="4"/>
  <c r="AG1420" i="4"/>
  <c r="AG1421" i="4"/>
  <c r="AE1424" i="4"/>
  <c r="AE1417" i="4"/>
  <c r="AB1425" i="4"/>
  <c r="AD1425" i="4" s="1"/>
  <c r="AB1419" i="4"/>
  <c r="AD1419" i="4" s="1"/>
  <c r="AB1420" i="4"/>
  <c r="AD1420" i="4" s="1"/>
  <c r="AB1421" i="4"/>
  <c r="AD1421" i="4" s="1"/>
  <c r="AB1422" i="4"/>
  <c r="AD1422" i="4" s="1"/>
  <c r="AB1423" i="4"/>
  <c r="AD1423" i="4" s="1"/>
  <c r="AB1424" i="4"/>
  <c r="AD1424" i="4" s="1"/>
  <c r="AB1426" i="4"/>
  <c r="AD1426" i="4" s="1"/>
  <c r="AB1427" i="4"/>
  <c r="AD1427" i="4" s="1"/>
  <c r="AD1428" i="4"/>
  <c r="O1428" i="4"/>
  <c r="O1422" i="4"/>
  <c r="R1358" i="4"/>
  <c r="AI1405" i="4"/>
  <c r="AI1417" i="4" l="1"/>
  <c r="AG1417" i="4"/>
  <c r="AB1417" i="4"/>
  <c r="T1417" i="4"/>
  <c r="R1417" i="4"/>
  <c r="L1417" i="4"/>
  <c r="AI1416" i="4"/>
  <c r="AE1416" i="4"/>
  <c r="AB1416" i="4"/>
  <c r="AD1416" i="4" s="1"/>
  <c r="R1416" i="4"/>
  <c r="L1416" i="4"/>
  <c r="N1416" i="4" s="1"/>
  <c r="AI1415" i="4"/>
  <c r="AG1415" i="4"/>
  <c r="AE1415" i="4"/>
  <c r="AB1415" i="4"/>
  <c r="AD1415" i="4" s="1"/>
  <c r="T1415" i="4"/>
  <c r="R1415" i="4"/>
  <c r="L1415" i="4"/>
  <c r="N1415" i="4" s="1"/>
  <c r="AI1414" i="4"/>
  <c r="AG1414" i="4"/>
  <c r="AE1414" i="4"/>
  <c r="AB1414" i="4"/>
  <c r="AD1414" i="4" s="1"/>
  <c r="T1414" i="4"/>
  <c r="R1414" i="4"/>
  <c r="L1414" i="4"/>
  <c r="N1414" i="4" s="1"/>
  <c r="AI1413" i="4"/>
  <c r="AG1413" i="4"/>
  <c r="AE1413" i="4"/>
  <c r="AB1413" i="4"/>
  <c r="AD1413" i="4" s="1"/>
  <c r="T1413" i="4"/>
  <c r="R1413" i="4"/>
  <c r="L1413" i="4"/>
  <c r="N1413" i="4" s="1"/>
  <c r="AI1412" i="4"/>
  <c r="AG1412" i="4"/>
  <c r="AE1412" i="4"/>
  <c r="AB1412" i="4"/>
  <c r="AD1412" i="4" s="1"/>
  <c r="T1412" i="4"/>
  <c r="R1412" i="4"/>
  <c r="L1412" i="4"/>
  <c r="N1412" i="4" s="1"/>
  <c r="AI1411" i="4"/>
  <c r="AG1411" i="4"/>
  <c r="AE1411" i="4"/>
  <c r="AB1411" i="4"/>
  <c r="AD1411" i="4" s="1"/>
  <c r="T1411" i="4"/>
  <c r="R1411" i="4"/>
  <c r="L1411" i="4"/>
  <c r="N1411" i="4" s="1"/>
  <c r="AI1410" i="4"/>
  <c r="AG1410" i="4"/>
  <c r="AE1410" i="4"/>
  <c r="AB1410" i="4"/>
  <c r="AD1410" i="4" s="1"/>
  <c r="T1410" i="4"/>
  <c r="R1410" i="4"/>
  <c r="L1410" i="4"/>
  <c r="N1410" i="4" s="1"/>
  <c r="AK1409" i="4"/>
  <c r="AI1409" i="4"/>
  <c r="AG1409" i="4"/>
  <c r="AE1409" i="4"/>
  <c r="AB1409" i="4"/>
  <c r="AD1409" i="4" s="1"/>
  <c r="T1409" i="4"/>
  <c r="R1409" i="4"/>
  <c r="L1409" i="4"/>
  <c r="N1409" i="4" s="1"/>
  <c r="AK1408" i="4"/>
  <c r="AI1408" i="4"/>
  <c r="AG1408" i="4"/>
  <c r="AE1408" i="4"/>
  <c r="AB1408" i="4"/>
  <c r="AD1408" i="4" s="1"/>
  <c r="T1408" i="4"/>
  <c r="R1408" i="4"/>
  <c r="L1408" i="4"/>
  <c r="N1408" i="4" s="1"/>
  <c r="AK1407" i="4"/>
  <c r="AI1407" i="4"/>
  <c r="AG1407" i="4"/>
  <c r="AE1407" i="4"/>
  <c r="AB1407" i="4"/>
  <c r="AD1407" i="4" s="1"/>
  <c r="T1407" i="4"/>
  <c r="R1407" i="4"/>
  <c r="L1407" i="4"/>
  <c r="N1407" i="4" s="1"/>
  <c r="AK1406" i="4"/>
  <c r="AI1406" i="4"/>
  <c r="AG1406" i="4"/>
  <c r="AE1406" i="4"/>
  <c r="AD1406" i="4"/>
  <c r="T1406" i="4"/>
  <c r="R1406" i="4"/>
  <c r="L1406" i="4"/>
  <c r="N1406" i="4" s="1"/>
  <c r="AK1405" i="4"/>
  <c r="AG1405" i="4"/>
  <c r="AE1405" i="4"/>
  <c r="AB1405" i="4"/>
  <c r="AD1405" i="4" s="1"/>
  <c r="T1405" i="4"/>
  <c r="R1405" i="4"/>
  <c r="L1405" i="4"/>
  <c r="N1405" i="4" s="1"/>
  <c r="AK1404" i="4"/>
  <c r="AI1404" i="4"/>
  <c r="AG1404" i="4"/>
  <c r="AE1404" i="4"/>
  <c r="AB1404" i="4"/>
  <c r="AD1404" i="4" s="1"/>
  <c r="R1404" i="4"/>
  <c r="L1404" i="4"/>
  <c r="N1404" i="4" s="1"/>
  <c r="AK1403" i="4"/>
  <c r="AI1403" i="4"/>
  <c r="AG1403" i="4"/>
  <c r="AE1403" i="4"/>
  <c r="AB1403" i="4"/>
  <c r="AD1403" i="4" s="1"/>
  <c r="T1403" i="4"/>
  <c r="R1403" i="4"/>
  <c r="L1403" i="4"/>
  <c r="N1403" i="4" s="1"/>
  <c r="AK1402" i="4"/>
  <c r="AI1402" i="4"/>
  <c r="AG1402" i="4"/>
  <c r="AE1402" i="4"/>
  <c r="AB1402" i="4"/>
  <c r="AD1402" i="4" s="1"/>
  <c r="T1402" i="4"/>
  <c r="R1402" i="4"/>
  <c r="L1402" i="4"/>
  <c r="N1402" i="4" s="1"/>
  <c r="AK1401" i="4"/>
  <c r="AI1401" i="4"/>
  <c r="AG1401" i="4"/>
  <c r="AE1401" i="4"/>
  <c r="AB1401" i="4"/>
  <c r="AD1401" i="4" s="1"/>
  <c r="T1401" i="4"/>
  <c r="R1401" i="4"/>
  <c r="L1401" i="4"/>
  <c r="N1401" i="4" s="1"/>
  <c r="AK1400" i="4"/>
  <c r="AI1400" i="4"/>
  <c r="AG1400" i="4"/>
  <c r="AE1400" i="4"/>
  <c r="AB1400" i="4"/>
  <c r="AD1400" i="4" s="1"/>
  <c r="T1400" i="4"/>
  <c r="R1400" i="4"/>
  <c r="L1400" i="4"/>
  <c r="N1400" i="4" s="1"/>
  <c r="AK1399" i="4"/>
  <c r="AI1399" i="4"/>
  <c r="AG1399" i="4"/>
  <c r="AC1399" i="4"/>
  <c r="AE1399" i="4" s="1"/>
  <c r="AB1399" i="4"/>
  <c r="AD1399" i="4" s="1"/>
  <c r="T1399" i="4"/>
  <c r="R1399" i="4"/>
  <c r="L1399" i="4"/>
  <c r="N1399" i="4" s="1"/>
  <c r="AK1398" i="4"/>
  <c r="AI1398" i="4"/>
  <c r="AG1398" i="4"/>
  <c r="AC1398" i="4"/>
  <c r="AE1398" i="4" s="1"/>
  <c r="AB1398" i="4"/>
  <c r="AD1398" i="4" s="1"/>
  <c r="T1398" i="4"/>
  <c r="R1398" i="4"/>
  <c r="L1398" i="4"/>
  <c r="N1398" i="4" s="1"/>
  <c r="AK1397" i="4"/>
  <c r="AI1397" i="4"/>
  <c r="AG1397" i="4"/>
  <c r="AC1397" i="4"/>
  <c r="AE1397" i="4" s="1"/>
  <c r="AB1397" i="4"/>
  <c r="AD1397" i="4" s="1"/>
  <c r="T1397" i="4"/>
  <c r="R1397" i="4"/>
  <c r="L1397" i="4"/>
  <c r="N1397" i="4" s="1"/>
  <c r="AK1396" i="4"/>
  <c r="AI1396" i="4"/>
  <c r="AG1396" i="4"/>
  <c r="AC1396" i="4"/>
  <c r="AE1396" i="4" s="1"/>
  <c r="AB1396" i="4"/>
  <c r="AD1396" i="4" s="1"/>
  <c r="T1396" i="4"/>
  <c r="R1396" i="4"/>
  <c r="L1396" i="4"/>
  <c r="N1396" i="4" s="1"/>
  <c r="AK1395" i="4"/>
  <c r="AI1395" i="4"/>
  <c r="AG1395" i="4"/>
  <c r="AC1395" i="4"/>
  <c r="AE1395" i="4" s="1"/>
  <c r="AB1395" i="4"/>
  <c r="AD1395" i="4" s="1"/>
  <c r="T1395" i="4"/>
  <c r="R1395" i="4"/>
  <c r="AK1394" i="4"/>
  <c r="AI1394" i="4"/>
  <c r="AG1394" i="4"/>
  <c r="AC1394" i="4"/>
  <c r="AE1394" i="4" s="1"/>
  <c r="AB1394" i="4"/>
  <c r="AD1394" i="4" s="1"/>
  <c r="T1394" i="4"/>
  <c r="R1394" i="4"/>
  <c r="L1394" i="4"/>
  <c r="N1394" i="4" s="1"/>
  <c r="AK1393" i="4"/>
  <c r="AI1393" i="4"/>
  <c r="AG1393" i="4"/>
  <c r="AC1393" i="4"/>
  <c r="AE1393" i="4" s="1"/>
  <c r="AB1393" i="4"/>
  <c r="AD1393" i="4" s="1"/>
  <c r="T1393" i="4"/>
  <c r="R1393" i="4"/>
  <c r="L1393" i="4"/>
  <c r="N1393" i="4" s="1"/>
  <c r="AK1392" i="4"/>
  <c r="AI1392" i="4"/>
  <c r="AG1392" i="4"/>
  <c r="AC1392" i="4"/>
  <c r="AE1392" i="4" s="1"/>
  <c r="AB1392" i="4"/>
  <c r="AD1392" i="4" s="1"/>
  <c r="T1392" i="4"/>
  <c r="R1392" i="4"/>
  <c r="AK1391" i="4"/>
  <c r="AI1391" i="4"/>
  <c r="AG1391" i="4"/>
  <c r="AC1391" i="4"/>
  <c r="AE1391" i="4" s="1"/>
  <c r="AB1391" i="4"/>
  <c r="AD1391" i="4" s="1"/>
  <c r="T1391" i="4"/>
  <c r="R1391" i="4"/>
  <c r="L1391" i="4"/>
  <c r="N1391" i="4" s="1"/>
  <c r="AK1390" i="4"/>
  <c r="AI1390" i="4"/>
  <c r="AG1390" i="4"/>
  <c r="AC1390" i="4"/>
  <c r="AE1390" i="4" s="1"/>
  <c r="AB1390" i="4"/>
  <c r="AD1390" i="4" s="1"/>
  <c r="T1390" i="4"/>
  <c r="R1390" i="4"/>
  <c r="L1390" i="4"/>
  <c r="N1390" i="4" s="1"/>
  <c r="AK1389" i="4"/>
  <c r="AI1389" i="4"/>
  <c r="AG1389" i="4"/>
  <c r="AC1389" i="4"/>
  <c r="AE1389" i="4" s="1"/>
  <c r="AB1389" i="4"/>
  <c r="AD1389" i="4" s="1"/>
  <c r="R1389" i="4"/>
  <c r="M1389" i="4"/>
  <c r="O1389" i="4" s="1"/>
  <c r="L1389" i="4"/>
  <c r="N1389" i="4" s="1"/>
  <c r="AK1388" i="4"/>
  <c r="AI1388" i="4"/>
  <c r="AG1388" i="4"/>
  <c r="AC1388" i="4"/>
  <c r="AE1388" i="4" s="1"/>
  <c r="AB1388" i="4"/>
  <c r="AD1388" i="4" s="1"/>
  <c r="T1388" i="4"/>
  <c r="M1388" i="4"/>
  <c r="O1388" i="4" s="1"/>
  <c r="L1388" i="4"/>
  <c r="N1388" i="4" s="1"/>
  <c r="AK1387" i="4"/>
  <c r="AI1387" i="4"/>
  <c r="AG1387" i="4"/>
  <c r="AC1387" i="4"/>
  <c r="AE1387" i="4" s="1"/>
  <c r="AB1387" i="4"/>
  <c r="AD1387" i="4" s="1"/>
  <c r="T1387" i="4"/>
  <c r="M1387" i="4"/>
  <c r="O1387" i="4" s="1"/>
  <c r="L1387" i="4"/>
  <c r="N1387" i="4" s="1"/>
  <c r="AK1386" i="4"/>
  <c r="AI1386" i="4"/>
  <c r="AG1386" i="4"/>
  <c r="AC1386" i="4"/>
  <c r="AE1386" i="4" s="1"/>
  <c r="AB1386" i="4"/>
  <c r="AD1386" i="4" s="1"/>
  <c r="T1386" i="4"/>
  <c r="R1386" i="4"/>
  <c r="M1386" i="4"/>
  <c r="O1386" i="4" s="1"/>
  <c r="L1386" i="4"/>
  <c r="N1386" i="4" s="1"/>
  <c r="AK1385" i="4"/>
  <c r="AI1385" i="4"/>
  <c r="AG1385" i="4"/>
  <c r="AC1385" i="4"/>
  <c r="AE1385" i="4" s="1"/>
  <c r="AB1385" i="4"/>
  <c r="AD1385" i="4" s="1"/>
  <c r="T1385" i="4"/>
  <c r="R1385" i="4"/>
  <c r="M1385" i="4"/>
  <c r="O1385" i="4" s="1"/>
  <c r="L1385" i="4"/>
  <c r="N1385" i="4" s="1"/>
  <c r="AK1384" i="4"/>
  <c r="AI1384" i="4"/>
  <c r="AG1384" i="4"/>
  <c r="AC1384" i="4"/>
  <c r="AE1384" i="4" s="1"/>
  <c r="AB1384" i="4"/>
  <c r="AD1384" i="4" s="1"/>
  <c r="T1384" i="4"/>
  <c r="R1384" i="4"/>
  <c r="M1384" i="4"/>
  <c r="O1384" i="4" s="1"/>
  <c r="L1384" i="4"/>
  <c r="N1384" i="4" s="1"/>
  <c r="AK1383" i="4"/>
  <c r="AI1383" i="4"/>
  <c r="AG1383" i="4"/>
  <c r="AC1383" i="4"/>
  <c r="AE1383" i="4" s="1"/>
  <c r="AB1383" i="4"/>
  <c r="AD1383" i="4" s="1"/>
  <c r="T1383" i="4"/>
  <c r="R1383" i="4"/>
  <c r="M1383" i="4"/>
  <c r="O1383" i="4" s="1"/>
  <c r="L1383" i="4"/>
  <c r="N1383" i="4" s="1"/>
  <c r="AK1382" i="4"/>
  <c r="AI1382" i="4"/>
  <c r="AG1382" i="4"/>
  <c r="AC1382" i="4"/>
  <c r="AE1382" i="4" s="1"/>
  <c r="AB1382" i="4"/>
  <c r="AD1382" i="4" s="1"/>
  <c r="T1382" i="4"/>
  <c r="R1382" i="4"/>
  <c r="M1382" i="4"/>
  <c r="O1382" i="4" s="1"/>
  <c r="L1382" i="4"/>
  <c r="N1382" i="4" s="1"/>
  <c r="AC1322" i="4"/>
  <c r="AE1322" i="4"/>
  <c r="T1310" i="4"/>
  <c r="AK1370" i="4"/>
  <c r="AK1371" i="4"/>
  <c r="AK1372" i="4"/>
  <c r="AK1373" i="4"/>
  <c r="AK1374" i="4"/>
  <c r="AK1375" i="4"/>
  <c r="AK1376" i="4"/>
  <c r="AK1377" i="4"/>
  <c r="AK1378" i="4"/>
  <c r="AK1379" i="4"/>
  <c r="AK1380" i="4"/>
  <c r="AK1381" i="4"/>
  <c r="AI1370" i="4"/>
  <c r="AI1371" i="4"/>
  <c r="AI1372" i="4"/>
  <c r="AI1373" i="4"/>
  <c r="AI1374" i="4"/>
  <c r="AI1375" i="4"/>
  <c r="AI1376" i="4"/>
  <c r="AI1377" i="4"/>
  <c r="AI1378" i="4"/>
  <c r="AI1379" i="4"/>
  <c r="AI1380" i="4"/>
  <c r="AI1381" i="4"/>
  <c r="AG1370" i="4"/>
  <c r="AG1371" i="4"/>
  <c r="AG1372" i="4"/>
  <c r="AG1373" i="4"/>
  <c r="AG1374" i="4"/>
  <c r="AG1375" i="4"/>
  <c r="AG1376" i="4"/>
  <c r="AG1377" i="4"/>
  <c r="AG1378" i="4"/>
  <c r="AG1379" i="4"/>
  <c r="AG1380" i="4"/>
  <c r="AG1381" i="4"/>
  <c r="AB1370" i="4"/>
  <c r="AD1370" i="4" s="1"/>
  <c r="AC1370" i="4"/>
  <c r="AE1370" i="4" s="1"/>
  <c r="AB1371" i="4"/>
  <c r="AD1371" i="4" s="1"/>
  <c r="AC1371" i="4"/>
  <c r="AE1371" i="4" s="1"/>
  <c r="AB1372" i="4"/>
  <c r="AD1372" i="4" s="1"/>
  <c r="AC1372" i="4"/>
  <c r="AE1372" i="4" s="1"/>
  <c r="AB1373" i="4"/>
  <c r="AD1373" i="4" s="1"/>
  <c r="AC1373" i="4"/>
  <c r="AE1373" i="4" s="1"/>
  <c r="AB1374" i="4"/>
  <c r="AD1374" i="4" s="1"/>
  <c r="AC1374" i="4"/>
  <c r="AE1374" i="4" s="1"/>
  <c r="AB1375" i="4"/>
  <c r="AD1375" i="4" s="1"/>
  <c r="AC1375" i="4"/>
  <c r="AE1375" i="4" s="1"/>
  <c r="AB1376" i="4"/>
  <c r="AD1376" i="4" s="1"/>
  <c r="AC1376" i="4"/>
  <c r="AE1376" i="4" s="1"/>
  <c r="AB1377" i="4"/>
  <c r="AD1377" i="4" s="1"/>
  <c r="AC1377" i="4"/>
  <c r="AE1377" i="4" s="1"/>
  <c r="AB1378" i="4"/>
  <c r="AD1378" i="4" s="1"/>
  <c r="AC1378" i="4"/>
  <c r="AE1378" i="4" s="1"/>
  <c r="AB1379" i="4"/>
  <c r="AD1379" i="4" s="1"/>
  <c r="AC1379" i="4"/>
  <c r="AE1379" i="4" s="1"/>
  <c r="AB1380" i="4"/>
  <c r="AD1380" i="4" s="1"/>
  <c r="AC1380" i="4"/>
  <c r="AE1380" i="4" s="1"/>
  <c r="AB1381" i="4"/>
  <c r="AD1381" i="4" s="1"/>
  <c r="AE1381" i="4"/>
  <c r="T1370" i="4"/>
  <c r="T1371" i="4"/>
  <c r="T1372" i="4"/>
  <c r="T1373" i="4"/>
  <c r="T1374" i="4"/>
  <c r="T1375" i="4"/>
  <c r="T1376" i="4"/>
  <c r="T1377" i="4"/>
  <c r="T1378" i="4"/>
  <c r="T1379" i="4"/>
  <c r="T1380" i="4"/>
  <c r="T1381" i="4"/>
  <c r="R1370" i="4"/>
  <c r="R1371" i="4"/>
  <c r="R1372" i="4"/>
  <c r="R1373" i="4"/>
  <c r="R1374" i="4"/>
  <c r="R1375" i="4"/>
  <c r="R1376" i="4"/>
  <c r="R1377" i="4"/>
  <c r="R1378" i="4"/>
  <c r="R1379" i="4"/>
  <c r="R1380" i="4"/>
  <c r="R1381" i="4"/>
  <c r="L1370" i="4"/>
  <c r="N1370" i="4" s="1"/>
  <c r="M1370" i="4"/>
  <c r="O1370" i="4" s="1"/>
  <c r="L1371" i="4"/>
  <c r="N1371" i="4" s="1"/>
  <c r="M1371" i="4"/>
  <c r="O1371" i="4" s="1"/>
  <c r="L1372" i="4"/>
  <c r="N1372" i="4" s="1"/>
  <c r="M1372" i="4"/>
  <c r="O1372" i="4" s="1"/>
  <c r="L1373" i="4"/>
  <c r="N1373" i="4" s="1"/>
  <c r="M1373" i="4"/>
  <c r="O1373" i="4" s="1"/>
  <c r="L1374" i="4"/>
  <c r="N1374" i="4" s="1"/>
  <c r="M1374" i="4"/>
  <c r="O1374" i="4" s="1"/>
  <c r="L1375" i="4"/>
  <c r="N1375" i="4" s="1"/>
  <c r="M1375" i="4"/>
  <c r="O1375" i="4" s="1"/>
  <c r="L1376" i="4"/>
  <c r="N1376" i="4" s="1"/>
  <c r="M1376" i="4"/>
  <c r="O1376" i="4" s="1"/>
  <c r="L1377" i="4"/>
  <c r="N1377" i="4" s="1"/>
  <c r="M1377" i="4"/>
  <c r="O1377" i="4" s="1"/>
  <c r="L1378" i="4"/>
  <c r="N1378" i="4" s="1"/>
  <c r="M1378" i="4"/>
  <c r="O1378" i="4" s="1"/>
  <c r="L1379" i="4"/>
  <c r="N1379" i="4" s="1"/>
  <c r="M1379" i="4"/>
  <c r="O1379" i="4" s="1"/>
  <c r="L1380" i="4"/>
  <c r="N1380" i="4" s="1"/>
  <c r="M1380" i="4"/>
  <c r="O1380" i="4" s="1"/>
  <c r="L1381" i="4"/>
  <c r="N1381" i="4" s="1"/>
  <c r="M1381" i="4"/>
  <c r="O1381" i="4" s="1"/>
  <c r="R1357" i="4"/>
  <c r="AD1417" i="4" l="1"/>
  <c r="N1417" i="4"/>
  <c r="AK974" i="4"/>
  <c r="AK1358" i="4"/>
  <c r="AK1359" i="4"/>
  <c r="AK1360" i="4"/>
  <c r="AK1361" i="4"/>
  <c r="AK1362" i="4"/>
  <c r="AK1363" i="4"/>
  <c r="AK1364" i="4"/>
  <c r="AK1365" i="4"/>
  <c r="AK1366" i="4"/>
  <c r="AK1367" i="4"/>
  <c r="AK1368" i="4"/>
  <c r="AK1369" i="4"/>
  <c r="AI1358" i="4"/>
  <c r="AI1359" i="4"/>
  <c r="AI1360" i="4"/>
  <c r="AI1361" i="4"/>
  <c r="AI1362" i="4"/>
  <c r="AI1363" i="4"/>
  <c r="AI1364" i="4"/>
  <c r="AI1365" i="4"/>
  <c r="AI1366" i="4"/>
  <c r="AI1367" i="4"/>
  <c r="AI1368" i="4"/>
  <c r="AI1369" i="4"/>
  <c r="AG1358" i="4"/>
  <c r="AG1359" i="4"/>
  <c r="AG1360" i="4"/>
  <c r="AG1361" i="4"/>
  <c r="AG1362" i="4"/>
  <c r="AG1363" i="4"/>
  <c r="AG1364" i="4"/>
  <c r="AG1365" i="4"/>
  <c r="AG1366" i="4"/>
  <c r="AG1367" i="4"/>
  <c r="AG1368" i="4"/>
  <c r="AG1369" i="4"/>
  <c r="AB1358" i="4"/>
  <c r="AD1358" i="4" s="1"/>
  <c r="AC1358" i="4"/>
  <c r="AE1358" i="4" s="1"/>
  <c r="AB1359" i="4"/>
  <c r="AD1359" i="4" s="1"/>
  <c r="AC1359" i="4"/>
  <c r="AE1359" i="4"/>
  <c r="AB1360" i="4"/>
  <c r="AD1360" i="4" s="1"/>
  <c r="AC1360" i="4"/>
  <c r="AE1360" i="4" s="1"/>
  <c r="AB1361" i="4"/>
  <c r="AD1361" i="4" s="1"/>
  <c r="AC1361" i="4"/>
  <c r="AE1361" i="4" s="1"/>
  <c r="AB1362" i="4"/>
  <c r="AD1362" i="4" s="1"/>
  <c r="AC1362" i="4"/>
  <c r="AE1362" i="4" s="1"/>
  <c r="AB1363" i="4"/>
  <c r="AD1363" i="4" s="1"/>
  <c r="AC1363" i="4"/>
  <c r="AE1363" i="4" s="1"/>
  <c r="AB1364" i="4"/>
  <c r="AD1364" i="4" s="1"/>
  <c r="AC1364" i="4"/>
  <c r="AE1364" i="4" s="1"/>
  <c r="AB1365" i="4"/>
  <c r="AD1365" i="4" s="1"/>
  <c r="AC1365" i="4"/>
  <c r="AE1365" i="4" s="1"/>
  <c r="AB1366" i="4"/>
  <c r="AD1366" i="4" s="1"/>
  <c r="AC1366" i="4"/>
  <c r="AE1366" i="4" s="1"/>
  <c r="AB1367" i="4"/>
  <c r="AD1367" i="4" s="1"/>
  <c r="AC1367" i="4"/>
  <c r="AE1367" i="4" s="1"/>
  <c r="AB1368" i="4"/>
  <c r="AD1368" i="4" s="1"/>
  <c r="AC1368" i="4"/>
  <c r="AE1368" i="4"/>
  <c r="AB1369" i="4"/>
  <c r="AD1369" i="4" s="1"/>
  <c r="AC1369" i="4"/>
  <c r="AE1369" i="4" s="1"/>
  <c r="T1358" i="4"/>
  <c r="T1359" i="4"/>
  <c r="T1360" i="4"/>
  <c r="T1361" i="4"/>
  <c r="T1362" i="4"/>
  <c r="T1363" i="4"/>
  <c r="T1364" i="4"/>
  <c r="T1365" i="4"/>
  <c r="T1366" i="4"/>
  <c r="T1367" i="4"/>
  <c r="T1368" i="4"/>
  <c r="T1369" i="4"/>
  <c r="R1359" i="4"/>
  <c r="R1360" i="4"/>
  <c r="R1361" i="4"/>
  <c r="R1362" i="4"/>
  <c r="R1363" i="4"/>
  <c r="R1364" i="4"/>
  <c r="R1365" i="4"/>
  <c r="R1366" i="4"/>
  <c r="R1367" i="4"/>
  <c r="R1368" i="4"/>
  <c r="R1369" i="4"/>
  <c r="L1358" i="4"/>
  <c r="N1358" i="4" s="1"/>
  <c r="M1358" i="4"/>
  <c r="O1358" i="4" s="1"/>
  <c r="L1359" i="4"/>
  <c r="N1359" i="4" s="1"/>
  <c r="M1359" i="4"/>
  <c r="O1359" i="4" s="1"/>
  <c r="L1360" i="4"/>
  <c r="N1360" i="4" s="1"/>
  <c r="M1360" i="4"/>
  <c r="O1360" i="4" s="1"/>
  <c r="L1361" i="4"/>
  <c r="N1361" i="4" s="1"/>
  <c r="M1361" i="4"/>
  <c r="O1361" i="4" s="1"/>
  <c r="L1362" i="4"/>
  <c r="N1362" i="4" s="1"/>
  <c r="M1362" i="4"/>
  <c r="O1362" i="4" s="1"/>
  <c r="L1363" i="4"/>
  <c r="N1363" i="4" s="1"/>
  <c r="M1363" i="4"/>
  <c r="O1363" i="4" s="1"/>
  <c r="L1364" i="4"/>
  <c r="N1364" i="4" s="1"/>
  <c r="M1364" i="4"/>
  <c r="O1364" i="4" s="1"/>
  <c r="L1365" i="4"/>
  <c r="N1365" i="4" s="1"/>
  <c r="M1365" i="4"/>
  <c r="O1365" i="4" s="1"/>
  <c r="L1366" i="4"/>
  <c r="N1366" i="4" s="1"/>
  <c r="M1366" i="4"/>
  <c r="O1366" i="4" s="1"/>
  <c r="L1367" i="4"/>
  <c r="N1367" i="4" s="1"/>
  <c r="M1367" i="4"/>
  <c r="O1367" i="4" s="1"/>
  <c r="L1368" i="4"/>
  <c r="N1368" i="4" s="1"/>
  <c r="M1368" i="4"/>
  <c r="O1368" i="4" s="1"/>
  <c r="L1369" i="4"/>
  <c r="N1369" i="4" s="1"/>
  <c r="M1369" i="4"/>
  <c r="O1369" i="4" s="1"/>
  <c r="L2" i="4"/>
  <c r="N2" i="4" s="1"/>
  <c r="R2" i="4"/>
  <c r="T2" i="4"/>
  <c r="AB2" i="4"/>
  <c r="AD2" i="4" s="1"/>
  <c r="AG2" i="4"/>
  <c r="AK2" i="4"/>
  <c r="L3" i="4"/>
  <c r="N3" i="4" s="1"/>
  <c r="R3" i="4"/>
  <c r="T3" i="4"/>
  <c r="AB3" i="4"/>
  <c r="AD3" i="4" s="1"/>
  <c r="AG3" i="4"/>
  <c r="AK3" i="4"/>
  <c r="L4" i="4"/>
  <c r="N4" i="4" s="1"/>
  <c r="R4" i="4"/>
  <c r="T4" i="4"/>
  <c r="AB4" i="4"/>
  <c r="AD4" i="4" s="1"/>
  <c r="AG4" i="4"/>
  <c r="AK4" i="4"/>
  <c r="L5" i="4"/>
  <c r="N5" i="4" s="1"/>
  <c r="R5" i="4"/>
  <c r="T5" i="4"/>
  <c r="AB5" i="4"/>
  <c r="AD5" i="4" s="1"/>
  <c r="AG5" i="4"/>
  <c r="AK5" i="4"/>
  <c r="L6" i="4"/>
  <c r="N6" i="4" s="1"/>
  <c r="R6" i="4"/>
  <c r="T6" i="4"/>
  <c r="AB6" i="4"/>
  <c r="AD6" i="4" s="1"/>
  <c r="AG6" i="4"/>
  <c r="AK6" i="4"/>
  <c r="L7" i="4"/>
  <c r="N7" i="4" s="1"/>
  <c r="R7" i="4"/>
  <c r="T7" i="4"/>
  <c r="AB7" i="4"/>
  <c r="AD7" i="4" s="1"/>
  <c r="AG7" i="4"/>
  <c r="AK7" i="4"/>
  <c r="L8" i="4"/>
  <c r="N8" i="4" s="1"/>
  <c r="R8" i="4"/>
  <c r="T8" i="4"/>
  <c r="AB8" i="4"/>
  <c r="AD8" i="4" s="1"/>
  <c r="AG8" i="4"/>
  <c r="AK8" i="4"/>
  <c r="L9" i="4"/>
  <c r="N9" i="4" s="1"/>
  <c r="R9" i="4"/>
  <c r="T9" i="4"/>
  <c r="AB9" i="4"/>
  <c r="AD9" i="4" s="1"/>
  <c r="AG9" i="4"/>
  <c r="AK9" i="4"/>
  <c r="L10" i="4"/>
  <c r="N10" i="4" s="1"/>
  <c r="R10" i="4"/>
  <c r="T10" i="4"/>
  <c r="AB10" i="4"/>
  <c r="AD10" i="4" s="1"/>
  <c r="AG10" i="4"/>
  <c r="AK10" i="4"/>
  <c r="L11" i="4"/>
  <c r="N11" i="4" s="1"/>
  <c r="R11" i="4"/>
  <c r="T11" i="4"/>
  <c r="AB11" i="4"/>
  <c r="AD11" i="4" s="1"/>
  <c r="AG11" i="4"/>
  <c r="AK11" i="4"/>
  <c r="L12" i="4"/>
  <c r="N12" i="4" s="1"/>
  <c r="R12" i="4"/>
  <c r="T12" i="4"/>
  <c r="AB12" i="4"/>
  <c r="AD12" i="4" s="1"/>
  <c r="AG12" i="4"/>
  <c r="AK12" i="4"/>
  <c r="L13" i="4"/>
  <c r="N13" i="4" s="1"/>
  <c r="R13" i="4"/>
  <c r="T13" i="4"/>
  <c r="AB13" i="4"/>
  <c r="AD13" i="4" s="1"/>
  <c r="AG13" i="4"/>
  <c r="AK13" i="4"/>
  <c r="L14" i="4"/>
  <c r="N14" i="4" s="1"/>
  <c r="R14" i="4"/>
  <c r="T14" i="4"/>
  <c r="AB14" i="4"/>
  <c r="AD14" i="4" s="1"/>
  <c r="AG14" i="4"/>
  <c r="AK14" i="4"/>
  <c r="L15" i="4"/>
  <c r="N15" i="4" s="1"/>
  <c r="R15" i="4"/>
  <c r="T15" i="4"/>
  <c r="AB15" i="4"/>
  <c r="AD15" i="4" s="1"/>
  <c r="AG15" i="4"/>
  <c r="AK15" i="4"/>
  <c r="L16" i="4"/>
  <c r="N16" i="4" s="1"/>
  <c r="R16" i="4"/>
  <c r="T16" i="4"/>
  <c r="AB16" i="4"/>
  <c r="AD16" i="4" s="1"/>
  <c r="AG16" i="4"/>
  <c r="AK16" i="4"/>
  <c r="L17" i="4"/>
  <c r="N17" i="4" s="1"/>
  <c r="R17" i="4"/>
  <c r="T17" i="4"/>
  <c r="AB17" i="4"/>
  <c r="AD17" i="4" s="1"/>
  <c r="AG17" i="4"/>
  <c r="AK17" i="4"/>
  <c r="L18" i="4"/>
  <c r="N18" i="4" s="1"/>
  <c r="R18" i="4"/>
  <c r="T18" i="4"/>
  <c r="AB18" i="4"/>
  <c r="AD18" i="4" s="1"/>
  <c r="AG18" i="4"/>
  <c r="AK18" i="4"/>
  <c r="L19" i="4"/>
  <c r="N19" i="4" s="1"/>
  <c r="R19" i="4"/>
  <c r="T19" i="4"/>
  <c r="AB19" i="4"/>
  <c r="AD19" i="4" s="1"/>
  <c r="AG19" i="4"/>
  <c r="AK19" i="4"/>
  <c r="L20" i="4"/>
  <c r="N20" i="4" s="1"/>
  <c r="R20" i="4"/>
  <c r="T20" i="4"/>
  <c r="AB20" i="4"/>
  <c r="AD20" i="4" s="1"/>
  <c r="AG20" i="4"/>
  <c r="AK20" i="4"/>
  <c r="L21" i="4"/>
  <c r="N21" i="4" s="1"/>
  <c r="R21" i="4"/>
  <c r="T21" i="4"/>
  <c r="AB21" i="4"/>
  <c r="AD21" i="4" s="1"/>
  <c r="AG21" i="4"/>
  <c r="AK21" i="4"/>
  <c r="L22" i="4"/>
  <c r="N22" i="4" s="1"/>
  <c r="R22" i="4"/>
  <c r="T22" i="4"/>
  <c r="AB22" i="4"/>
  <c r="AD22" i="4" s="1"/>
  <c r="AG22" i="4"/>
  <c r="AK22" i="4"/>
  <c r="L23" i="4"/>
  <c r="N23" i="4" s="1"/>
  <c r="R23" i="4"/>
  <c r="T23" i="4"/>
  <c r="AB23" i="4"/>
  <c r="AD23" i="4" s="1"/>
  <c r="AG23" i="4"/>
  <c r="AK23" i="4"/>
  <c r="L24" i="4"/>
  <c r="N24" i="4" s="1"/>
  <c r="R24" i="4"/>
  <c r="T24" i="4"/>
  <c r="AB24" i="4"/>
  <c r="AD24" i="4" s="1"/>
  <c r="AG24" i="4"/>
  <c r="AK24" i="4"/>
  <c r="L25" i="4"/>
  <c r="N25" i="4" s="1"/>
  <c r="R25" i="4"/>
  <c r="T25" i="4"/>
  <c r="AB25" i="4"/>
  <c r="AD25" i="4" s="1"/>
  <c r="AG25" i="4"/>
  <c r="AK25" i="4"/>
  <c r="L26" i="4"/>
  <c r="N26" i="4" s="1"/>
  <c r="R26" i="4"/>
  <c r="T26" i="4"/>
  <c r="AB26" i="4"/>
  <c r="AD26" i="4" s="1"/>
  <c r="AG26" i="4"/>
  <c r="AK26" i="4"/>
  <c r="L27" i="4"/>
  <c r="N27" i="4" s="1"/>
  <c r="R27" i="4"/>
  <c r="T27" i="4"/>
  <c r="AB27" i="4"/>
  <c r="AD27" i="4" s="1"/>
  <c r="AG27" i="4"/>
  <c r="AK27" i="4"/>
  <c r="L28" i="4"/>
  <c r="N28" i="4" s="1"/>
  <c r="R28" i="4"/>
  <c r="T28" i="4"/>
  <c r="AB28" i="4"/>
  <c r="AD28" i="4" s="1"/>
  <c r="AG28" i="4"/>
  <c r="AK28" i="4"/>
  <c r="L29" i="4"/>
  <c r="N29" i="4" s="1"/>
  <c r="R29" i="4"/>
  <c r="T29" i="4"/>
  <c r="AB29" i="4"/>
  <c r="AD29" i="4" s="1"/>
  <c r="AG29" i="4"/>
  <c r="AK29" i="4"/>
  <c r="L30" i="4"/>
  <c r="N30" i="4" s="1"/>
  <c r="R30" i="4"/>
  <c r="T30" i="4"/>
  <c r="AB30" i="4"/>
  <c r="AD30" i="4" s="1"/>
  <c r="AG30" i="4"/>
  <c r="AK30" i="4"/>
  <c r="L31" i="4"/>
  <c r="N31" i="4" s="1"/>
  <c r="R31" i="4"/>
  <c r="T31" i="4"/>
  <c r="AB31" i="4"/>
  <c r="AD31" i="4" s="1"/>
  <c r="AG31" i="4"/>
  <c r="AK31" i="4"/>
  <c r="L32" i="4"/>
  <c r="N32" i="4" s="1"/>
  <c r="R32" i="4"/>
  <c r="T32" i="4"/>
  <c r="AB32" i="4"/>
  <c r="AD32" i="4" s="1"/>
  <c r="AG32" i="4"/>
  <c r="AK32" i="4"/>
  <c r="L33" i="4"/>
  <c r="N33" i="4" s="1"/>
  <c r="R33" i="4"/>
  <c r="T33" i="4"/>
  <c r="AB33" i="4"/>
  <c r="AD33" i="4" s="1"/>
  <c r="AG33" i="4"/>
  <c r="AK33" i="4"/>
  <c r="L34" i="4"/>
  <c r="N34" i="4" s="1"/>
  <c r="R34" i="4"/>
  <c r="T34" i="4"/>
  <c r="AB34" i="4"/>
  <c r="AD34" i="4" s="1"/>
  <c r="AG34" i="4"/>
  <c r="AK34" i="4"/>
  <c r="L35" i="4"/>
  <c r="N35" i="4" s="1"/>
  <c r="R35" i="4"/>
  <c r="T35" i="4"/>
  <c r="AB35" i="4"/>
  <c r="AD35" i="4" s="1"/>
  <c r="AG35" i="4"/>
  <c r="AK35" i="4"/>
  <c r="L36" i="4"/>
  <c r="N36" i="4" s="1"/>
  <c r="R36" i="4"/>
  <c r="T36" i="4"/>
  <c r="AB36" i="4"/>
  <c r="AD36" i="4" s="1"/>
  <c r="AG36" i="4"/>
  <c r="AK36" i="4"/>
  <c r="L37" i="4"/>
  <c r="N37" i="4" s="1"/>
  <c r="R37" i="4"/>
  <c r="T37" i="4"/>
  <c r="AB37" i="4"/>
  <c r="AD37" i="4" s="1"/>
  <c r="AG37" i="4"/>
  <c r="AK37" i="4"/>
  <c r="L38" i="4"/>
  <c r="N38" i="4" s="1"/>
  <c r="R38" i="4"/>
  <c r="T38" i="4"/>
  <c r="AB38" i="4"/>
  <c r="AD38" i="4" s="1"/>
  <c r="AG38" i="4"/>
  <c r="AK38" i="4"/>
  <c r="L39" i="4"/>
  <c r="N39" i="4" s="1"/>
  <c r="R39" i="4"/>
  <c r="T39" i="4"/>
  <c r="AB39" i="4"/>
  <c r="AD39" i="4" s="1"/>
  <c r="AG39" i="4"/>
  <c r="AK39" i="4"/>
  <c r="L40" i="4"/>
  <c r="N40" i="4" s="1"/>
  <c r="R40" i="4"/>
  <c r="T40" i="4"/>
  <c r="AB40" i="4"/>
  <c r="AD40" i="4" s="1"/>
  <c r="AG40" i="4"/>
  <c r="AK40" i="4"/>
  <c r="L41" i="4"/>
  <c r="N41" i="4" s="1"/>
  <c r="R41" i="4"/>
  <c r="T41" i="4"/>
  <c r="AB41" i="4"/>
  <c r="AD41" i="4" s="1"/>
  <c r="AG41" i="4"/>
  <c r="AK41" i="4"/>
  <c r="L42" i="4"/>
  <c r="N42" i="4" s="1"/>
  <c r="R42" i="4"/>
  <c r="T42" i="4"/>
  <c r="AB42" i="4"/>
  <c r="AD42" i="4" s="1"/>
  <c r="AG42" i="4"/>
  <c r="AK42" i="4"/>
  <c r="L43" i="4"/>
  <c r="N43" i="4" s="1"/>
  <c r="R43" i="4"/>
  <c r="T43" i="4"/>
  <c r="AB43" i="4"/>
  <c r="AD43" i="4" s="1"/>
  <c r="AG43" i="4"/>
  <c r="AK43" i="4"/>
  <c r="L44" i="4"/>
  <c r="N44" i="4" s="1"/>
  <c r="R44" i="4"/>
  <c r="T44" i="4"/>
  <c r="AB44" i="4"/>
  <c r="AD44" i="4" s="1"/>
  <c r="AG44" i="4"/>
  <c r="AK44" i="4"/>
  <c r="L45" i="4"/>
  <c r="N45" i="4" s="1"/>
  <c r="R45" i="4"/>
  <c r="T45" i="4"/>
  <c r="AB45" i="4"/>
  <c r="AD45" i="4" s="1"/>
  <c r="AG45" i="4"/>
  <c r="AK45" i="4"/>
  <c r="L46" i="4"/>
  <c r="N46" i="4" s="1"/>
  <c r="R46" i="4"/>
  <c r="T46" i="4"/>
  <c r="AB46" i="4"/>
  <c r="AD46" i="4" s="1"/>
  <c r="AG46" i="4"/>
  <c r="AK46" i="4"/>
  <c r="L47" i="4"/>
  <c r="N47" i="4" s="1"/>
  <c r="R47" i="4"/>
  <c r="T47" i="4"/>
  <c r="AB47" i="4"/>
  <c r="AD47" i="4" s="1"/>
  <c r="AG47" i="4"/>
  <c r="AK47" i="4"/>
  <c r="L48" i="4"/>
  <c r="N48" i="4" s="1"/>
  <c r="R48" i="4"/>
  <c r="T48" i="4"/>
  <c r="AB48" i="4"/>
  <c r="AD48" i="4" s="1"/>
  <c r="AG48" i="4"/>
  <c r="AK48" i="4"/>
  <c r="L49" i="4"/>
  <c r="N49" i="4" s="1"/>
  <c r="R49" i="4"/>
  <c r="T49" i="4"/>
  <c r="AB49" i="4"/>
  <c r="AD49" i="4" s="1"/>
  <c r="AG49" i="4"/>
  <c r="AK49" i="4"/>
  <c r="L50" i="4"/>
  <c r="N50" i="4" s="1"/>
  <c r="R50" i="4"/>
  <c r="T50" i="4"/>
  <c r="AB50" i="4"/>
  <c r="AD50" i="4" s="1"/>
  <c r="AG50" i="4"/>
  <c r="AK50" i="4"/>
  <c r="L51" i="4"/>
  <c r="N51" i="4" s="1"/>
  <c r="R51" i="4"/>
  <c r="T51" i="4"/>
  <c r="AB51" i="4"/>
  <c r="AD51" i="4" s="1"/>
  <c r="AG51" i="4"/>
  <c r="AK51" i="4"/>
  <c r="L52" i="4"/>
  <c r="N52" i="4" s="1"/>
  <c r="R52" i="4"/>
  <c r="T52" i="4"/>
  <c r="AB52" i="4"/>
  <c r="AD52" i="4" s="1"/>
  <c r="AG52" i="4"/>
  <c r="AK52" i="4"/>
  <c r="L53" i="4"/>
  <c r="N53" i="4" s="1"/>
  <c r="R53" i="4"/>
  <c r="T53" i="4"/>
  <c r="AB53" i="4"/>
  <c r="AD53" i="4" s="1"/>
  <c r="AG53" i="4"/>
  <c r="AK53" i="4"/>
  <c r="L54" i="4"/>
  <c r="N54" i="4" s="1"/>
  <c r="R54" i="4"/>
  <c r="T54" i="4"/>
  <c r="AB54" i="4"/>
  <c r="AD54" i="4" s="1"/>
  <c r="AG54" i="4"/>
  <c r="AK54" i="4"/>
  <c r="L55" i="4"/>
  <c r="N55" i="4" s="1"/>
  <c r="R55" i="4"/>
  <c r="T55" i="4"/>
  <c r="AB55" i="4"/>
  <c r="AD55" i="4" s="1"/>
  <c r="AG55" i="4"/>
  <c r="AK55" i="4"/>
  <c r="L56" i="4"/>
  <c r="N56" i="4" s="1"/>
  <c r="R56" i="4"/>
  <c r="T56" i="4"/>
  <c r="AB56" i="4"/>
  <c r="AD56" i="4" s="1"/>
  <c r="AG56" i="4"/>
  <c r="AK56" i="4"/>
  <c r="L57" i="4"/>
  <c r="N57" i="4" s="1"/>
  <c r="R57" i="4"/>
  <c r="T57" i="4"/>
  <c r="AB57" i="4"/>
  <c r="AD57" i="4" s="1"/>
  <c r="AG57" i="4"/>
  <c r="AK57" i="4"/>
  <c r="L58" i="4"/>
  <c r="N58" i="4" s="1"/>
  <c r="R58" i="4"/>
  <c r="T58" i="4"/>
  <c r="AB58" i="4"/>
  <c r="AD58" i="4" s="1"/>
  <c r="AG58" i="4"/>
  <c r="AK58" i="4"/>
  <c r="L59" i="4"/>
  <c r="N59" i="4" s="1"/>
  <c r="R59" i="4"/>
  <c r="T59" i="4"/>
  <c r="AB59" i="4"/>
  <c r="AD59" i="4" s="1"/>
  <c r="AG59" i="4"/>
  <c r="AK59" i="4"/>
  <c r="L60" i="4"/>
  <c r="N60" i="4" s="1"/>
  <c r="R60" i="4"/>
  <c r="T60" i="4"/>
  <c r="AB60" i="4"/>
  <c r="AD60" i="4" s="1"/>
  <c r="AG60" i="4"/>
  <c r="AK60" i="4"/>
  <c r="L61" i="4"/>
  <c r="N61" i="4" s="1"/>
  <c r="R61" i="4"/>
  <c r="T61" i="4"/>
  <c r="AB61" i="4"/>
  <c r="AD61" i="4" s="1"/>
  <c r="AG61" i="4"/>
  <c r="AK61" i="4"/>
  <c r="L62" i="4"/>
  <c r="N62" i="4" s="1"/>
  <c r="R62" i="4"/>
  <c r="T62" i="4"/>
  <c r="AB62" i="4"/>
  <c r="AD62" i="4" s="1"/>
  <c r="AG62" i="4"/>
  <c r="AK62" i="4"/>
  <c r="L63" i="4"/>
  <c r="N63" i="4" s="1"/>
  <c r="R63" i="4"/>
  <c r="T63" i="4"/>
  <c r="AB63" i="4"/>
  <c r="AD63" i="4" s="1"/>
  <c r="AG63" i="4"/>
  <c r="AK63" i="4"/>
  <c r="L64" i="4"/>
  <c r="N64" i="4" s="1"/>
  <c r="R64" i="4"/>
  <c r="T64" i="4"/>
  <c r="AB64" i="4"/>
  <c r="AD64" i="4" s="1"/>
  <c r="AG64" i="4"/>
  <c r="AK64" i="4"/>
  <c r="L65" i="4"/>
  <c r="N65" i="4" s="1"/>
  <c r="R65" i="4"/>
  <c r="T65" i="4"/>
  <c r="AB65" i="4"/>
  <c r="AD65" i="4" s="1"/>
  <c r="AG65" i="4"/>
  <c r="AK65" i="4"/>
  <c r="L66" i="4"/>
  <c r="N66" i="4" s="1"/>
  <c r="R66" i="4"/>
  <c r="T66" i="4"/>
  <c r="AB66" i="4"/>
  <c r="AD66" i="4" s="1"/>
  <c r="AG66" i="4"/>
  <c r="AK66" i="4"/>
  <c r="L67" i="4"/>
  <c r="N67" i="4" s="1"/>
  <c r="R67" i="4"/>
  <c r="T67" i="4"/>
  <c r="AB67" i="4"/>
  <c r="AD67" i="4" s="1"/>
  <c r="AG67" i="4"/>
  <c r="AK67" i="4"/>
  <c r="L68" i="4"/>
  <c r="N68" i="4" s="1"/>
  <c r="R68" i="4"/>
  <c r="T68" i="4"/>
  <c r="AB68" i="4"/>
  <c r="AD68" i="4" s="1"/>
  <c r="AG68" i="4"/>
  <c r="AK68" i="4"/>
  <c r="L69" i="4"/>
  <c r="N69" i="4" s="1"/>
  <c r="R69" i="4"/>
  <c r="T69" i="4"/>
  <c r="AB69" i="4"/>
  <c r="AD69" i="4" s="1"/>
  <c r="AG69" i="4"/>
  <c r="AK69" i="4"/>
  <c r="L70" i="4"/>
  <c r="N70" i="4" s="1"/>
  <c r="R70" i="4"/>
  <c r="T70" i="4"/>
  <c r="AB70" i="4"/>
  <c r="AD70" i="4" s="1"/>
  <c r="AG70" i="4"/>
  <c r="AK70" i="4"/>
  <c r="L71" i="4"/>
  <c r="N71" i="4" s="1"/>
  <c r="R71" i="4"/>
  <c r="T71" i="4"/>
  <c r="AB71" i="4"/>
  <c r="AD71" i="4" s="1"/>
  <c r="AG71" i="4"/>
  <c r="AK71" i="4"/>
  <c r="L72" i="4"/>
  <c r="N72" i="4" s="1"/>
  <c r="R72" i="4"/>
  <c r="T72" i="4"/>
  <c r="AB72" i="4"/>
  <c r="AD72" i="4" s="1"/>
  <c r="AG72" i="4"/>
  <c r="AK72" i="4"/>
  <c r="L73" i="4"/>
  <c r="N73" i="4" s="1"/>
  <c r="R73" i="4"/>
  <c r="T73" i="4"/>
  <c r="AB73" i="4"/>
  <c r="AD73" i="4" s="1"/>
  <c r="AG73" i="4"/>
  <c r="AK73" i="4"/>
  <c r="L74" i="4"/>
  <c r="N74" i="4" s="1"/>
  <c r="R74" i="4"/>
  <c r="T74" i="4"/>
  <c r="AB74" i="4"/>
  <c r="AD74" i="4" s="1"/>
  <c r="AG74" i="4"/>
  <c r="AK74" i="4"/>
  <c r="L75" i="4"/>
  <c r="N75" i="4" s="1"/>
  <c r="R75" i="4"/>
  <c r="T75" i="4"/>
  <c r="AB75" i="4"/>
  <c r="AD75" i="4" s="1"/>
  <c r="AG75" i="4"/>
  <c r="AK75" i="4"/>
  <c r="L76" i="4"/>
  <c r="N76" i="4" s="1"/>
  <c r="R76" i="4"/>
  <c r="T76" i="4"/>
  <c r="AB76" i="4"/>
  <c r="AD76" i="4" s="1"/>
  <c r="AG76" i="4"/>
  <c r="AK76" i="4"/>
  <c r="L77" i="4"/>
  <c r="N77" i="4" s="1"/>
  <c r="R77" i="4"/>
  <c r="T77" i="4"/>
  <c r="AB77" i="4"/>
  <c r="AD77" i="4" s="1"/>
  <c r="AG77" i="4"/>
  <c r="AK77" i="4"/>
  <c r="L78" i="4"/>
  <c r="N78" i="4" s="1"/>
  <c r="R78" i="4"/>
  <c r="T78" i="4"/>
  <c r="AB78" i="4"/>
  <c r="AD78" i="4" s="1"/>
  <c r="AG78" i="4"/>
  <c r="AK78" i="4"/>
  <c r="L79" i="4"/>
  <c r="N79" i="4" s="1"/>
  <c r="R79" i="4"/>
  <c r="T79" i="4"/>
  <c r="AB79" i="4"/>
  <c r="AD79" i="4" s="1"/>
  <c r="AG79" i="4"/>
  <c r="AK79" i="4"/>
  <c r="L80" i="4"/>
  <c r="N80" i="4" s="1"/>
  <c r="R80" i="4"/>
  <c r="T80" i="4"/>
  <c r="AB80" i="4"/>
  <c r="AD80" i="4" s="1"/>
  <c r="AG80" i="4"/>
  <c r="AK80" i="4"/>
  <c r="L81" i="4"/>
  <c r="N81" i="4" s="1"/>
  <c r="R81" i="4"/>
  <c r="T81" i="4"/>
  <c r="AB81" i="4"/>
  <c r="AD81" i="4" s="1"/>
  <c r="AG81" i="4"/>
  <c r="AK81" i="4"/>
  <c r="L82" i="4"/>
  <c r="N82" i="4" s="1"/>
  <c r="R82" i="4"/>
  <c r="T82" i="4"/>
  <c r="AB82" i="4"/>
  <c r="AD82" i="4" s="1"/>
  <c r="AG82" i="4"/>
  <c r="AK82" i="4"/>
  <c r="L83" i="4"/>
  <c r="N83" i="4" s="1"/>
  <c r="R83" i="4"/>
  <c r="T83" i="4"/>
  <c r="AB83" i="4"/>
  <c r="AD83" i="4" s="1"/>
  <c r="AG83" i="4"/>
  <c r="AK83" i="4"/>
  <c r="L84" i="4"/>
  <c r="N84" i="4" s="1"/>
  <c r="R84" i="4"/>
  <c r="T84" i="4"/>
  <c r="AB84" i="4"/>
  <c r="AD84" i="4" s="1"/>
  <c r="AG84" i="4"/>
  <c r="AK84" i="4"/>
  <c r="L85" i="4"/>
  <c r="N85" i="4" s="1"/>
  <c r="R85" i="4"/>
  <c r="T85" i="4"/>
  <c r="AB85" i="4"/>
  <c r="AD85" i="4" s="1"/>
  <c r="AG85" i="4"/>
  <c r="AK85" i="4"/>
  <c r="L86" i="4"/>
  <c r="N86" i="4" s="1"/>
  <c r="R86" i="4"/>
  <c r="T86" i="4"/>
  <c r="AB86" i="4"/>
  <c r="AD86" i="4" s="1"/>
  <c r="AG86" i="4"/>
  <c r="AK86" i="4"/>
  <c r="L87" i="4"/>
  <c r="N87" i="4" s="1"/>
  <c r="R87" i="4"/>
  <c r="T87" i="4"/>
  <c r="AB87" i="4"/>
  <c r="AD87" i="4" s="1"/>
  <c r="AG87" i="4"/>
  <c r="AK87" i="4"/>
  <c r="L88" i="4"/>
  <c r="N88" i="4" s="1"/>
  <c r="R88" i="4"/>
  <c r="T88" i="4"/>
  <c r="AB88" i="4"/>
  <c r="AD88" i="4" s="1"/>
  <c r="AG88" i="4"/>
  <c r="AK88" i="4"/>
  <c r="L89" i="4"/>
  <c r="N89" i="4" s="1"/>
  <c r="R89" i="4"/>
  <c r="T89" i="4"/>
  <c r="AB89" i="4"/>
  <c r="AD89" i="4" s="1"/>
  <c r="AG89" i="4"/>
  <c r="AK89" i="4"/>
  <c r="L90" i="4"/>
  <c r="N90" i="4" s="1"/>
  <c r="R90" i="4"/>
  <c r="T90" i="4"/>
  <c r="AB90" i="4"/>
  <c r="AD90" i="4" s="1"/>
  <c r="AG90" i="4"/>
  <c r="AK90" i="4"/>
  <c r="L91" i="4"/>
  <c r="N91" i="4" s="1"/>
  <c r="R91" i="4"/>
  <c r="T91" i="4"/>
  <c r="AB91" i="4"/>
  <c r="AD91" i="4" s="1"/>
  <c r="AG91" i="4"/>
  <c r="AK91" i="4"/>
  <c r="L92" i="4"/>
  <c r="N92" i="4" s="1"/>
  <c r="R92" i="4"/>
  <c r="T92" i="4"/>
  <c r="AB92" i="4"/>
  <c r="AD92" i="4" s="1"/>
  <c r="AG92" i="4"/>
  <c r="AK92" i="4"/>
  <c r="L93" i="4"/>
  <c r="N93" i="4" s="1"/>
  <c r="R93" i="4"/>
  <c r="T93" i="4"/>
  <c r="AB93" i="4"/>
  <c r="AD93" i="4" s="1"/>
  <c r="AG93" i="4"/>
  <c r="AK93" i="4"/>
  <c r="L94" i="4"/>
  <c r="N94" i="4" s="1"/>
  <c r="R94" i="4"/>
  <c r="T94" i="4"/>
  <c r="AB94" i="4"/>
  <c r="AD94" i="4" s="1"/>
  <c r="AG94" i="4"/>
  <c r="AK94" i="4"/>
  <c r="L95" i="4"/>
  <c r="N95" i="4" s="1"/>
  <c r="R95" i="4"/>
  <c r="T95" i="4"/>
  <c r="AB95" i="4"/>
  <c r="AD95" i="4" s="1"/>
  <c r="AG95" i="4"/>
  <c r="AK95" i="4"/>
  <c r="L96" i="4"/>
  <c r="N96" i="4" s="1"/>
  <c r="R96" i="4"/>
  <c r="T96" i="4"/>
  <c r="AB96" i="4"/>
  <c r="AD96" i="4" s="1"/>
  <c r="AG96" i="4"/>
  <c r="AK96" i="4"/>
  <c r="L97" i="4"/>
  <c r="N97" i="4" s="1"/>
  <c r="R97" i="4"/>
  <c r="T97" i="4"/>
  <c r="AB97" i="4"/>
  <c r="AD97" i="4" s="1"/>
  <c r="AG97" i="4"/>
  <c r="AK97" i="4"/>
  <c r="L98" i="4"/>
  <c r="N98" i="4" s="1"/>
  <c r="R98" i="4"/>
  <c r="T98" i="4"/>
  <c r="AB98" i="4"/>
  <c r="AD98" i="4" s="1"/>
  <c r="AG98" i="4"/>
  <c r="AK98" i="4"/>
  <c r="L99" i="4"/>
  <c r="N99" i="4" s="1"/>
  <c r="R99" i="4"/>
  <c r="T99" i="4"/>
  <c r="AB99" i="4"/>
  <c r="AD99" i="4" s="1"/>
  <c r="AG99" i="4"/>
  <c r="AK99" i="4"/>
  <c r="L100" i="4"/>
  <c r="N100" i="4" s="1"/>
  <c r="R100" i="4"/>
  <c r="T100" i="4"/>
  <c r="AB100" i="4"/>
  <c r="AD100" i="4" s="1"/>
  <c r="AG100" i="4"/>
  <c r="AK100" i="4"/>
  <c r="L101" i="4"/>
  <c r="N101" i="4" s="1"/>
  <c r="R101" i="4"/>
  <c r="T101" i="4"/>
  <c r="AB101" i="4"/>
  <c r="AD101" i="4" s="1"/>
  <c r="AG101" i="4"/>
  <c r="AK101" i="4"/>
  <c r="L102" i="4"/>
  <c r="N102" i="4" s="1"/>
  <c r="R102" i="4"/>
  <c r="T102" i="4"/>
  <c r="AB102" i="4"/>
  <c r="AD102" i="4" s="1"/>
  <c r="AG102" i="4"/>
  <c r="AK102" i="4"/>
  <c r="L103" i="4"/>
  <c r="N103" i="4" s="1"/>
  <c r="R103" i="4"/>
  <c r="T103" i="4"/>
  <c r="AB103" i="4"/>
  <c r="AD103" i="4" s="1"/>
  <c r="AG103" i="4"/>
  <c r="AK103" i="4"/>
  <c r="L104" i="4"/>
  <c r="N104" i="4" s="1"/>
  <c r="R104" i="4"/>
  <c r="T104" i="4"/>
  <c r="AB104" i="4"/>
  <c r="AD104" i="4" s="1"/>
  <c r="AG104" i="4"/>
  <c r="AK104" i="4"/>
  <c r="L105" i="4"/>
  <c r="N105" i="4" s="1"/>
  <c r="R105" i="4"/>
  <c r="T105" i="4"/>
  <c r="AB105" i="4"/>
  <c r="AD105" i="4" s="1"/>
  <c r="AG105" i="4"/>
  <c r="AK105" i="4"/>
  <c r="L106" i="4"/>
  <c r="N106" i="4" s="1"/>
  <c r="R106" i="4"/>
  <c r="T106" i="4"/>
  <c r="AB106" i="4"/>
  <c r="AD106" i="4" s="1"/>
  <c r="AG106" i="4"/>
  <c r="AK106" i="4"/>
  <c r="L107" i="4"/>
  <c r="N107" i="4" s="1"/>
  <c r="R107" i="4"/>
  <c r="T107" i="4"/>
  <c r="AB107" i="4"/>
  <c r="AD107" i="4" s="1"/>
  <c r="AG107" i="4"/>
  <c r="AK107" i="4"/>
  <c r="L108" i="4"/>
  <c r="N108" i="4" s="1"/>
  <c r="R108" i="4"/>
  <c r="T108" i="4"/>
  <c r="AB108" i="4"/>
  <c r="AD108" i="4" s="1"/>
  <c r="AG108" i="4"/>
  <c r="AK108" i="4"/>
  <c r="L109" i="4"/>
  <c r="N109" i="4" s="1"/>
  <c r="R109" i="4"/>
  <c r="T109" i="4"/>
  <c r="AB109" i="4"/>
  <c r="AD109" i="4" s="1"/>
  <c r="AG109" i="4"/>
  <c r="AK109" i="4"/>
  <c r="L110" i="4"/>
  <c r="N110" i="4" s="1"/>
  <c r="R110" i="4"/>
  <c r="T110" i="4"/>
  <c r="AB110" i="4"/>
  <c r="AD110" i="4" s="1"/>
  <c r="AG110" i="4"/>
  <c r="AK110" i="4"/>
  <c r="L111" i="4"/>
  <c r="N111" i="4" s="1"/>
  <c r="R111" i="4"/>
  <c r="T111" i="4"/>
  <c r="AB111" i="4"/>
  <c r="AD111" i="4" s="1"/>
  <c r="AG111" i="4"/>
  <c r="AK111" i="4"/>
  <c r="L112" i="4"/>
  <c r="N112" i="4" s="1"/>
  <c r="R112" i="4"/>
  <c r="T112" i="4"/>
  <c r="AB112" i="4"/>
  <c r="AD112" i="4" s="1"/>
  <c r="AG112" i="4"/>
  <c r="AK112" i="4"/>
  <c r="L113" i="4"/>
  <c r="N113" i="4" s="1"/>
  <c r="R113" i="4"/>
  <c r="T113" i="4"/>
  <c r="AB113" i="4"/>
  <c r="AD113" i="4" s="1"/>
  <c r="AG113" i="4"/>
  <c r="AK113" i="4"/>
  <c r="L114" i="4"/>
  <c r="N114" i="4" s="1"/>
  <c r="R114" i="4"/>
  <c r="T114" i="4"/>
  <c r="AB114" i="4"/>
  <c r="AD114" i="4" s="1"/>
  <c r="AG114" i="4"/>
  <c r="AK114" i="4"/>
  <c r="L115" i="4"/>
  <c r="N115" i="4" s="1"/>
  <c r="R115" i="4"/>
  <c r="T115" i="4"/>
  <c r="AB115" i="4"/>
  <c r="AD115" i="4" s="1"/>
  <c r="AG115" i="4"/>
  <c r="AK115" i="4"/>
  <c r="L116" i="4"/>
  <c r="N116" i="4" s="1"/>
  <c r="R116" i="4"/>
  <c r="T116" i="4"/>
  <c r="AB116" i="4"/>
  <c r="AD116" i="4" s="1"/>
  <c r="AG116" i="4"/>
  <c r="AK116" i="4"/>
  <c r="L117" i="4"/>
  <c r="N117" i="4" s="1"/>
  <c r="R117" i="4"/>
  <c r="T117" i="4"/>
  <c r="AB117" i="4"/>
  <c r="AD117" i="4" s="1"/>
  <c r="AG117" i="4"/>
  <c r="AK117" i="4"/>
  <c r="L118" i="4"/>
  <c r="N118" i="4" s="1"/>
  <c r="R118" i="4"/>
  <c r="T118" i="4"/>
  <c r="AB118" i="4"/>
  <c r="AD118" i="4" s="1"/>
  <c r="AG118" i="4"/>
  <c r="AK118" i="4"/>
  <c r="L119" i="4"/>
  <c r="N119" i="4" s="1"/>
  <c r="R119" i="4"/>
  <c r="T119" i="4"/>
  <c r="AB119" i="4"/>
  <c r="AD119" i="4" s="1"/>
  <c r="AG119" i="4"/>
  <c r="AK119" i="4"/>
  <c r="L120" i="4"/>
  <c r="N120" i="4" s="1"/>
  <c r="R120" i="4"/>
  <c r="T120" i="4"/>
  <c r="AB120" i="4"/>
  <c r="AD120" i="4" s="1"/>
  <c r="AG120" i="4"/>
  <c r="AK120" i="4"/>
  <c r="L121" i="4"/>
  <c r="N121" i="4" s="1"/>
  <c r="R121" i="4"/>
  <c r="T121" i="4"/>
  <c r="AB121" i="4"/>
  <c r="AD121" i="4" s="1"/>
  <c r="AG121" i="4"/>
  <c r="AK121" i="4"/>
  <c r="L122" i="4"/>
  <c r="N122" i="4" s="1"/>
  <c r="R122" i="4"/>
  <c r="T122" i="4"/>
  <c r="AB122" i="4"/>
  <c r="AD122" i="4" s="1"/>
  <c r="AG122" i="4"/>
  <c r="AK122" i="4"/>
  <c r="L123" i="4"/>
  <c r="N123" i="4" s="1"/>
  <c r="R123" i="4"/>
  <c r="T123" i="4"/>
  <c r="AB123" i="4"/>
  <c r="AD123" i="4" s="1"/>
  <c r="AG123" i="4"/>
  <c r="AK123" i="4"/>
  <c r="L124" i="4"/>
  <c r="N124" i="4" s="1"/>
  <c r="R124" i="4"/>
  <c r="T124" i="4"/>
  <c r="AB124" i="4"/>
  <c r="AD124" i="4" s="1"/>
  <c r="AG124" i="4"/>
  <c r="AK124" i="4"/>
  <c r="L125" i="4"/>
  <c r="N125" i="4" s="1"/>
  <c r="R125" i="4"/>
  <c r="T125" i="4"/>
  <c r="AB125" i="4"/>
  <c r="AD125" i="4" s="1"/>
  <c r="AG125" i="4"/>
  <c r="AK125" i="4"/>
  <c r="L126" i="4"/>
  <c r="N126" i="4" s="1"/>
  <c r="R126" i="4"/>
  <c r="T126" i="4"/>
  <c r="AB126" i="4"/>
  <c r="AD126" i="4" s="1"/>
  <c r="AG126" i="4"/>
  <c r="AK126" i="4"/>
  <c r="L127" i="4"/>
  <c r="N127" i="4" s="1"/>
  <c r="R127" i="4"/>
  <c r="T127" i="4"/>
  <c r="AB127" i="4"/>
  <c r="AD127" i="4" s="1"/>
  <c r="AG127" i="4"/>
  <c r="AK127" i="4"/>
  <c r="L128" i="4"/>
  <c r="N128" i="4" s="1"/>
  <c r="R128" i="4"/>
  <c r="T128" i="4"/>
  <c r="AB128" i="4"/>
  <c r="AD128" i="4" s="1"/>
  <c r="AG128" i="4"/>
  <c r="AK128" i="4"/>
  <c r="L129" i="4"/>
  <c r="N129" i="4" s="1"/>
  <c r="R129" i="4"/>
  <c r="T129" i="4"/>
  <c r="AB129" i="4"/>
  <c r="AD129" i="4" s="1"/>
  <c r="AG129" i="4"/>
  <c r="AK129" i="4"/>
  <c r="L130" i="4"/>
  <c r="N130" i="4" s="1"/>
  <c r="R130" i="4"/>
  <c r="T130" i="4"/>
  <c r="AB130" i="4"/>
  <c r="AD130" i="4" s="1"/>
  <c r="AG130" i="4"/>
  <c r="AK130" i="4"/>
  <c r="L131" i="4"/>
  <c r="N131" i="4" s="1"/>
  <c r="R131" i="4"/>
  <c r="T131" i="4"/>
  <c r="AB131" i="4"/>
  <c r="AD131" i="4" s="1"/>
  <c r="AG131" i="4"/>
  <c r="AK131" i="4"/>
  <c r="L132" i="4"/>
  <c r="N132" i="4" s="1"/>
  <c r="R132" i="4"/>
  <c r="T132" i="4"/>
  <c r="AB132" i="4"/>
  <c r="AD132" i="4" s="1"/>
  <c r="AG132" i="4"/>
  <c r="AK132" i="4"/>
  <c r="L133" i="4"/>
  <c r="N133" i="4" s="1"/>
  <c r="R133" i="4"/>
  <c r="T133" i="4"/>
  <c r="AB133" i="4"/>
  <c r="AD133" i="4" s="1"/>
  <c r="AG133" i="4"/>
  <c r="AK133" i="4"/>
  <c r="L134" i="4"/>
  <c r="N134" i="4" s="1"/>
  <c r="R134" i="4"/>
  <c r="T134" i="4"/>
  <c r="AB134" i="4"/>
  <c r="AD134" i="4" s="1"/>
  <c r="AG134" i="4"/>
  <c r="AK134" i="4"/>
  <c r="L135" i="4"/>
  <c r="N135" i="4" s="1"/>
  <c r="R135" i="4"/>
  <c r="T135" i="4"/>
  <c r="AB135" i="4"/>
  <c r="AD135" i="4" s="1"/>
  <c r="AG135" i="4"/>
  <c r="AK135" i="4"/>
  <c r="L136" i="4"/>
  <c r="N136" i="4" s="1"/>
  <c r="R136" i="4"/>
  <c r="T136" i="4"/>
  <c r="AB136" i="4"/>
  <c r="AD136" i="4" s="1"/>
  <c r="AG136" i="4"/>
  <c r="AK136" i="4"/>
  <c r="L137" i="4"/>
  <c r="N137" i="4" s="1"/>
  <c r="R137" i="4"/>
  <c r="T137" i="4"/>
  <c r="AB137" i="4"/>
  <c r="AD137" i="4" s="1"/>
  <c r="AG137" i="4"/>
  <c r="AK137" i="4"/>
  <c r="L138" i="4"/>
  <c r="N138" i="4" s="1"/>
  <c r="R138" i="4"/>
  <c r="T138" i="4"/>
  <c r="AB138" i="4"/>
  <c r="AD138" i="4" s="1"/>
  <c r="AG138" i="4"/>
  <c r="AK138" i="4"/>
  <c r="L139" i="4"/>
  <c r="N139" i="4" s="1"/>
  <c r="R139" i="4"/>
  <c r="T139" i="4"/>
  <c r="AB139" i="4"/>
  <c r="AD139" i="4" s="1"/>
  <c r="AG139" i="4"/>
  <c r="AK139" i="4"/>
  <c r="L140" i="4"/>
  <c r="N140" i="4" s="1"/>
  <c r="R140" i="4"/>
  <c r="T140" i="4"/>
  <c r="AB140" i="4"/>
  <c r="AD140" i="4" s="1"/>
  <c r="AG140" i="4"/>
  <c r="AK140" i="4"/>
  <c r="L141" i="4"/>
  <c r="N141" i="4" s="1"/>
  <c r="R141" i="4"/>
  <c r="T141" i="4"/>
  <c r="AB141" i="4"/>
  <c r="AD141" i="4" s="1"/>
  <c r="AG141" i="4"/>
  <c r="AK141" i="4"/>
  <c r="L142" i="4"/>
  <c r="N142" i="4" s="1"/>
  <c r="R142" i="4"/>
  <c r="T142" i="4"/>
  <c r="AB142" i="4"/>
  <c r="AD142" i="4" s="1"/>
  <c r="AG142" i="4"/>
  <c r="AK142" i="4"/>
  <c r="L143" i="4"/>
  <c r="N143" i="4" s="1"/>
  <c r="R143" i="4"/>
  <c r="T143" i="4"/>
  <c r="AB143" i="4"/>
  <c r="AD143" i="4" s="1"/>
  <c r="AG143" i="4"/>
  <c r="AK143" i="4"/>
  <c r="L144" i="4"/>
  <c r="N144" i="4" s="1"/>
  <c r="R144" i="4"/>
  <c r="T144" i="4"/>
  <c r="AB144" i="4"/>
  <c r="AD144" i="4" s="1"/>
  <c r="AG144" i="4"/>
  <c r="AK144" i="4"/>
  <c r="L145" i="4"/>
  <c r="N145" i="4" s="1"/>
  <c r="R145" i="4"/>
  <c r="T145" i="4"/>
  <c r="AB145" i="4"/>
  <c r="AD145" i="4" s="1"/>
  <c r="AG145" i="4"/>
  <c r="AK145" i="4"/>
  <c r="L146" i="4"/>
  <c r="N146" i="4" s="1"/>
  <c r="R146" i="4"/>
  <c r="T146" i="4"/>
  <c r="AB146" i="4"/>
  <c r="AD146" i="4" s="1"/>
  <c r="AG146" i="4"/>
  <c r="AK146" i="4"/>
  <c r="L147" i="4"/>
  <c r="N147" i="4" s="1"/>
  <c r="R147" i="4"/>
  <c r="T147" i="4"/>
  <c r="AB147" i="4"/>
  <c r="AD147" i="4" s="1"/>
  <c r="AG147" i="4"/>
  <c r="AK147" i="4"/>
  <c r="L148" i="4"/>
  <c r="N148" i="4" s="1"/>
  <c r="R148" i="4"/>
  <c r="T148" i="4"/>
  <c r="AB148" i="4"/>
  <c r="AD148" i="4" s="1"/>
  <c r="AG148" i="4"/>
  <c r="AK148" i="4"/>
  <c r="L149" i="4"/>
  <c r="N149" i="4" s="1"/>
  <c r="R149" i="4"/>
  <c r="T149" i="4"/>
  <c r="AB149" i="4"/>
  <c r="AD149" i="4" s="1"/>
  <c r="AG149" i="4"/>
  <c r="AK149" i="4"/>
  <c r="L150" i="4"/>
  <c r="N150" i="4" s="1"/>
  <c r="R150" i="4"/>
  <c r="T150" i="4"/>
  <c r="AB150" i="4"/>
  <c r="AD150" i="4" s="1"/>
  <c r="AG150" i="4"/>
  <c r="AK150" i="4"/>
  <c r="L151" i="4"/>
  <c r="N151" i="4" s="1"/>
  <c r="R151" i="4"/>
  <c r="T151" i="4"/>
  <c r="AB151" i="4"/>
  <c r="AD151" i="4" s="1"/>
  <c r="AG151" i="4"/>
  <c r="AK151" i="4"/>
  <c r="L152" i="4"/>
  <c r="N152" i="4" s="1"/>
  <c r="R152" i="4"/>
  <c r="T152" i="4"/>
  <c r="AB152" i="4"/>
  <c r="AD152" i="4" s="1"/>
  <c r="AG152" i="4"/>
  <c r="AK152" i="4"/>
  <c r="L153" i="4"/>
  <c r="N153" i="4" s="1"/>
  <c r="R153" i="4"/>
  <c r="T153" i="4"/>
  <c r="AB153" i="4"/>
  <c r="AD153" i="4" s="1"/>
  <c r="AG153" i="4"/>
  <c r="AK153" i="4"/>
  <c r="L154" i="4"/>
  <c r="N154" i="4" s="1"/>
  <c r="R154" i="4"/>
  <c r="T154" i="4"/>
  <c r="AB154" i="4"/>
  <c r="AD154" i="4" s="1"/>
  <c r="AG154" i="4"/>
  <c r="AK154" i="4"/>
  <c r="L155" i="4"/>
  <c r="N155" i="4" s="1"/>
  <c r="R155" i="4"/>
  <c r="T155" i="4"/>
  <c r="AB155" i="4"/>
  <c r="AD155" i="4" s="1"/>
  <c r="AG155" i="4"/>
  <c r="AK155" i="4"/>
  <c r="L156" i="4"/>
  <c r="N156" i="4" s="1"/>
  <c r="R156" i="4"/>
  <c r="T156" i="4"/>
  <c r="AB156" i="4"/>
  <c r="AD156" i="4" s="1"/>
  <c r="AG156" i="4"/>
  <c r="AK156" i="4"/>
  <c r="L157" i="4"/>
  <c r="N157" i="4" s="1"/>
  <c r="R157" i="4"/>
  <c r="T157" i="4"/>
  <c r="AB157" i="4"/>
  <c r="AD157" i="4" s="1"/>
  <c r="AG157" i="4"/>
  <c r="AK157" i="4"/>
  <c r="L158" i="4"/>
  <c r="N158" i="4" s="1"/>
  <c r="R158" i="4"/>
  <c r="T158" i="4"/>
  <c r="AB158" i="4"/>
  <c r="AD158" i="4" s="1"/>
  <c r="AG158" i="4"/>
  <c r="AK158" i="4"/>
  <c r="L159" i="4"/>
  <c r="N159" i="4" s="1"/>
  <c r="R159" i="4"/>
  <c r="T159" i="4"/>
  <c r="AB159" i="4"/>
  <c r="AD159" i="4" s="1"/>
  <c r="AG159" i="4"/>
  <c r="AK159" i="4"/>
  <c r="L160" i="4"/>
  <c r="N160" i="4" s="1"/>
  <c r="R160" i="4"/>
  <c r="T160" i="4"/>
  <c r="AB160" i="4"/>
  <c r="AD160" i="4" s="1"/>
  <c r="AG160" i="4"/>
  <c r="AK160" i="4"/>
  <c r="L161" i="4"/>
  <c r="N161" i="4" s="1"/>
  <c r="R161" i="4"/>
  <c r="T161" i="4"/>
  <c r="AB161" i="4"/>
  <c r="AD161" i="4" s="1"/>
  <c r="AG161" i="4"/>
  <c r="AK161" i="4"/>
  <c r="L162" i="4"/>
  <c r="N162" i="4" s="1"/>
  <c r="R162" i="4"/>
  <c r="T162" i="4"/>
  <c r="AB162" i="4"/>
  <c r="AD162" i="4" s="1"/>
  <c r="AG162" i="4"/>
  <c r="AK162" i="4"/>
  <c r="L163" i="4"/>
  <c r="N163" i="4" s="1"/>
  <c r="R163" i="4"/>
  <c r="T163" i="4"/>
  <c r="AB163" i="4"/>
  <c r="AD163" i="4" s="1"/>
  <c r="AG163" i="4"/>
  <c r="AK163" i="4"/>
  <c r="L164" i="4"/>
  <c r="N164" i="4" s="1"/>
  <c r="R164" i="4"/>
  <c r="T164" i="4"/>
  <c r="AB164" i="4"/>
  <c r="AD164" i="4" s="1"/>
  <c r="AG164" i="4"/>
  <c r="AK164" i="4"/>
  <c r="L165" i="4"/>
  <c r="N165" i="4" s="1"/>
  <c r="R165" i="4"/>
  <c r="T165" i="4"/>
  <c r="AB165" i="4"/>
  <c r="AD165" i="4" s="1"/>
  <c r="AG165" i="4"/>
  <c r="AK165" i="4"/>
  <c r="L166" i="4"/>
  <c r="N166" i="4" s="1"/>
  <c r="R166" i="4"/>
  <c r="T166" i="4"/>
  <c r="AB166" i="4"/>
  <c r="AD166" i="4" s="1"/>
  <c r="AG166" i="4"/>
  <c r="AK166" i="4"/>
  <c r="L167" i="4"/>
  <c r="N167" i="4" s="1"/>
  <c r="R167" i="4"/>
  <c r="T167" i="4"/>
  <c r="AB167" i="4"/>
  <c r="AD167" i="4" s="1"/>
  <c r="AG167" i="4"/>
  <c r="AK167" i="4"/>
  <c r="L168" i="4"/>
  <c r="N168" i="4" s="1"/>
  <c r="R168" i="4"/>
  <c r="T168" i="4"/>
  <c r="AB168" i="4"/>
  <c r="AD168" i="4" s="1"/>
  <c r="AG168" i="4"/>
  <c r="AK168" i="4"/>
  <c r="L169" i="4"/>
  <c r="N169" i="4" s="1"/>
  <c r="R169" i="4"/>
  <c r="T169" i="4"/>
  <c r="AB169" i="4"/>
  <c r="AD169" i="4" s="1"/>
  <c r="AG169" i="4"/>
  <c r="AK169" i="4"/>
  <c r="L170" i="4"/>
  <c r="N170" i="4" s="1"/>
  <c r="R170" i="4"/>
  <c r="T170" i="4"/>
  <c r="AB170" i="4"/>
  <c r="AD170" i="4" s="1"/>
  <c r="AG170" i="4"/>
  <c r="AK170" i="4"/>
  <c r="L171" i="4"/>
  <c r="N171" i="4" s="1"/>
  <c r="R171" i="4"/>
  <c r="T171" i="4"/>
  <c r="AB171" i="4"/>
  <c r="AD171" i="4" s="1"/>
  <c r="AG171" i="4"/>
  <c r="AK171" i="4"/>
  <c r="L172" i="4"/>
  <c r="N172" i="4" s="1"/>
  <c r="R172" i="4"/>
  <c r="T172" i="4"/>
  <c r="AB172" i="4"/>
  <c r="AD172" i="4" s="1"/>
  <c r="AG172" i="4"/>
  <c r="AK172" i="4"/>
  <c r="L173" i="4"/>
  <c r="N173" i="4" s="1"/>
  <c r="R173" i="4"/>
  <c r="T173" i="4"/>
  <c r="AB173" i="4"/>
  <c r="AD173" i="4" s="1"/>
  <c r="AG173" i="4"/>
  <c r="AK173" i="4"/>
  <c r="L174" i="4"/>
  <c r="N174" i="4" s="1"/>
  <c r="R174" i="4"/>
  <c r="T174" i="4"/>
  <c r="AB174" i="4"/>
  <c r="AD174" i="4" s="1"/>
  <c r="AG174" i="4"/>
  <c r="AK174" i="4"/>
  <c r="L175" i="4"/>
  <c r="N175" i="4" s="1"/>
  <c r="R175" i="4"/>
  <c r="T175" i="4"/>
  <c r="AB175" i="4"/>
  <c r="AD175" i="4" s="1"/>
  <c r="AG175" i="4"/>
  <c r="AK175" i="4"/>
  <c r="L176" i="4"/>
  <c r="N176" i="4" s="1"/>
  <c r="R176" i="4"/>
  <c r="T176" i="4"/>
  <c r="AB176" i="4"/>
  <c r="AD176" i="4" s="1"/>
  <c r="AG176" i="4"/>
  <c r="AK176" i="4"/>
  <c r="L177" i="4"/>
  <c r="N177" i="4" s="1"/>
  <c r="R177" i="4"/>
  <c r="T177" i="4"/>
  <c r="AB177" i="4"/>
  <c r="AD177" i="4" s="1"/>
  <c r="AG177" i="4"/>
  <c r="AK177" i="4"/>
  <c r="L178" i="4"/>
  <c r="N178" i="4" s="1"/>
  <c r="R178" i="4"/>
  <c r="T178" i="4"/>
  <c r="AB178" i="4"/>
  <c r="AD178" i="4" s="1"/>
  <c r="AG178" i="4"/>
  <c r="AK178" i="4"/>
  <c r="L179" i="4"/>
  <c r="N179" i="4" s="1"/>
  <c r="R179" i="4"/>
  <c r="T179" i="4"/>
  <c r="AB179" i="4"/>
  <c r="AD179" i="4" s="1"/>
  <c r="AG179" i="4"/>
  <c r="AK179" i="4"/>
  <c r="L180" i="4"/>
  <c r="N180" i="4" s="1"/>
  <c r="R180" i="4"/>
  <c r="T180" i="4"/>
  <c r="AB180" i="4"/>
  <c r="AD180" i="4" s="1"/>
  <c r="AG180" i="4"/>
  <c r="AK180" i="4"/>
  <c r="L181" i="4"/>
  <c r="N181" i="4" s="1"/>
  <c r="R181" i="4"/>
  <c r="T181" i="4"/>
  <c r="AB181" i="4"/>
  <c r="AD181" i="4" s="1"/>
  <c r="AG181" i="4"/>
  <c r="AK181" i="4"/>
  <c r="L182" i="4"/>
  <c r="N182" i="4" s="1"/>
  <c r="R182" i="4"/>
  <c r="T182" i="4"/>
  <c r="AB182" i="4"/>
  <c r="AD182" i="4" s="1"/>
  <c r="AG182" i="4"/>
  <c r="AK182" i="4"/>
  <c r="L183" i="4"/>
  <c r="N183" i="4" s="1"/>
  <c r="R183" i="4"/>
  <c r="T183" i="4"/>
  <c r="AB183" i="4"/>
  <c r="AD183" i="4" s="1"/>
  <c r="AG183" i="4"/>
  <c r="AK183" i="4"/>
  <c r="L184" i="4"/>
  <c r="N184" i="4" s="1"/>
  <c r="R184" i="4"/>
  <c r="T184" i="4"/>
  <c r="AB184" i="4"/>
  <c r="AD184" i="4" s="1"/>
  <c r="AG184" i="4"/>
  <c r="AK184" i="4"/>
  <c r="L185" i="4"/>
  <c r="N185" i="4" s="1"/>
  <c r="R185" i="4"/>
  <c r="T185" i="4"/>
  <c r="AB185" i="4"/>
  <c r="AD185" i="4" s="1"/>
  <c r="AG185" i="4"/>
  <c r="AK185" i="4"/>
  <c r="L186" i="4"/>
  <c r="N186" i="4" s="1"/>
  <c r="R186" i="4"/>
  <c r="T186" i="4"/>
  <c r="AB186" i="4"/>
  <c r="AD186" i="4" s="1"/>
  <c r="AG186" i="4"/>
  <c r="AK186" i="4"/>
  <c r="L187" i="4"/>
  <c r="N187" i="4" s="1"/>
  <c r="R187" i="4"/>
  <c r="T187" i="4"/>
  <c r="AB187" i="4"/>
  <c r="AD187" i="4" s="1"/>
  <c r="AG187" i="4"/>
  <c r="AK187" i="4"/>
  <c r="L188" i="4"/>
  <c r="N188" i="4" s="1"/>
  <c r="R188" i="4"/>
  <c r="T188" i="4"/>
  <c r="AB188" i="4"/>
  <c r="AD188" i="4" s="1"/>
  <c r="AG188" i="4"/>
  <c r="AK188" i="4"/>
  <c r="L189" i="4"/>
  <c r="N189" i="4" s="1"/>
  <c r="R189" i="4"/>
  <c r="T189" i="4"/>
  <c r="AB189" i="4"/>
  <c r="AD189" i="4" s="1"/>
  <c r="AG189" i="4"/>
  <c r="AK189" i="4"/>
  <c r="L190" i="4"/>
  <c r="N190" i="4" s="1"/>
  <c r="R190" i="4"/>
  <c r="T190" i="4"/>
  <c r="AB190" i="4"/>
  <c r="AD190" i="4" s="1"/>
  <c r="AG190" i="4"/>
  <c r="AK190" i="4"/>
  <c r="L191" i="4"/>
  <c r="N191" i="4" s="1"/>
  <c r="R191" i="4"/>
  <c r="T191" i="4"/>
  <c r="AB191" i="4"/>
  <c r="AD191" i="4" s="1"/>
  <c r="AG191" i="4"/>
  <c r="AI191" i="4"/>
  <c r="AK191" i="4"/>
  <c r="L192" i="4"/>
  <c r="N192" i="4" s="1"/>
  <c r="R192" i="4"/>
  <c r="T192" i="4"/>
  <c r="AB192" i="4"/>
  <c r="AD192" i="4" s="1"/>
  <c r="AG192" i="4"/>
  <c r="AI192" i="4"/>
  <c r="AK192" i="4"/>
  <c r="L193" i="4"/>
  <c r="N193" i="4" s="1"/>
  <c r="R193" i="4"/>
  <c r="T193" i="4"/>
  <c r="AB193" i="4"/>
  <c r="AD193" i="4" s="1"/>
  <c r="AG193" i="4"/>
  <c r="AI193" i="4"/>
  <c r="AK193" i="4"/>
  <c r="L194" i="4"/>
  <c r="N194" i="4" s="1"/>
  <c r="R194" i="4"/>
  <c r="T194" i="4"/>
  <c r="AB194" i="4"/>
  <c r="AD194" i="4" s="1"/>
  <c r="AG194" i="4"/>
  <c r="AI194" i="4"/>
  <c r="AK194" i="4"/>
  <c r="L195" i="4"/>
  <c r="N195" i="4" s="1"/>
  <c r="R195" i="4"/>
  <c r="T195" i="4"/>
  <c r="AB195" i="4"/>
  <c r="AD195" i="4" s="1"/>
  <c r="AG195" i="4"/>
  <c r="AI195" i="4"/>
  <c r="AK195" i="4"/>
  <c r="L196" i="4"/>
  <c r="N196" i="4" s="1"/>
  <c r="R196" i="4"/>
  <c r="T196" i="4"/>
  <c r="AB196" i="4"/>
  <c r="AD196" i="4" s="1"/>
  <c r="AG196" i="4"/>
  <c r="AI196" i="4"/>
  <c r="AK196" i="4"/>
  <c r="L197" i="4"/>
  <c r="N197" i="4" s="1"/>
  <c r="R197" i="4"/>
  <c r="T197" i="4"/>
  <c r="AB197" i="4"/>
  <c r="AD197" i="4" s="1"/>
  <c r="AG197" i="4"/>
  <c r="AI197" i="4"/>
  <c r="AK197" i="4"/>
  <c r="L198" i="4"/>
  <c r="N198" i="4" s="1"/>
  <c r="R198" i="4"/>
  <c r="T198" i="4"/>
  <c r="AB198" i="4"/>
  <c r="AD198" i="4" s="1"/>
  <c r="AG198" i="4"/>
  <c r="AI198" i="4"/>
  <c r="AK198" i="4"/>
  <c r="L199" i="4"/>
  <c r="N199" i="4" s="1"/>
  <c r="R199" i="4"/>
  <c r="T199" i="4"/>
  <c r="AB199" i="4"/>
  <c r="AD199" i="4" s="1"/>
  <c r="AG199" i="4"/>
  <c r="AI199" i="4"/>
  <c r="AK199" i="4"/>
  <c r="L200" i="4"/>
  <c r="N200" i="4" s="1"/>
  <c r="R200" i="4"/>
  <c r="T200" i="4"/>
  <c r="AB200" i="4"/>
  <c r="AD200" i="4" s="1"/>
  <c r="AG200" i="4"/>
  <c r="AI200" i="4"/>
  <c r="AK200" i="4"/>
  <c r="L201" i="4"/>
  <c r="N201" i="4" s="1"/>
  <c r="R201" i="4"/>
  <c r="T201" i="4"/>
  <c r="AB201" i="4"/>
  <c r="AD201" i="4" s="1"/>
  <c r="AG201" i="4"/>
  <c r="AI201" i="4"/>
  <c r="AK201" i="4"/>
  <c r="L202" i="4"/>
  <c r="N202" i="4" s="1"/>
  <c r="R202" i="4"/>
  <c r="T202" i="4"/>
  <c r="AB202" i="4"/>
  <c r="AD202" i="4" s="1"/>
  <c r="AG202" i="4"/>
  <c r="AI202" i="4"/>
  <c r="AK202" i="4"/>
  <c r="L203" i="4"/>
  <c r="N203" i="4" s="1"/>
  <c r="R203" i="4"/>
  <c r="T203" i="4"/>
  <c r="AB203" i="4"/>
  <c r="AD203" i="4" s="1"/>
  <c r="AG203" i="4"/>
  <c r="AI203" i="4"/>
  <c r="AK203" i="4"/>
  <c r="L204" i="4"/>
  <c r="N204" i="4" s="1"/>
  <c r="R204" i="4"/>
  <c r="T204" i="4"/>
  <c r="AB204" i="4"/>
  <c r="AD204" i="4" s="1"/>
  <c r="AG204" i="4"/>
  <c r="AI204" i="4"/>
  <c r="AK204" i="4"/>
  <c r="L205" i="4"/>
  <c r="N205" i="4" s="1"/>
  <c r="R205" i="4"/>
  <c r="T205" i="4"/>
  <c r="AB205" i="4"/>
  <c r="AD205" i="4" s="1"/>
  <c r="AG205" i="4"/>
  <c r="AI205" i="4"/>
  <c r="AK205" i="4"/>
  <c r="L206" i="4"/>
  <c r="N206" i="4" s="1"/>
  <c r="R206" i="4"/>
  <c r="T206" i="4"/>
  <c r="AB206" i="4"/>
  <c r="AD206" i="4" s="1"/>
  <c r="AG206" i="4"/>
  <c r="AI206" i="4"/>
  <c r="AK206" i="4"/>
  <c r="L207" i="4"/>
  <c r="N207" i="4" s="1"/>
  <c r="R207" i="4"/>
  <c r="T207" i="4"/>
  <c r="AB207" i="4"/>
  <c r="AD207" i="4" s="1"/>
  <c r="AG207" i="4"/>
  <c r="AI207" i="4"/>
  <c r="AK207" i="4"/>
  <c r="L208" i="4"/>
  <c r="N208" i="4" s="1"/>
  <c r="R208" i="4"/>
  <c r="T208" i="4"/>
  <c r="AB208" i="4"/>
  <c r="AD208" i="4" s="1"/>
  <c r="AG208" i="4"/>
  <c r="AI208" i="4"/>
  <c r="AK208" i="4"/>
  <c r="L209" i="4"/>
  <c r="N209" i="4" s="1"/>
  <c r="R209" i="4"/>
  <c r="T209" i="4"/>
  <c r="AB209" i="4"/>
  <c r="AD209" i="4" s="1"/>
  <c r="AG209" i="4"/>
  <c r="AI209" i="4"/>
  <c r="AK209" i="4"/>
  <c r="L210" i="4"/>
  <c r="N210" i="4" s="1"/>
  <c r="R210" i="4"/>
  <c r="T210" i="4"/>
  <c r="AB210" i="4"/>
  <c r="AD210" i="4" s="1"/>
  <c r="AG210" i="4"/>
  <c r="AI210" i="4"/>
  <c r="AK210" i="4"/>
  <c r="L211" i="4"/>
  <c r="N211" i="4" s="1"/>
  <c r="R211" i="4"/>
  <c r="T211" i="4"/>
  <c r="AB211" i="4"/>
  <c r="AD211" i="4" s="1"/>
  <c r="AG211" i="4"/>
  <c r="AI211" i="4"/>
  <c r="AK211" i="4"/>
  <c r="L212" i="4"/>
  <c r="N212" i="4" s="1"/>
  <c r="R212" i="4"/>
  <c r="T212" i="4"/>
  <c r="AB212" i="4"/>
  <c r="AD212" i="4" s="1"/>
  <c r="AG212" i="4"/>
  <c r="AI212" i="4"/>
  <c r="AK212" i="4"/>
  <c r="L213" i="4"/>
  <c r="N213" i="4" s="1"/>
  <c r="R213" i="4"/>
  <c r="T213" i="4"/>
  <c r="AB213" i="4"/>
  <c r="AD213" i="4" s="1"/>
  <c r="AG213" i="4"/>
  <c r="AI213" i="4"/>
  <c r="AK213" i="4"/>
  <c r="L214" i="4"/>
  <c r="N214" i="4" s="1"/>
  <c r="R214" i="4"/>
  <c r="T214" i="4"/>
  <c r="AB214" i="4"/>
  <c r="AD214" i="4" s="1"/>
  <c r="AG214" i="4"/>
  <c r="AI214" i="4"/>
  <c r="AK214" i="4"/>
  <c r="L215" i="4"/>
  <c r="N215" i="4" s="1"/>
  <c r="R215" i="4"/>
  <c r="T215" i="4"/>
  <c r="AB215" i="4"/>
  <c r="AD215" i="4" s="1"/>
  <c r="AG215" i="4"/>
  <c r="AI215" i="4"/>
  <c r="AK215" i="4"/>
  <c r="L216" i="4"/>
  <c r="N216" i="4" s="1"/>
  <c r="R216" i="4"/>
  <c r="T216" i="4"/>
  <c r="AB216" i="4"/>
  <c r="AD216" i="4" s="1"/>
  <c r="AG216" i="4"/>
  <c r="AI216" i="4"/>
  <c r="AK216" i="4"/>
  <c r="L217" i="4"/>
  <c r="N217" i="4" s="1"/>
  <c r="R217" i="4"/>
  <c r="T217" i="4"/>
  <c r="AB217" i="4"/>
  <c r="AD217" i="4" s="1"/>
  <c r="AG217" i="4"/>
  <c r="AI217" i="4"/>
  <c r="AK217" i="4"/>
  <c r="L218" i="4"/>
  <c r="N218" i="4" s="1"/>
  <c r="R218" i="4"/>
  <c r="T218" i="4"/>
  <c r="AB218" i="4"/>
  <c r="AD218" i="4" s="1"/>
  <c r="AG218" i="4"/>
  <c r="AK218" i="4"/>
  <c r="L219" i="4"/>
  <c r="N219" i="4" s="1"/>
  <c r="R219" i="4"/>
  <c r="T219" i="4"/>
  <c r="AB219" i="4"/>
  <c r="AD219" i="4" s="1"/>
  <c r="AG219" i="4"/>
  <c r="AK219" i="4"/>
  <c r="L220" i="4"/>
  <c r="N220" i="4" s="1"/>
  <c r="R220" i="4"/>
  <c r="T220" i="4"/>
  <c r="AB220" i="4"/>
  <c r="AD220" i="4" s="1"/>
  <c r="AG220" i="4"/>
  <c r="AK220" i="4"/>
  <c r="L221" i="4"/>
  <c r="N221" i="4" s="1"/>
  <c r="R221" i="4"/>
  <c r="T221" i="4"/>
  <c r="AB221" i="4"/>
  <c r="AD221" i="4" s="1"/>
  <c r="AG221" i="4"/>
  <c r="AK221" i="4"/>
  <c r="L222" i="4"/>
  <c r="N222" i="4" s="1"/>
  <c r="R222" i="4"/>
  <c r="T222" i="4"/>
  <c r="AB222" i="4"/>
  <c r="AD222" i="4" s="1"/>
  <c r="AG222" i="4"/>
  <c r="AK222" i="4"/>
  <c r="L223" i="4"/>
  <c r="N223" i="4" s="1"/>
  <c r="R223" i="4"/>
  <c r="T223" i="4"/>
  <c r="AB223" i="4"/>
  <c r="AD223" i="4" s="1"/>
  <c r="AG223" i="4"/>
  <c r="AK223" i="4"/>
  <c r="L224" i="4"/>
  <c r="N224" i="4" s="1"/>
  <c r="R224" i="4"/>
  <c r="T224" i="4"/>
  <c r="AB224" i="4"/>
  <c r="AD224" i="4" s="1"/>
  <c r="AG224" i="4"/>
  <c r="AK224" i="4"/>
  <c r="L225" i="4"/>
  <c r="N225" i="4" s="1"/>
  <c r="R225" i="4"/>
  <c r="T225" i="4"/>
  <c r="AB225" i="4"/>
  <c r="AD225" i="4" s="1"/>
  <c r="AG225" i="4"/>
  <c r="AK225" i="4"/>
  <c r="L226" i="4"/>
  <c r="N226" i="4" s="1"/>
  <c r="R226" i="4"/>
  <c r="T226" i="4"/>
  <c r="AB226" i="4"/>
  <c r="AD226" i="4" s="1"/>
  <c r="AG226" i="4"/>
  <c r="AK226" i="4"/>
  <c r="L227" i="4"/>
  <c r="N227" i="4" s="1"/>
  <c r="R227" i="4"/>
  <c r="T227" i="4"/>
  <c r="AB227" i="4"/>
  <c r="AD227" i="4" s="1"/>
  <c r="AG227" i="4"/>
  <c r="AK227" i="4"/>
  <c r="L228" i="4"/>
  <c r="N228" i="4" s="1"/>
  <c r="R228" i="4"/>
  <c r="T228" i="4"/>
  <c r="AB228" i="4"/>
  <c r="AD228" i="4" s="1"/>
  <c r="AG228" i="4"/>
  <c r="AK228" i="4"/>
  <c r="L229" i="4"/>
  <c r="N229" i="4" s="1"/>
  <c r="R229" i="4"/>
  <c r="T229" i="4"/>
  <c r="AB229" i="4"/>
  <c r="AD229" i="4" s="1"/>
  <c r="AG229" i="4"/>
  <c r="AK229" i="4"/>
  <c r="L230" i="4"/>
  <c r="N230" i="4" s="1"/>
  <c r="R230" i="4"/>
  <c r="T230" i="4"/>
  <c r="AB230" i="4"/>
  <c r="AD230" i="4" s="1"/>
  <c r="AG230" i="4"/>
  <c r="AK230" i="4"/>
  <c r="L231" i="4"/>
  <c r="N231" i="4" s="1"/>
  <c r="R231" i="4"/>
  <c r="T231" i="4"/>
  <c r="AB231" i="4"/>
  <c r="AD231" i="4" s="1"/>
  <c r="AG231" i="4"/>
  <c r="AK231" i="4"/>
  <c r="L232" i="4"/>
  <c r="N232" i="4" s="1"/>
  <c r="R232" i="4"/>
  <c r="T232" i="4"/>
  <c r="AB232" i="4"/>
  <c r="AD232" i="4" s="1"/>
  <c r="AG232" i="4"/>
  <c r="AK232" i="4"/>
  <c r="L233" i="4"/>
  <c r="N233" i="4" s="1"/>
  <c r="R233" i="4"/>
  <c r="T233" i="4"/>
  <c r="AB233" i="4"/>
  <c r="AD233" i="4" s="1"/>
  <c r="AG233" i="4"/>
  <c r="AK233" i="4"/>
  <c r="L234" i="4"/>
  <c r="N234" i="4" s="1"/>
  <c r="R234" i="4"/>
  <c r="T234" i="4"/>
  <c r="AB234" i="4"/>
  <c r="AD234" i="4" s="1"/>
  <c r="AG234" i="4"/>
  <c r="AK234" i="4"/>
  <c r="L235" i="4"/>
  <c r="N235" i="4" s="1"/>
  <c r="R235" i="4"/>
  <c r="T235" i="4"/>
  <c r="AB235" i="4"/>
  <c r="AD235" i="4" s="1"/>
  <c r="AG235" i="4"/>
  <c r="AK235" i="4"/>
  <c r="L236" i="4"/>
  <c r="N236" i="4" s="1"/>
  <c r="R236" i="4"/>
  <c r="T236" i="4"/>
  <c r="AB236" i="4"/>
  <c r="AD236" i="4" s="1"/>
  <c r="AG236" i="4"/>
  <c r="AK236" i="4"/>
  <c r="L237" i="4"/>
  <c r="N237" i="4" s="1"/>
  <c r="R237" i="4"/>
  <c r="T237" i="4"/>
  <c r="AB237" i="4"/>
  <c r="AD237" i="4" s="1"/>
  <c r="AG237" i="4"/>
  <c r="AK237" i="4"/>
  <c r="L238" i="4"/>
  <c r="N238" i="4" s="1"/>
  <c r="R238" i="4"/>
  <c r="T238" i="4"/>
  <c r="AB238" i="4"/>
  <c r="AD238" i="4" s="1"/>
  <c r="AG238" i="4"/>
  <c r="AK238" i="4"/>
  <c r="L239" i="4"/>
  <c r="N239" i="4" s="1"/>
  <c r="R239" i="4"/>
  <c r="T239" i="4"/>
  <c r="AB239" i="4"/>
  <c r="AD239" i="4" s="1"/>
  <c r="AG239" i="4"/>
  <c r="AK239" i="4"/>
  <c r="L240" i="4"/>
  <c r="N240" i="4" s="1"/>
  <c r="R240" i="4"/>
  <c r="T240" i="4"/>
  <c r="AB240" i="4"/>
  <c r="AD240" i="4" s="1"/>
  <c r="AG240" i="4"/>
  <c r="AK240" i="4"/>
  <c r="L241" i="4"/>
  <c r="N241" i="4" s="1"/>
  <c r="R241" i="4"/>
  <c r="T241" i="4"/>
  <c r="AB241" i="4"/>
  <c r="AD241" i="4" s="1"/>
  <c r="AG241" i="4"/>
  <c r="AK241" i="4"/>
  <c r="L242" i="4"/>
  <c r="N242" i="4" s="1"/>
  <c r="R242" i="4"/>
  <c r="T242" i="4"/>
  <c r="AB242" i="4"/>
  <c r="AD242" i="4" s="1"/>
  <c r="AG242" i="4"/>
  <c r="AK242" i="4"/>
  <c r="L243" i="4"/>
  <c r="N243" i="4" s="1"/>
  <c r="R243" i="4"/>
  <c r="T243" i="4"/>
  <c r="AB243" i="4"/>
  <c r="AD243" i="4" s="1"/>
  <c r="AG243" i="4"/>
  <c r="AK243" i="4"/>
  <c r="L244" i="4"/>
  <c r="N244" i="4" s="1"/>
  <c r="R244" i="4"/>
  <c r="T244" i="4"/>
  <c r="AB244" i="4"/>
  <c r="AD244" i="4" s="1"/>
  <c r="AG244" i="4"/>
  <c r="AK244" i="4"/>
  <c r="L245" i="4"/>
  <c r="N245" i="4" s="1"/>
  <c r="R245" i="4"/>
  <c r="T245" i="4"/>
  <c r="AB245" i="4"/>
  <c r="AD245" i="4" s="1"/>
  <c r="AG245" i="4"/>
  <c r="AK245" i="4"/>
  <c r="L246" i="4"/>
  <c r="N246" i="4" s="1"/>
  <c r="R246" i="4"/>
  <c r="T246" i="4"/>
  <c r="AB246" i="4"/>
  <c r="AD246" i="4" s="1"/>
  <c r="AG246" i="4"/>
  <c r="AK246" i="4"/>
  <c r="L247" i="4"/>
  <c r="N247" i="4" s="1"/>
  <c r="R247" i="4"/>
  <c r="T247" i="4"/>
  <c r="AB247" i="4"/>
  <c r="AD247" i="4" s="1"/>
  <c r="AG247" i="4"/>
  <c r="AK247" i="4"/>
  <c r="L248" i="4"/>
  <c r="N248" i="4" s="1"/>
  <c r="R248" i="4"/>
  <c r="T248" i="4"/>
  <c r="AB248" i="4"/>
  <c r="AD248" i="4" s="1"/>
  <c r="AG248" i="4"/>
  <c r="AK248" i="4"/>
  <c r="L249" i="4"/>
  <c r="N249" i="4" s="1"/>
  <c r="R249" i="4"/>
  <c r="T249" i="4"/>
  <c r="AB249" i="4"/>
  <c r="AD249" i="4" s="1"/>
  <c r="AG249" i="4"/>
  <c r="AK249" i="4"/>
  <c r="L250" i="4"/>
  <c r="N250" i="4" s="1"/>
  <c r="R250" i="4"/>
  <c r="T250" i="4"/>
  <c r="AB250" i="4"/>
  <c r="AD250" i="4" s="1"/>
  <c r="AG250" i="4"/>
  <c r="AK250" i="4"/>
  <c r="L251" i="4"/>
  <c r="N251" i="4" s="1"/>
  <c r="R251" i="4"/>
  <c r="T251" i="4"/>
  <c r="AB251" i="4"/>
  <c r="AD251" i="4" s="1"/>
  <c r="AG251" i="4"/>
  <c r="AK251" i="4"/>
  <c r="L252" i="4"/>
  <c r="N252" i="4" s="1"/>
  <c r="R252" i="4"/>
  <c r="T252" i="4"/>
  <c r="AB252" i="4"/>
  <c r="AD252" i="4" s="1"/>
  <c r="AG252" i="4"/>
  <c r="AK252" i="4"/>
  <c r="L253" i="4"/>
  <c r="N253" i="4" s="1"/>
  <c r="R253" i="4"/>
  <c r="T253" i="4"/>
  <c r="AB253" i="4"/>
  <c r="AD253" i="4" s="1"/>
  <c r="AG253" i="4"/>
  <c r="AK253" i="4"/>
  <c r="L254" i="4"/>
  <c r="N254" i="4" s="1"/>
  <c r="R254" i="4"/>
  <c r="T254" i="4"/>
  <c r="AB254" i="4"/>
  <c r="AD254" i="4" s="1"/>
  <c r="AG254" i="4"/>
  <c r="AK254" i="4"/>
  <c r="L255" i="4"/>
  <c r="N255" i="4" s="1"/>
  <c r="R255" i="4"/>
  <c r="T255" i="4"/>
  <c r="AB255" i="4"/>
  <c r="AD255" i="4" s="1"/>
  <c r="AG255" i="4"/>
  <c r="AK255" i="4"/>
  <c r="L256" i="4"/>
  <c r="N256" i="4" s="1"/>
  <c r="R256" i="4"/>
  <c r="T256" i="4"/>
  <c r="AB256" i="4"/>
  <c r="AD256" i="4" s="1"/>
  <c r="AG256" i="4"/>
  <c r="AK256" i="4"/>
  <c r="L257" i="4"/>
  <c r="N257" i="4" s="1"/>
  <c r="R257" i="4"/>
  <c r="T257" i="4"/>
  <c r="AB257" i="4"/>
  <c r="AD257" i="4" s="1"/>
  <c r="AG257" i="4"/>
  <c r="AK257" i="4"/>
  <c r="L258" i="4"/>
  <c r="N258" i="4" s="1"/>
  <c r="R258" i="4"/>
  <c r="T258" i="4"/>
  <c r="AB258" i="4"/>
  <c r="AD258" i="4" s="1"/>
  <c r="AG258" i="4"/>
  <c r="AK258" i="4"/>
  <c r="L259" i="4"/>
  <c r="N259" i="4" s="1"/>
  <c r="R259" i="4"/>
  <c r="T259" i="4"/>
  <c r="AB259" i="4"/>
  <c r="AD259" i="4" s="1"/>
  <c r="AG259" i="4"/>
  <c r="AK259" i="4"/>
  <c r="L260" i="4"/>
  <c r="N260" i="4" s="1"/>
  <c r="R260" i="4"/>
  <c r="T260" i="4"/>
  <c r="AB260" i="4"/>
  <c r="AD260" i="4" s="1"/>
  <c r="AG260" i="4"/>
  <c r="AK260" i="4"/>
  <c r="L261" i="4"/>
  <c r="N261" i="4" s="1"/>
  <c r="R261" i="4"/>
  <c r="T261" i="4"/>
  <c r="AB261" i="4"/>
  <c r="AD261" i="4" s="1"/>
  <c r="AG261" i="4"/>
  <c r="AK261" i="4"/>
  <c r="L262" i="4"/>
  <c r="N262" i="4" s="1"/>
  <c r="R262" i="4"/>
  <c r="T262" i="4"/>
  <c r="AB262" i="4"/>
  <c r="AD262" i="4" s="1"/>
  <c r="AG262" i="4"/>
  <c r="AK262" i="4"/>
  <c r="L263" i="4"/>
  <c r="N263" i="4" s="1"/>
  <c r="R263" i="4"/>
  <c r="T263" i="4"/>
  <c r="AB263" i="4"/>
  <c r="AD263" i="4" s="1"/>
  <c r="AG263" i="4"/>
  <c r="AK263" i="4"/>
  <c r="L264" i="4"/>
  <c r="N264" i="4" s="1"/>
  <c r="R264" i="4"/>
  <c r="T264" i="4"/>
  <c r="AB264" i="4"/>
  <c r="AD264" i="4" s="1"/>
  <c r="AG264" i="4"/>
  <c r="AK264" i="4"/>
  <c r="L265" i="4"/>
  <c r="N265" i="4" s="1"/>
  <c r="R265" i="4"/>
  <c r="T265" i="4"/>
  <c r="AB265" i="4"/>
  <c r="AD265" i="4" s="1"/>
  <c r="AG265" i="4"/>
  <c r="AK265" i="4"/>
  <c r="L266" i="4"/>
  <c r="N266" i="4" s="1"/>
  <c r="R266" i="4"/>
  <c r="T266" i="4"/>
  <c r="AB266" i="4"/>
  <c r="AD266" i="4" s="1"/>
  <c r="AG266" i="4"/>
  <c r="AK266" i="4"/>
  <c r="L267" i="4"/>
  <c r="N267" i="4" s="1"/>
  <c r="R267" i="4"/>
  <c r="T267" i="4"/>
  <c r="AB267" i="4"/>
  <c r="AD267" i="4" s="1"/>
  <c r="AG267" i="4"/>
  <c r="AK267" i="4"/>
  <c r="L268" i="4"/>
  <c r="N268" i="4" s="1"/>
  <c r="R268" i="4"/>
  <c r="T268" i="4"/>
  <c r="AB268" i="4"/>
  <c r="AD268" i="4" s="1"/>
  <c r="AG268" i="4"/>
  <c r="AK268" i="4"/>
  <c r="L269" i="4"/>
  <c r="N269" i="4" s="1"/>
  <c r="R269" i="4"/>
  <c r="T269" i="4"/>
  <c r="AB269" i="4"/>
  <c r="AD269" i="4" s="1"/>
  <c r="AG269" i="4"/>
  <c r="AK269" i="4"/>
  <c r="L270" i="4"/>
  <c r="N270" i="4" s="1"/>
  <c r="R270" i="4"/>
  <c r="T270" i="4"/>
  <c r="AB270" i="4"/>
  <c r="AD270" i="4" s="1"/>
  <c r="AG270" i="4"/>
  <c r="AK270" i="4"/>
  <c r="L271" i="4"/>
  <c r="N271" i="4" s="1"/>
  <c r="R271" i="4"/>
  <c r="T271" i="4"/>
  <c r="AB271" i="4"/>
  <c r="AD271" i="4" s="1"/>
  <c r="AG271" i="4"/>
  <c r="AK271" i="4"/>
  <c r="L272" i="4"/>
  <c r="N272" i="4" s="1"/>
  <c r="R272" i="4"/>
  <c r="T272" i="4"/>
  <c r="AB272" i="4"/>
  <c r="AD272" i="4" s="1"/>
  <c r="AG272" i="4"/>
  <c r="AK272" i="4"/>
  <c r="L273" i="4"/>
  <c r="N273" i="4" s="1"/>
  <c r="R273" i="4"/>
  <c r="T273" i="4"/>
  <c r="AB273" i="4"/>
  <c r="AD273" i="4" s="1"/>
  <c r="AG273" i="4"/>
  <c r="AK273" i="4"/>
  <c r="L274" i="4"/>
  <c r="N274" i="4" s="1"/>
  <c r="R274" i="4"/>
  <c r="T274" i="4"/>
  <c r="AB274" i="4"/>
  <c r="AD274" i="4" s="1"/>
  <c r="AG274" i="4"/>
  <c r="AK274" i="4"/>
  <c r="L275" i="4"/>
  <c r="N275" i="4" s="1"/>
  <c r="R275" i="4"/>
  <c r="T275" i="4"/>
  <c r="AB275" i="4"/>
  <c r="AD275" i="4" s="1"/>
  <c r="AG275" i="4"/>
  <c r="AK275" i="4"/>
  <c r="L276" i="4"/>
  <c r="N276" i="4" s="1"/>
  <c r="R276" i="4"/>
  <c r="T276" i="4"/>
  <c r="AB276" i="4"/>
  <c r="AD276" i="4" s="1"/>
  <c r="AG276" i="4"/>
  <c r="AK276" i="4"/>
  <c r="L277" i="4"/>
  <c r="N277" i="4" s="1"/>
  <c r="R277" i="4"/>
  <c r="T277" i="4"/>
  <c r="AB277" i="4"/>
  <c r="AD277" i="4" s="1"/>
  <c r="AG277" i="4"/>
  <c r="AK277" i="4"/>
  <c r="L278" i="4"/>
  <c r="N278" i="4" s="1"/>
  <c r="R278" i="4"/>
  <c r="T278" i="4"/>
  <c r="AB278" i="4"/>
  <c r="AD278" i="4" s="1"/>
  <c r="AG278" i="4"/>
  <c r="AK278" i="4"/>
  <c r="L279" i="4"/>
  <c r="N279" i="4" s="1"/>
  <c r="R279" i="4"/>
  <c r="T279" i="4"/>
  <c r="AB279" i="4"/>
  <c r="AD279" i="4" s="1"/>
  <c r="AG279" i="4"/>
  <c r="AK279" i="4"/>
  <c r="L280" i="4"/>
  <c r="N280" i="4" s="1"/>
  <c r="R280" i="4"/>
  <c r="T280" i="4"/>
  <c r="AB280" i="4"/>
  <c r="AD280" i="4" s="1"/>
  <c r="AG280" i="4"/>
  <c r="AK280" i="4"/>
  <c r="L281" i="4"/>
  <c r="N281" i="4" s="1"/>
  <c r="R281" i="4"/>
  <c r="T281" i="4"/>
  <c r="AB281" i="4"/>
  <c r="AD281" i="4" s="1"/>
  <c r="AG281" i="4"/>
  <c r="AK281" i="4"/>
  <c r="L282" i="4"/>
  <c r="N282" i="4" s="1"/>
  <c r="R282" i="4"/>
  <c r="T282" i="4"/>
  <c r="AB282" i="4"/>
  <c r="AD282" i="4" s="1"/>
  <c r="AG282" i="4"/>
  <c r="AK282" i="4"/>
  <c r="L283" i="4"/>
  <c r="N283" i="4" s="1"/>
  <c r="R283" i="4"/>
  <c r="T283" i="4"/>
  <c r="AB283" i="4"/>
  <c r="AD283" i="4" s="1"/>
  <c r="AG283" i="4"/>
  <c r="AK283" i="4"/>
  <c r="L284" i="4"/>
  <c r="N284" i="4" s="1"/>
  <c r="R284" i="4"/>
  <c r="T284" i="4"/>
  <c r="AB284" i="4"/>
  <c r="AD284" i="4" s="1"/>
  <c r="AG284" i="4"/>
  <c r="AK284" i="4"/>
  <c r="L285" i="4"/>
  <c r="N285" i="4" s="1"/>
  <c r="R285" i="4"/>
  <c r="T285" i="4"/>
  <c r="AB285" i="4"/>
  <c r="AD285" i="4" s="1"/>
  <c r="AG285" i="4"/>
  <c r="AK285" i="4"/>
  <c r="L286" i="4"/>
  <c r="N286" i="4" s="1"/>
  <c r="R286" i="4"/>
  <c r="T286" i="4"/>
  <c r="AB286" i="4"/>
  <c r="AD286" i="4" s="1"/>
  <c r="AG286" i="4"/>
  <c r="AK286" i="4"/>
  <c r="L287" i="4"/>
  <c r="N287" i="4" s="1"/>
  <c r="R287" i="4"/>
  <c r="T287" i="4"/>
  <c r="AB287" i="4"/>
  <c r="AD287" i="4" s="1"/>
  <c r="AG287" i="4"/>
  <c r="AK287" i="4"/>
  <c r="L288" i="4"/>
  <c r="N288" i="4" s="1"/>
  <c r="R288" i="4"/>
  <c r="T288" i="4"/>
  <c r="AB288" i="4"/>
  <c r="AD288" i="4" s="1"/>
  <c r="AG288" i="4"/>
  <c r="AK288" i="4"/>
  <c r="L289" i="4"/>
  <c r="N289" i="4" s="1"/>
  <c r="R289" i="4"/>
  <c r="T289" i="4"/>
  <c r="AB289" i="4"/>
  <c r="AD289" i="4" s="1"/>
  <c r="AG289" i="4"/>
  <c r="AK289" i="4"/>
  <c r="L290" i="4"/>
  <c r="N290" i="4" s="1"/>
  <c r="R290" i="4"/>
  <c r="T290" i="4"/>
  <c r="AB290" i="4"/>
  <c r="AD290" i="4" s="1"/>
  <c r="AG290" i="4"/>
  <c r="AK290" i="4"/>
  <c r="L291" i="4"/>
  <c r="N291" i="4" s="1"/>
  <c r="R291" i="4"/>
  <c r="T291" i="4"/>
  <c r="AB291" i="4"/>
  <c r="AD291" i="4" s="1"/>
  <c r="AG291" i="4"/>
  <c r="AK291" i="4"/>
  <c r="L292" i="4"/>
  <c r="N292" i="4" s="1"/>
  <c r="R292" i="4"/>
  <c r="T292" i="4"/>
  <c r="AB292" i="4"/>
  <c r="AD292" i="4" s="1"/>
  <c r="AG292" i="4"/>
  <c r="AK292" i="4"/>
  <c r="L293" i="4"/>
  <c r="N293" i="4" s="1"/>
  <c r="R293" i="4"/>
  <c r="T293" i="4"/>
  <c r="AB293" i="4"/>
  <c r="AD293" i="4" s="1"/>
  <c r="AG293" i="4"/>
  <c r="AK293" i="4"/>
  <c r="L294" i="4"/>
  <c r="N294" i="4" s="1"/>
  <c r="R294" i="4"/>
  <c r="T294" i="4"/>
  <c r="AB294" i="4"/>
  <c r="AD294" i="4" s="1"/>
  <c r="AG294" i="4"/>
  <c r="AK294" i="4"/>
  <c r="L295" i="4"/>
  <c r="N295" i="4" s="1"/>
  <c r="R295" i="4"/>
  <c r="T295" i="4"/>
  <c r="AB295" i="4"/>
  <c r="AD295" i="4" s="1"/>
  <c r="AG295" i="4"/>
  <c r="AK295" i="4"/>
  <c r="L296" i="4"/>
  <c r="N296" i="4" s="1"/>
  <c r="R296" i="4"/>
  <c r="T296" i="4"/>
  <c r="AB296" i="4"/>
  <c r="AD296" i="4" s="1"/>
  <c r="AG296" i="4"/>
  <c r="AK296" i="4"/>
  <c r="L297" i="4"/>
  <c r="N297" i="4" s="1"/>
  <c r="R297" i="4"/>
  <c r="T297" i="4"/>
  <c r="AB297" i="4"/>
  <c r="AD297" i="4" s="1"/>
  <c r="AG297" i="4"/>
  <c r="AK297" i="4"/>
  <c r="L298" i="4"/>
  <c r="N298" i="4" s="1"/>
  <c r="R298" i="4"/>
  <c r="T298" i="4"/>
  <c r="AB298" i="4"/>
  <c r="AD298" i="4" s="1"/>
  <c r="AG298" i="4"/>
  <c r="AK298" i="4"/>
  <c r="L299" i="4"/>
  <c r="N299" i="4" s="1"/>
  <c r="R299" i="4"/>
  <c r="T299" i="4"/>
  <c r="AB299" i="4"/>
  <c r="AD299" i="4" s="1"/>
  <c r="AG299" i="4"/>
  <c r="AI299" i="4"/>
  <c r="AK299" i="4"/>
  <c r="L300" i="4"/>
  <c r="N300" i="4" s="1"/>
  <c r="R300" i="4"/>
  <c r="T300" i="4"/>
  <c r="AB300" i="4"/>
  <c r="AD300" i="4" s="1"/>
  <c r="AG300" i="4"/>
  <c r="AI300" i="4"/>
  <c r="AK300" i="4"/>
  <c r="L301" i="4"/>
  <c r="N301" i="4" s="1"/>
  <c r="R301" i="4"/>
  <c r="T301" i="4"/>
  <c r="AB301" i="4"/>
  <c r="AD301" i="4" s="1"/>
  <c r="AG301" i="4"/>
  <c r="AI301" i="4"/>
  <c r="AK301" i="4"/>
  <c r="L302" i="4"/>
  <c r="N302" i="4" s="1"/>
  <c r="R302" i="4"/>
  <c r="T302" i="4"/>
  <c r="AB302" i="4"/>
  <c r="AD302" i="4" s="1"/>
  <c r="AG302" i="4"/>
  <c r="AI302" i="4"/>
  <c r="AK302" i="4"/>
  <c r="L303" i="4"/>
  <c r="N303" i="4" s="1"/>
  <c r="R303" i="4"/>
  <c r="T303" i="4"/>
  <c r="AB303" i="4"/>
  <c r="AD303" i="4" s="1"/>
  <c r="AG303" i="4"/>
  <c r="AI303" i="4"/>
  <c r="AK303" i="4"/>
  <c r="L304" i="4"/>
  <c r="N304" i="4" s="1"/>
  <c r="R304" i="4"/>
  <c r="T304" i="4"/>
  <c r="AB304" i="4"/>
  <c r="AD304" i="4" s="1"/>
  <c r="AG304" i="4"/>
  <c r="AI304" i="4"/>
  <c r="AK304" i="4"/>
  <c r="L305" i="4"/>
  <c r="N305" i="4" s="1"/>
  <c r="R305" i="4"/>
  <c r="T305" i="4"/>
  <c r="AB305" i="4"/>
  <c r="AD305" i="4" s="1"/>
  <c r="AG305" i="4"/>
  <c r="AI305" i="4"/>
  <c r="AK305" i="4"/>
  <c r="L306" i="4"/>
  <c r="N306" i="4" s="1"/>
  <c r="R306" i="4"/>
  <c r="T306" i="4"/>
  <c r="AB306" i="4"/>
  <c r="AD306" i="4" s="1"/>
  <c r="AG306" i="4"/>
  <c r="AI306" i="4"/>
  <c r="AK306" i="4"/>
  <c r="L307" i="4"/>
  <c r="N307" i="4" s="1"/>
  <c r="R307" i="4"/>
  <c r="T307" i="4"/>
  <c r="AB307" i="4"/>
  <c r="AD307" i="4" s="1"/>
  <c r="AG307" i="4"/>
  <c r="AI307" i="4"/>
  <c r="AK307" i="4"/>
  <c r="L308" i="4"/>
  <c r="N308" i="4" s="1"/>
  <c r="R308" i="4"/>
  <c r="T308" i="4"/>
  <c r="AB308" i="4"/>
  <c r="AD308" i="4" s="1"/>
  <c r="AG308" i="4"/>
  <c r="AI308" i="4"/>
  <c r="AK308" i="4"/>
  <c r="L309" i="4"/>
  <c r="N309" i="4" s="1"/>
  <c r="R309" i="4"/>
  <c r="T309" i="4"/>
  <c r="AB309" i="4"/>
  <c r="AD309" i="4" s="1"/>
  <c r="AG309" i="4"/>
  <c r="AI309" i="4"/>
  <c r="AK309" i="4"/>
  <c r="L310" i="4"/>
  <c r="N310" i="4" s="1"/>
  <c r="R310" i="4"/>
  <c r="T310" i="4"/>
  <c r="AB310" i="4"/>
  <c r="AD310" i="4" s="1"/>
  <c r="AG310" i="4"/>
  <c r="AI310" i="4"/>
  <c r="AK310" i="4"/>
  <c r="L311" i="4"/>
  <c r="N311" i="4" s="1"/>
  <c r="R311" i="4"/>
  <c r="T311" i="4"/>
  <c r="AB311" i="4"/>
  <c r="AD311" i="4" s="1"/>
  <c r="AG311" i="4"/>
  <c r="AI311" i="4"/>
  <c r="AK311" i="4"/>
  <c r="L312" i="4"/>
  <c r="N312" i="4" s="1"/>
  <c r="R312" i="4"/>
  <c r="T312" i="4"/>
  <c r="AB312" i="4"/>
  <c r="AD312" i="4" s="1"/>
  <c r="AG312" i="4"/>
  <c r="AI312" i="4"/>
  <c r="AK312" i="4"/>
  <c r="L313" i="4"/>
  <c r="N313" i="4" s="1"/>
  <c r="R313" i="4"/>
  <c r="T313" i="4"/>
  <c r="AB313" i="4"/>
  <c r="AD313" i="4" s="1"/>
  <c r="AG313" i="4"/>
  <c r="AI313" i="4"/>
  <c r="AK313" i="4"/>
  <c r="L314" i="4"/>
  <c r="N314" i="4" s="1"/>
  <c r="R314" i="4"/>
  <c r="T314" i="4"/>
  <c r="AB314" i="4"/>
  <c r="AD314" i="4" s="1"/>
  <c r="AG314" i="4"/>
  <c r="AI314" i="4"/>
  <c r="AK314" i="4"/>
  <c r="L315" i="4"/>
  <c r="N315" i="4" s="1"/>
  <c r="R315" i="4"/>
  <c r="T315" i="4"/>
  <c r="AB315" i="4"/>
  <c r="AD315" i="4" s="1"/>
  <c r="AG315" i="4"/>
  <c r="AI315" i="4"/>
  <c r="AK315" i="4"/>
  <c r="L316" i="4"/>
  <c r="N316" i="4" s="1"/>
  <c r="R316" i="4"/>
  <c r="T316" i="4"/>
  <c r="AB316" i="4"/>
  <c r="AD316" i="4" s="1"/>
  <c r="AG316" i="4"/>
  <c r="AI316" i="4"/>
  <c r="AK316" i="4"/>
  <c r="L317" i="4"/>
  <c r="N317" i="4" s="1"/>
  <c r="R317" i="4"/>
  <c r="T317" i="4"/>
  <c r="AB317" i="4"/>
  <c r="AD317" i="4" s="1"/>
  <c r="AG317" i="4"/>
  <c r="AI317" i="4"/>
  <c r="AK317" i="4"/>
  <c r="L318" i="4"/>
  <c r="N318" i="4" s="1"/>
  <c r="R318" i="4"/>
  <c r="T318" i="4"/>
  <c r="AB318" i="4"/>
  <c r="AD318" i="4" s="1"/>
  <c r="AG318" i="4"/>
  <c r="AI318" i="4"/>
  <c r="AK318" i="4"/>
  <c r="L319" i="4"/>
  <c r="N319" i="4" s="1"/>
  <c r="R319" i="4"/>
  <c r="T319" i="4"/>
  <c r="AB319" i="4"/>
  <c r="AD319" i="4" s="1"/>
  <c r="AG319" i="4"/>
  <c r="AI319" i="4"/>
  <c r="AK319" i="4"/>
  <c r="L320" i="4"/>
  <c r="N320" i="4" s="1"/>
  <c r="R320" i="4"/>
  <c r="T320" i="4"/>
  <c r="AB320" i="4"/>
  <c r="AD320" i="4" s="1"/>
  <c r="AG320" i="4"/>
  <c r="AI320" i="4"/>
  <c r="AK320" i="4"/>
  <c r="L321" i="4"/>
  <c r="N321" i="4" s="1"/>
  <c r="R321" i="4"/>
  <c r="T321" i="4"/>
  <c r="AB321" i="4"/>
  <c r="AD321" i="4" s="1"/>
  <c r="AG321" i="4"/>
  <c r="AI321" i="4"/>
  <c r="AK321" i="4"/>
  <c r="L322" i="4"/>
  <c r="N322" i="4" s="1"/>
  <c r="R322" i="4"/>
  <c r="T322" i="4"/>
  <c r="AB322" i="4"/>
  <c r="AD322" i="4" s="1"/>
  <c r="AG322" i="4"/>
  <c r="AI322" i="4"/>
  <c r="AK322" i="4"/>
  <c r="L323" i="4"/>
  <c r="N323" i="4" s="1"/>
  <c r="R323" i="4"/>
  <c r="T323" i="4"/>
  <c r="AB323" i="4"/>
  <c r="AD323" i="4" s="1"/>
  <c r="AG323" i="4"/>
  <c r="AI323" i="4"/>
  <c r="AK323" i="4"/>
  <c r="L324" i="4"/>
  <c r="N324" i="4" s="1"/>
  <c r="R324" i="4"/>
  <c r="T324" i="4"/>
  <c r="AB324" i="4"/>
  <c r="AD324" i="4" s="1"/>
  <c r="AG324" i="4"/>
  <c r="AI324" i="4"/>
  <c r="AK324" i="4"/>
  <c r="L325" i="4"/>
  <c r="N325" i="4" s="1"/>
  <c r="R325" i="4"/>
  <c r="T325" i="4"/>
  <c r="AB325" i="4"/>
  <c r="AD325" i="4" s="1"/>
  <c r="AG325" i="4"/>
  <c r="AI325" i="4"/>
  <c r="AK325" i="4"/>
  <c r="L326" i="4"/>
  <c r="N326" i="4" s="1"/>
  <c r="R326" i="4"/>
  <c r="T326" i="4"/>
  <c r="AB326" i="4"/>
  <c r="AD326" i="4" s="1"/>
  <c r="AG326" i="4"/>
  <c r="AK326" i="4"/>
  <c r="L327" i="4"/>
  <c r="N327" i="4" s="1"/>
  <c r="R327" i="4"/>
  <c r="T327" i="4"/>
  <c r="AB327" i="4"/>
  <c r="AD327" i="4" s="1"/>
  <c r="AG327" i="4"/>
  <c r="AK327" i="4"/>
  <c r="L328" i="4"/>
  <c r="N328" i="4" s="1"/>
  <c r="R328" i="4"/>
  <c r="T328" i="4"/>
  <c r="AB328" i="4"/>
  <c r="AD328" i="4" s="1"/>
  <c r="AG328" i="4"/>
  <c r="AK328" i="4"/>
  <c r="L329" i="4"/>
  <c r="N329" i="4" s="1"/>
  <c r="R329" i="4"/>
  <c r="T329" i="4"/>
  <c r="AB329" i="4"/>
  <c r="AD329" i="4" s="1"/>
  <c r="AG329" i="4"/>
  <c r="AK329" i="4"/>
  <c r="L330" i="4"/>
  <c r="N330" i="4" s="1"/>
  <c r="R330" i="4"/>
  <c r="T330" i="4"/>
  <c r="AB330" i="4"/>
  <c r="AD330" i="4" s="1"/>
  <c r="AG330" i="4"/>
  <c r="AK330" i="4"/>
  <c r="L331" i="4"/>
  <c r="N331" i="4" s="1"/>
  <c r="R331" i="4"/>
  <c r="T331" i="4"/>
  <c r="AB331" i="4"/>
  <c r="AD331" i="4" s="1"/>
  <c r="AG331" i="4"/>
  <c r="AK331" i="4"/>
  <c r="L332" i="4"/>
  <c r="N332" i="4" s="1"/>
  <c r="R332" i="4"/>
  <c r="T332" i="4"/>
  <c r="AB332" i="4"/>
  <c r="AD332" i="4" s="1"/>
  <c r="AG332" i="4"/>
  <c r="AK332" i="4"/>
  <c r="L333" i="4"/>
  <c r="N333" i="4" s="1"/>
  <c r="R333" i="4"/>
  <c r="T333" i="4"/>
  <c r="AB333" i="4"/>
  <c r="AD333" i="4" s="1"/>
  <c r="AG333" i="4"/>
  <c r="AK333" i="4"/>
  <c r="L334" i="4"/>
  <c r="N334" i="4" s="1"/>
  <c r="R334" i="4"/>
  <c r="T334" i="4"/>
  <c r="AB334" i="4"/>
  <c r="AD334" i="4" s="1"/>
  <c r="AG334" i="4"/>
  <c r="AK334" i="4"/>
  <c r="L335" i="4"/>
  <c r="N335" i="4" s="1"/>
  <c r="R335" i="4"/>
  <c r="T335" i="4"/>
  <c r="AB335" i="4"/>
  <c r="AD335" i="4" s="1"/>
  <c r="AG335" i="4"/>
  <c r="AK335" i="4"/>
  <c r="L336" i="4"/>
  <c r="N336" i="4" s="1"/>
  <c r="R336" i="4"/>
  <c r="T336" i="4"/>
  <c r="AB336" i="4"/>
  <c r="AD336" i="4" s="1"/>
  <c r="AG336" i="4"/>
  <c r="AK336" i="4"/>
  <c r="L337" i="4"/>
  <c r="N337" i="4" s="1"/>
  <c r="R337" i="4"/>
  <c r="T337" i="4"/>
  <c r="AB337" i="4"/>
  <c r="AD337" i="4" s="1"/>
  <c r="AG337" i="4"/>
  <c r="AK337" i="4"/>
  <c r="L338" i="4"/>
  <c r="N338" i="4" s="1"/>
  <c r="R338" i="4"/>
  <c r="T338" i="4"/>
  <c r="AB338" i="4"/>
  <c r="AD338" i="4" s="1"/>
  <c r="AG338" i="4"/>
  <c r="AK338" i="4"/>
  <c r="L339" i="4"/>
  <c r="N339" i="4" s="1"/>
  <c r="R339" i="4"/>
  <c r="T339" i="4"/>
  <c r="AB339" i="4"/>
  <c r="AD339" i="4" s="1"/>
  <c r="AG339" i="4"/>
  <c r="AK339" i="4"/>
  <c r="L340" i="4"/>
  <c r="N340" i="4" s="1"/>
  <c r="R340" i="4"/>
  <c r="T340" i="4"/>
  <c r="AB340" i="4"/>
  <c r="AD340" i="4" s="1"/>
  <c r="AG340" i="4"/>
  <c r="AK340" i="4"/>
  <c r="L341" i="4"/>
  <c r="N341" i="4" s="1"/>
  <c r="R341" i="4"/>
  <c r="T341" i="4"/>
  <c r="AB341" i="4"/>
  <c r="AD341" i="4" s="1"/>
  <c r="AG341" i="4"/>
  <c r="AK341" i="4"/>
  <c r="L342" i="4"/>
  <c r="N342" i="4" s="1"/>
  <c r="R342" i="4"/>
  <c r="T342" i="4"/>
  <c r="AB342" i="4"/>
  <c r="AD342" i="4" s="1"/>
  <c r="AG342" i="4"/>
  <c r="AK342" i="4"/>
  <c r="L343" i="4"/>
  <c r="N343" i="4" s="1"/>
  <c r="R343" i="4"/>
  <c r="T343" i="4"/>
  <c r="AB343" i="4"/>
  <c r="AD343" i="4" s="1"/>
  <c r="AG343" i="4"/>
  <c r="AK343" i="4"/>
  <c r="L344" i="4"/>
  <c r="N344" i="4" s="1"/>
  <c r="R344" i="4"/>
  <c r="T344" i="4"/>
  <c r="AB344" i="4"/>
  <c r="AD344" i="4" s="1"/>
  <c r="AG344" i="4"/>
  <c r="AK344" i="4"/>
  <c r="L345" i="4"/>
  <c r="N345" i="4" s="1"/>
  <c r="R345" i="4"/>
  <c r="T345" i="4"/>
  <c r="AB345" i="4"/>
  <c r="AD345" i="4" s="1"/>
  <c r="AG345" i="4"/>
  <c r="AK345" i="4"/>
  <c r="L346" i="4"/>
  <c r="N346" i="4" s="1"/>
  <c r="R346" i="4"/>
  <c r="T346" i="4"/>
  <c r="AB346" i="4"/>
  <c r="AD346" i="4" s="1"/>
  <c r="AG346" i="4"/>
  <c r="AK346" i="4"/>
  <c r="L347" i="4"/>
  <c r="N347" i="4" s="1"/>
  <c r="R347" i="4"/>
  <c r="T347" i="4"/>
  <c r="AB347" i="4"/>
  <c r="AD347" i="4" s="1"/>
  <c r="AG347" i="4"/>
  <c r="AK347" i="4"/>
  <c r="L348" i="4"/>
  <c r="N348" i="4" s="1"/>
  <c r="R348" i="4"/>
  <c r="T348" i="4"/>
  <c r="AB348" i="4"/>
  <c r="AD348" i="4" s="1"/>
  <c r="AG348" i="4"/>
  <c r="AK348" i="4"/>
  <c r="L349" i="4"/>
  <c r="N349" i="4" s="1"/>
  <c r="R349" i="4"/>
  <c r="T349" i="4"/>
  <c r="AB349" i="4"/>
  <c r="AD349" i="4" s="1"/>
  <c r="AG349" i="4"/>
  <c r="AK349" i="4"/>
  <c r="L350" i="4"/>
  <c r="N350" i="4" s="1"/>
  <c r="R350" i="4"/>
  <c r="T350" i="4"/>
  <c r="AB350" i="4"/>
  <c r="AD350" i="4" s="1"/>
  <c r="AG350" i="4"/>
  <c r="AK350" i="4"/>
  <c r="L351" i="4"/>
  <c r="N351" i="4" s="1"/>
  <c r="R351" i="4"/>
  <c r="T351" i="4"/>
  <c r="AB351" i="4"/>
  <c r="AD351" i="4" s="1"/>
  <c r="AG351" i="4"/>
  <c r="AK351" i="4"/>
  <c r="L352" i="4"/>
  <c r="N352" i="4" s="1"/>
  <c r="R352" i="4"/>
  <c r="T352" i="4"/>
  <c r="AB352" i="4"/>
  <c r="AD352" i="4" s="1"/>
  <c r="AG352" i="4"/>
  <c r="AK352" i="4"/>
  <c r="L353" i="4"/>
  <c r="N353" i="4" s="1"/>
  <c r="R353" i="4"/>
  <c r="T353" i="4"/>
  <c r="AB353" i="4"/>
  <c r="AD353" i="4" s="1"/>
  <c r="AG353" i="4"/>
  <c r="AK353" i="4"/>
  <c r="L354" i="4"/>
  <c r="N354" i="4" s="1"/>
  <c r="R354" i="4"/>
  <c r="T354" i="4"/>
  <c r="AB354" i="4"/>
  <c r="AD354" i="4" s="1"/>
  <c r="AG354" i="4"/>
  <c r="AK354" i="4"/>
  <c r="L355" i="4"/>
  <c r="N355" i="4" s="1"/>
  <c r="R355" i="4"/>
  <c r="T355" i="4"/>
  <c r="AB355" i="4"/>
  <c r="AD355" i="4" s="1"/>
  <c r="AG355" i="4"/>
  <c r="AK355" i="4"/>
  <c r="L356" i="4"/>
  <c r="N356" i="4" s="1"/>
  <c r="R356" i="4"/>
  <c r="T356" i="4"/>
  <c r="AB356" i="4"/>
  <c r="AD356" i="4" s="1"/>
  <c r="AG356" i="4"/>
  <c r="AK356" i="4"/>
  <c r="L357" i="4"/>
  <c r="N357" i="4" s="1"/>
  <c r="R357" i="4"/>
  <c r="T357" i="4"/>
  <c r="AB357" i="4"/>
  <c r="AD357" i="4" s="1"/>
  <c r="AG357" i="4"/>
  <c r="AK357" i="4"/>
  <c r="L358" i="4"/>
  <c r="N358" i="4" s="1"/>
  <c r="R358" i="4"/>
  <c r="T358" i="4"/>
  <c r="AB358" i="4"/>
  <c r="AD358" i="4" s="1"/>
  <c r="AG358" i="4"/>
  <c r="AK358" i="4"/>
  <c r="L359" i="4"/>
  <c r="N359" i="4" s="1"/>
  <c r="R359" i="4"/>
  <c r="T359" i="4"/>
  <c r="AB359" i="4"/>
  <c r="AD359" i="4" s="1"/>
  <c r="AG359" i="4"/>
  <c r="AK359" i="4"/>
  <c r="L360" i="4"/>
  <c r="N360" i="4" s="1"/>
  <c r="R360" i="4"/>
  <c r="T360" i="4"/>
  <c r="AB360" i="4"/>
  <c r="AD360" i="4" s="1"/>
  <c r="AG360" i="4"/>
  <c r="AK360" i="4"/>
  <c r="L361" i="4"/>
  <c r="N361" i="4" s="1"/>
  <c r="R361" i="4"/>
  <c r="T361" i="4"/>
  <c r="AB361" i="4"/>
  <c r="AD361" i="4" s="1"/>
  <c r="AG361" i="4"/>
  <c r="AK361" i="4"/>
  <c r="L362" i="4"/>
  <c r="N362" i="4" s="1"/>
  <c r="R362" i="4"/>
  <c r="T362" i="4"/>
  <c r="AB362" i="4"/>
  <c r="AD362" i="4" s="1"/>
  <c r="AG362" i="4"/>
  <c r="AK362" i="4"/>
  <c r="L363" i="4"/>
  <c r="N363" i="4" s="1"/>
  <c r="R363" i="4"/>
  <c r="T363" i="4"/>
  <c r="AB363" i="4"/>
  <c r="AD363" i="4" s="1"/>
  <c r="AG363" i="4"/>
  <c r="AK363" i="4"/>
  <c r="L364" i="4"/>
  <c r="N364" i="4" s="1"/>
  <c r="R364" i="4"/>
  <c r="T364" i="4"/>
  <c r="AB364" i="4"/>
  <c r="AD364" i="4" s="1"/>
  <c r="AG364" i="4"/>
  <c r="AK364" i="4"/>
  <c r="L365" i="4"/>
  <c r="N365" i="4" s="1"/>
  <c r="R365" i="4"/>
  <c r="T365" i="4"/>
  <c r="AB365" i="4"/>
  <c r="AD365" i="4" s="1"/>
  <c r="AG365" i="4"/>
  <c r="AK365" i="4"/>
  <c r="L366" i="4"/>
  <c r="N366" i="4" s="1"/>
  <c r="R366" i="4"/>
  <c r="T366" i="4"/>
  <c r="AB366" i="4"/>
  <c r="AD366" i="4" s="1"/>
  <c r="AG366" i="4"/>
  <c r="AK366" i="4"/>
  <c r="L367" i="4"/>
  <c r="N367" i="4" s="1"/>
  <c r="R367" i="4"/>
  <c r="T367" i="4"/>
  <c r="AB367" i="4"/>
  <c r="AD367" i="4" s="1"/>
  <c r="AG367" i="4"/>
  <c r="AK367" i="4"/>
  <c r="L368" i="4"/>
  <c r="N368" i="4" s="1"/>
  <c r="R368" i="4"/>
  <c r="T368" i="4"/>
  <c r="AB368" i="4"/>
  <c r="AD368" i="4" s="1"/>
  <c r="AG368" i="4"/>
  <c r="AK368" i="4"/>
  <c r="L369" i="4"/>
  <c r="N369" i="4" s="1"/>
  <c r="R369" i="4"/>
  <c r="T369" i="4"/>
  <c r="AB369" i="4"/>
  <c r="AD369" i="4" s="1"/>
  <c r="AG369" i="4"/>
  <c r="AK369" i="4"/>
  <c r="L370" i="4"/>
  <c r="N370" i="4" s="1"/>
  <c r="R370" i="4"/>
  <c r="T370" i="4"/>
  <c r="AB370" i="4"/>
  <c r="AD370" i="4" s="1"/>
  <c r="AG370" i="4"/>
  <c r="AK370" i="4"/>
  <c r="L371" i="4"/>
  <c r="N371" i="4" s="1"/>
  <c r="R371" i="4"/>
  <c r="T371" i="4"/>
  <c r="AB371" i="4"/>
  <c r="AD371" i="4" s="1"/>
  <c r="AG371" i="4"/>
  <c r="AK371" i="4"/>
  <c r="L372" i="4"/>
  <c r="N372" i="4" s="1"/>
  <c r="R372" i="4"/>
  <c r="T372" i="4"/>
  <c r="AB372" i="4"/>
  <c r="AD372" i="4" s="1"/>
  <c r="AG372" i="4"/>
  <c r="AK372" i="4"/>
  <c r="L373" i="4"/>
  <c r="N373" i="4" s="1"/>
  <c r="R373" i="4"/>
  <c r="T373" i="4"/>
  <c r="AB373" i="4"/>
  <c r="AD373" i="4" s="1"/>
  <c r="AG373" i="4"/>
  <c r="AK373" i="4"/>
  <c r="L374" i="4"/>
  <c r="N374" i="4" s="1"/>
  <c r="R374" i="4"/>
  <c r="T374" i="4"/>
  <c r="AB374" i="4"/>
  <c r="AD374" i="4" s="1"/>
  <c r="AG374" i="4"/>
  <c r="AK374" i="4"/>
  <c r="L375" i="4"/>
  <c r="N375" i="4" s="1"/>
  <c r="R375" i="4"/>
  <c r="T375" i="4"/>
  <c r="AB375" i="4"/>
  <c r="AD375" i="4" s="1"/>
  <c r="AG375" i="4"/>
  <c r="AK375" i="4"/>
  <c r="L376" i="4"/>
  <c r="N376" i="4" s="1"/>
  <c r="R376" i="4"/>
  <c r="T376" i="4"/>
  <c r="AB376" i="4"/>
  <c r="AD376" i="4" s="1"/>
  <c r="AG376" i="4"/>
  <c r="AK376" i="4"/>
  <c r="L377" i="4"/>
  <c r="N377" i="4" s="1"/>
  <c r="R377" i="4"/>
  <c r="T377" i="4"/>
  <c r="AB377" i="4"/>
  <c r="AD377" i="4" s="1"/>
  <c r="AG377" i="4"/>
  <c r="AK377" i="4"/>
  <c r="L378" i="4"/>
  <c r="N378" i="4" s="1"/>
  <c r="R378" i="4"/>
  <c r="T378" i="4"/>
  <c r="AB378" i="4"/>
  <c r="AD378" i="4" s="1"/>
  <c r="AG378" i="4"/>
  <c r="AK378" i="4"/>
  <c r="L379" i="4"/>
  <c r="N379" i="4" s="1"/>
  <c r="R379" i="4"/>
  <c r="T379" i="4"/>
  <c r="AB379" i="4"/>
  <c r="AD379" i="4" s="1"/>
  <c r="AG379" i="4"/>
  <c r="AK379" i="4"/>
  <c r="L380" i="4"/>
  <c r="N380" i="4" s="1"/>
  <c r="R380" i="4"/>
  <c r="T380" i="4"/>
  <c r="AB380" i="4"/>
  <c r="AD380" i="4" s="1"/>
  <c r="AG380" i="4"/>
  <c r="AK380" i="4"/>
  <c r="L381" i="4"/>
  <c r="N381" i="4" s="1"/>
  <c r="R381" i="4"/>
  <c r="T381" i="4"/>
  <c r="AB381" i="4"/>
  <c r="AD381" i="4" s="1"/>
  <c r="AG381" i="4"/>
  <c r="AK381" i="4"/>
  <c r="L382" i="4"/>
  <c r="N382" i="4" s="1"/>
  <c r="R382" i="4"/>
  <c r="T382" i="4"/>
  <c r="AB382" i="4"/>
  <c r="AD382" i="4" s="1"/>
  <c r="AG382" i="4"/>
  <c r="AK382" i="4"/>
  <c r="L383" i="4"/>
  <c r="N383" i="4" s="1"/>
  <c r="R383" i="4"/>
  <c r="T383" i="4"/>
  <c r="AB383" i="4"/>
  <c r="AD383" i="4" s="1"/>
  <c r="AG383" i="4"/>
  <c r="AK383" i="4"/>
  <c r="L384" i="4"/>
  <c r="N384" i="4" s="1"/>
  <c r="R384" i="4"/>
  <c r="T384" i="4"/>
  <c r="AB384" i="4"/>
  <c r="AD384" i="4" s="1"/>
  <c r="AG384" i="4"/>
  <c r="AK384" i="4"/>
  <c r="L385" i="4"/>
  <c r="N385" i="4" s="1"/>
  <c r="R385" i="4"/>
  <c r="T385" i="4"/>
  <c r="AB385" i="4"/>
  <c r="AD385" i="4" s="1"/>
  <c r="AG385" i="4"/>
  <c r="AK385" i="4"/>
  <c r="L386" i="4"/>
  <c r="N386" i="4" s="1"/>
  <c r="R386" i="4"/>
  <c r="T386" i="4"/>
  <c r="AB386" i="4"/>
  <c r="AD386" i="4" s="1"/>
  <c r="AG386" i="4"/>
  <c r="AK386" i="4"/>
  <c r="L387" i="4"/>
  <c r="N387" i="4" s="1"/>
  <c r="R387" i="4"/>
  <c r="T387" i="4"/>
  <c r="AB387" i="4"/>
  <c r="AD387" i="4" s="1"/>
  <c r="AG387" i="4"/>
  <c r="AK387" i="4"/>
  <c r="L388" i="4"/>
  <c r="N388" i="4" s="1"/>
  <c r="R388" i="4"/>
  <c r="T388" i="4"/>
  <c r="AB388" i="4"/>
  <c r="AD388" i="4" s="1"/>
  <c r="AG388" i="4"/>
  <c r="AK388" i="4"/>
  <c r="L389" i="4"/>
  <c r="N389" i="4" s="1"/>
  <c r="R389" i="4"/>
  <c r="T389" i="4"/>
  <c r="AB389" i="4"/>
  <c r="AD389" i="4" s="1"/>
  <c r="AG389" i="4"/>
  <c r="AK389" i="4"/>
  <c r="L390" i="4"/>
  <c r="N390" i="4" s="1"/>
  <c r="R390" i="4"/>
  <c r="T390" i="4"/>
  <c r="AB390" i="4"/>
  <c r="AD390" i="4" s="1"/>
  <c r="AG390" i="4"/>
  <c r="AK390" i="4"/>
  <c r="L391" i="4"/>
  <c r="N391" i="4" s="1"/>
  <c r="R391" i="4"/>
  <c r="T391" i="4"/>
  <c r="AB391" i="4"/>
  <c r="AD391" i="4" s="1"/>
  <c r="AG391" i="4"/>
  <c r="AK391" i="4"/>
  <c r="L392" i="4"/>
  <c r="N392" i="4" s="1"/>
  <c r="R392" i="4"/>
  <c r="T392" i="4"/>
  <c r="AB392" i="4"/>
  <c r="AD392" i="4" s="1"/>
  <c r="AG392" i="4"/>
  <c r="AK392" i="4"/>
  <c r="L393" i="4"/>
  <c r="N393" i="4" s="1"/>
  <c r="R393" i="4"/>
  <c r="T393" i="4"/>
  <c r="AB393" i="4"/>
  <c r="AD393" i="4" s="1"/>
  <c r="AG393" i="4"/>
  <c r="AK393" i="4"/>
  <c r="L394" i="4"/>
  <c r="N394" i="4" s="1"/>
  <c r="R394" i="4"/>
  <c r="T394" i="4"/>
  <c r="AB394" i="4"/>
  <c r="AD394" i="4" s="1"/>
  <c r="AG394" i="4"/>
  <c r="AK394" i="4"/>
  <c r="L395" i="4"/>
  <c r="N395" i="4" s="1"/>
  <c r="R395" i="4"/>
  <c r="T395" i="4"/>
  <c r="AB395" i="4"/>
  <c r="AD395" i="4" s="1"/>
  <c r="AG395" i="4"/>
  <c r="AK395" i="4"/>
  <c r="L396" i="4"/>
  <c r="N396" i="4" s="1"/>
  <c r="R396" i="4"/>
  <c r="T396" i="4"/>
  <c r="AB396" i="4"/>
  <c r="AD396" i="4" s="1"/>
  <c r="AG396" i="4"/>
  <c r="AK396" i="4"/>
  <c r="L397" i="4"/>
  <c r="N397" i="4" s="1"/>
  <c r="R397" i="4"/>
  <c r="T397" i="4"/>
  <c r="AB397" i="4"/>
  <c r="AD397" i="4" s="1"/>
  <c r="AG397" i="4"/>
  <c r="AK397" i="4"/>
  <c r="L398" i="4"/>
  <c r="N398" i="4" s="1"/>
  <c r="R398" i="4"/>
  <c r="T398" i="4"/>
  <c r="AB398" i="4"/>
  <c r="AD398" i="4" s="1"/>
  <c r="AG398" i="4"/>
  <c r="AK398" i="4"/>
  <c r="L399" i="4"/>
  <c r="N399" i="4" s="1"/>
  <c r="R399" i="4"/>
  <c r="T399" i="4"/>
  <c r="AB399" i="4"/>
  <c r="AD399" i="4" s="1"/>
  <c r="AG399" i="4"/>
  <c r="AK399" i="4"/>
  <c r="L400" i="4"/>
  <c r="N400" i="4" s="1"/>
  <c r="R400" i="4"/>
  <c r="T400" i="4"/>
  <c r="AB400" i="4"/>
  <c r="AD400" i="4" s="1"/>
  <c r="AG400" i="4"/>
  <c r="AK400" i="4"/>
  <c r="L401" i="4"/>
  <c r="N401" i="4" s="1"/>
  <c r="R401" i="4"/>
  <c r="T401" i="4"/>
  <c r="AB401" i="4"/>
  <c r="AD401" i="4" s="1"/>
  <c r="AG401" i="4"/>
  <c r="AK401" i="4"/>
  <c r="L402" i="4"/>
  <c r="N402" i="4" s="1"/>
  <c r="R402" i="4"/>
  <c r="T402" i="4"/>
  <c r="AB402" i="4"/>
  <c r="AD402" i="4" s="1"/>
  <c r="AG402" i="4"/>
  <c r="AK402" i="4"/>
  <c r="L403" i="4"/>
  <c r="N403" i="4" s="1"/>
  <c r="R403" i="4"/>
  <c r="T403" i="4"/>
  <c r="AB403" i="4"/>
  <c r="AD403" i="4" s="1"/>
  <c r="AG403" i="4"/>
  <c r="AK403" i="4"/>
  <c r="L404" i="4"/>
  <c r="N404" i="4" s="1"/>
  <c r="R404" i="4"/>
  <c r="T404" i="4"/>
  <c r="AB404" i="4"/>
  <c r="AD404" i="4" s="1"/>
  <c r="AG404" i="4"/>
  <c r="AK404" i="4"/>
  <c r="L405" i="4"/>
  <c r="N405" i="4" s="1"/>
  <c r="R405" i="4"/>
  <c r="T405" i="4"/>
  <c r="AB405" i="4"/>
  <c r="AD405" i="4" s="1"/>
  <c r="AG405" i="4"/>
  <c r="AK405" i="4"/>
  <c r="L406" i="4"/>
  <c r="N406" i="4" s="1"/>
  <c r="R406" i="4"/>
  <c r="T406" i="4"/>
  <c r="AB406" i="4"/>
  <c r="AD406" i="4" s="1"/>
  <c r="AG406" i="4"/>
  <c r="AK406" i="4"/>
  <c r="L407" i="4"/>
  <c r="N407" i="4" s="1"/>
  <c r="R407" i="4"/>
  <c r="T407" i="4"/>
  <c r="AB407" i="4"/>
  <c r="AD407" i="4" s="1"/>
  <c r="AG407" i="4"/>
  <c r="AI407" i="4"/>
  <c r="AK407" i="4"/>
  <c r="L408" i="4"/>
  <c r="N408" i="4" s="1"/>
  <c r="R408" i="4"/>
  <c r="T408" i="4"/>
  <c r="AB408" i="4"/>
  <c r="AD408" i="4" s="1"/>
  <c r="AG408" i="4"/>
  <c r="AI408" i="4"/>
  <c r="AK408" i="4"/>
  <c r="L409" i="4"/>
  <c r="N409" i="4" s="1"/>
  <c r="R409" i="4"/>
  <c r="T409" i="4"/>
  <c r="AB409" i="4"/>
  <c r="AD409" i="4" s="1"/>
  <c r="AG409" i="4"/>
  <c r="AI409" i="4"/>
  <c r="AK409" i="4"/>
  <c r="L410" i="4"/>
  <c r="N410" i="4" s="1"/>
  <c r="R410" i="4"/>
  <c r="T410" i="4"/>
  <c r="AB410" i="4"/>
  <c r="AD410" i="4" s="1"/>
  <c r="AG410" i="4"/>
  <c r="AI410" i="4"/>
  <c r="AK410" i="4"/>
  <c r="L411" i="4"/>
  <c r="N411" i="4" s="1"/>
  <c r="R411" i="4"/>
  <c r="T411" i="4"/>
  <c r="AB411" i="4"/>
  <c r="AD411" i="4" s="1"/>
  <c r="AG411" i="4"/>
  <c r="AI411" i="4"/>
  <c r="AK411" i="4"/>
  <c r="L412" i="4"/>
  <c r="N412" i="4" s="1"/>
  <c r="R412" i="4"/>
  <c r="T412" i="4"/>
  <c r="AB412" i="4"/>
  <c r="AD412" i="4" s="1"/>
  <c r="AG412" i="4"/>
  <c r="AI412" i="4"/>
  <c r="AK412" i="4"/>
  <c r="L413" i="4"/>
  <c r="N413" i="4" s="1"/>
  <c r="R413" i="4"/>
  <c r="T413" i="4"/>
  <c r="AB413" i="4"/>
  <c r="AD413" i="4" s="1"/>
  <c r="AG413" i="4"/>
  <c r="AI413" i="4"/>
  <c r="AK413" i="4"/>
  <c r="L414" i="4"/>
  <c r="N414" i="4" s="1"/>
  <c r="R414" i="4"/>
  <c r="T414" i="4"/>
  <c r="AB414" i="4"/>
  <c r="AD414" i="4" s="1"/>
  <c r="AG414" i="4"/>
  <c r="AI414" i="4"/>
  <c r="AK414" i="4"/>
  <c r="L415" i="4"/>
  <c r="N415" i="4" s="1"/>
  <c r="R415" i="4"/>
  <c r="T415" i="4"/>
  <c r="AB415" i="4"/>
  <c r="AD415" i="4" s="1"/>
  <c r="AG415" i="4"/>
  <c r="AI415" i="4"/>
  <c r="AK415" i="4"/>
  <c r="L416" i="4"/>
  <c r="N416" i="4" s="1"/>
  <c r="R416" i="4"/>
  <c r="T416" i="4"/>
  <c r="AB416" i="4"/>
  <c r="AD416" i="4" s="1"/>
  <c r="AG416" i="4"/>
  <c r="AI416" i="4"/>
  <c r="AK416" i="4"/>
  <c r="L417" i="4"/>
  <c r="N417" i="4" s="1"/>
  <c r="R417" i="4"/>
  <c r="T417" i="4"/>
  <c r="AB417" i="4"/>
  <c r="AD417" i="4" s="1"/>
  <c r="AG417" i="4"/>
  <c r="AI417" i="4"/>
  <c r="AK417" i="4"/>
  <c r="L418" i="4"/>
  <c r="N418" i="4" s="1"/>
  <c r="R418" i="4"/>
  <c r="T418" i="4"/>
  <c r="AB418" i="4"/>
  <c r="AD418" i="4" s="1"/>
  <c r="AG418" i="4"/>
  <c r="AI418" i="4"/>
  <c r="AK418" i="4"/>
  <c r="L419" i="4"/>
  <c r="N419" i="4" s="1"/>
  <c r="R419" i="4"/>
  <c r="T419" i="4"/>
  <c r="AB419" i="4"/>
  <c r="AD419" i="4" s="1"/>
  <c r="AG419" i="4"/>
  <c r="AI419" i="4"/>
  <c r="AK419" i="4"/>
  <c r="L420" i="4"/>
  <c r="N420" i="4" s="1"/>
  <c r="R420" i="4"/>
  <c r="T420" i="4"/>
  <c r="AB420" i="4"/>
  <c r="AD420" i="4" s="1"/>
  <c r="AG420" i="4"/>
  <c r="AI420" i="4"/>
  <c r="AK420" i="4"/>
  <c r="L421" i="4"/>
  <c r="N421" i="4" s="1"/>
  <c r="R421" i="4"/>
  <c r="T421" i="4"/>
  <c r="AB421" i="4"/>
  <c r="AD421" i="4" s="1"/>
  <c r="AG421" i="4"/>
  <c r="AI421" i="4"/>
  <c r="AK421" i="4"/>
  <c r="L422" i="4"/>
  <c r="N422" i="4" s="1"/>
  <c r="R422" i="4"/>
  <c r="T422" i="4"/>
  <c r="AB422" i="4"/>
  <c r="AD422" i="4" s="1"/>
  <c r="AG422" i="4"/>
  <c r="AI422" i="4"/>
  <c r="AK422" i="4"/>
  <c r="L423" i="4"/>
  <c r="N423" i="4" s="1"/>
  <c r="R423" i="4"/>
  <c r="T423" i="4"/>
  <c r="AB423" i="4"/>
  <c r="AD423" i="4" s="1"/>
  <c r="AG423" i="4"/>
  <c r="AI423" i="4"/>
  <c r="AK423" i="4"/>
  <c r="L424" i="4"/>
  <c r="N424" i="4" s="1"/>
  <c r="R424" i="4"/>
  <c r="T424" i="4"/>
  <c r="AB424" i="4"/>
  <c r="AD424" i="4" s="1"/>
  <c r="AG424" i="4"/>
  <c r="AI424" i="4"/>
  <c r="AK424" i="4"/>
  <c r="L425" i="4"/>
  <c r="N425" i="4" s="1"/>
  <c r="R425" i="4"/>
  <c r="T425" i="4"/>
  <c r="AB425" i="4"/>
  <c r="AD425" i="4" s="1"/>
  <c r="AG425" i="4"/>
  <c r="AI425" i="4"/>
  <c r="AK425" i="4"/>
  <c r="L426" i="4"/>
  <c r="N426" i="4" s="1"/>
  <c r="R426" i="4"/>
  <c r="T426" i="4"/>
  <c r="AB426" i="4"/>
  <c r="AD426" i="4" s="1"/>
  <c r="AG426" i="4"/>
  <c r="AI426" i="4"/>
  <c r="AK426" i="4"/>
  <c r="L427" i="4"/>
  <c r="N427" i="4" s="1"/>
  <c r="R427" i="4"/>
  <c r="T427" i="4"/>
  <c r="AB427" i="4"/>
  <c r="AD427" i="4" s="1"/>
  <c r="AG427" i="4"/>
  <c r="AI427" i="4"/>
  <c r="AK427" i="4"/>
  <c r="L428" i="4"/>
  <c r="N428" i="4" s="1"/>
  <c r="R428" i="4"/>
  <c r="T428" i="4"/>
  <c r="AB428" i="4"/>
  <c r="AD428" i="4" s="1"/>
  <c r="AG428" i="4"/>
  <c r="AI428" i="4"/>
  <c r="AK428" i="4"/>
  <c r="L429" i="4"/>
  <c r="N429" i="4" s="1"/>
  <c r="R429" i="4"/>
  <c r="T429" i="4"/>
  <c r="AB429" i="4"/>
  <c r="AD429" i="4" s="1"/>
  <c r="AG429" i="4"/>
  <c r="AI429" i="4"/>
  <c r="AK429" i="4"/>
  <c r="L430" i="4"/>
  <c r="N430" i="4" s="1"/>
  <c r="R430" i="4"/>
  <c r="T430" i="4"/>
  <c r="AB430" i="4"/>
  <c r="AD430" i="4" s="1"/>
  <c r="AG430" i="4"/>
  <c r="AI430" i="4"/>
  <c r="AK430" i="4"/>
  <c r="L431" i="4"/>
  <c r="N431" i="4" s="1"/>
  <c r="R431" i="4"/>
  <c r="T431" i="4"/>
  <c r="AB431" i="4"/>
  <c r="AD431" i="4" s="1"/>
  <c r="AG431" i="4"/>
  <c r="AI431" i="4"/>
  <c r="AK431" i="4"/>
  <c r="L432" i="4"/>
  <c r="N432" i="4" s="1"/>
  <c r="R432" i="4"/>
  <c r="T432" i="4"/>
  <c r="AB432" i="4"/>
  <c r="AD432" i="4" s="1"/>
  <c r="AG432" i="4"/>
  <c r="AI432" i="4"/>
  <c r="AK432" i="4"/>
  <c r="L433" i="4"/>
  <c r="N433" i="4" s="1"/>
  <c r="R433" i="4"/>
  <c r="T433" i="4"/>
  <c r="AB433" i="4"/>
  <c r="AD433" i="4" s="1"/>
  <c r="AG433" i="4"/>
  <c r="AI433" i="4"/>
  <c r="AK433" i="4"/>
  <c r="L434" i="4"/>
  <c r="N434" i="4" s="1"/>
  <c r="R434" i="4"/>
  <c r="T434" i="4"/>
  <c r="AB434" i="4"/>
  <c r="AD434" i="4" s="1"/>
  <c r="AG434" i="4"/>
  <c r="AI434" i="4"/>
  <c r="AK434" i="4"/>
  <c r="L435" i="4"/>
  <c r="N435" i="4" s="1"/>
  <c r="R435" i="4"/>
  <c r="T435" i="4"/>
  <c r="AB435" i="4"/>
  <c r="AD435" i="4" s="1"/>
  <c r="AG435" i="4"/>
  <c r="AI435" i="4"/>
  <c r="AK435" i="4"/>
  <c r="L436" i="4"/>
  <c r="N436" i="4" s="1"/>
  <c r="R436" i="4"/>
  <c r="T436" i="4"/>
  <c r="AB436" i="4"/>
  <c r="AD436" i="4" s="1"/>
  <c r="AG436" i="4"/>
  <c r="AI436" i="4"/>
  <c r="AK436" i="4"/>
  <c r="L437" i="4"/>
  <c r="N437" i="4" s="1"/>
  <c r="R437" i="4"/>
  <c r="T437" i="4"/>
  <c r="AB437" i="4"/>
  <c r="AD437" i="4" s="1"/>
  <c r="AG437" i="4"/>
  <c r="AI437" i="4"/>
  <c r="AK437" i="4"/>
  <c r="L438" i="4"/>
  <c r="N438" i="4" s="1"/>
  <c r="R438" i="4"/>
  <c r="T438" i="4"/>
  <c r="AB438" i="4"/>
  <c r="AD438" i="4" s="1"/>
  <c r="AG438" i="4"/>
  <c r="AI438" i="4"/>
  <c r="AK438" i="4"/>
  <c r="L439" i="4"/>
  <c r="N439" i="4" s="1"/>
  <c r="R439" i="4"/>
  <c r="T439" i="4"/>
  <c r="AB439" i="4"/>
  <c r="AD439" i="4" s="1"/>
  <c r="AG439" i="4"/>
  <c r="AI439" i="4"/>
  <c r="AK439" i="4"/>
  <c r="L440" i="4"/>
  <c r="N440" i="4" s="1"/>
  <c r="R440" i="4"/>
  <c r="T440" i="4"/>
  <c r="AB440" i="4"/>
  <c r="AD440" i="4" s="1"/>
  <c r="AG440" i="4"/>
  <c r="AI440" i="4"/>
  <c r="AK440" i="4"/>
  <c r="L441" i="4"/>
  <c r="N441" i="4" s="1"/>
  <c r="R441" i="4"/>
  <c r="T441" i="4"/>
  <c r="AB441" i="4"/>
  <c r="AD441" i="4" s="1"/>
  <c r="AG441" i="4"/>
  <c r="AI441" i="4"/>
  <c r="AK441" i="4"/>
  <c r="L442" i="4"/>
  <c r="N442" i="4" s="1"/>
  <c r="R442" i="4"/>
  <c r="T442" i="4"/>
  <c r="AB442" i="4"/>
  <c r="AD442" i="4" s="1"/>
  <c r="AG442" i="4"/>
  <c r="AI442" i="4"/>
  <c r="AK442" i="4"/>
  <c r="L443" i="4"/>
  <c r="N443" i="4" s="1"/>
  <c r="R443" i="4"/>
  <c r="T443" i="4"/>
  <c r="AB443" i="4"/>
  <c r="AD443" i="4" s="1"/>
  <c r="AG443" i="4"/>
  <c r="AI443" i="4"/>
  <c r="AK443" i="4"/>
  <c r="L444" i="4"/>
  <c r="N444" i="4" s="1"/>
  <c r="R444" i="4"/>
  <c r="T444" i="4"/>
  <c r="AB444" i="4"/>
  <c r="AD444" i="4" s="1"/>
  <c r="AG444" i="4"/>
  <c r="AI444" i="4"/>
  <c r="AK444" i="4"/>
  <c r="L445" i="4"/>
  <c r="N445" i="4" s="1"/>
  <c r="R445" i="4"/>
  <c r="T445" i="4"/>
  <c r="AB445" i="4"/>
  <c r="AD445" i="4" s="1"/>
  <c r="AG445" i="4"/>
  <c r="AI445" i="4"/>
  <c r="AK445" i="4"/>
  <c r="L446" i="4"/>
  <c r="N446" i="4" s="1"/>
  <c r="R446" i="4"/>
  <c r="T446" i="4"/>
  <c r="AB446" i="4"/>
  <c r="AD446" i="4" s="1"/>
  <c r="AG446" i="4"/>
  <c r="AI446" i="4"/>
  <c r="AK446" i="4"/>
  <c r="L447" i="4"/>
  <c r="N447" i="4" s="1"/>
  <c r="R447" i="4"/>
  <c r="T447" i="4"/>
  <c r="AB447" i="4"/>
  <c r="AD447" i="4" s="1"/>
  <c r="AG447" i="4"/>
  <c r="AI447" i="4"/>
  <c r="AK447" i="4"/>
  <c r="L448" i="4"/>
  <c r="N448" i="4" s="1"/>
  <c r="R448" i="4"/>
  <c r="T448" i="4"/>
  <c r="AB448" i="4"/>
  <c r="AD448" i="4" s="1"/>
  <c r="AG448" i="4"/>
  <c r="AI448" i="4"/>
  <c r="AK448" i="4"/>
  <c r="L449" i="4"/>
  <c r="N449" i="4" s="1"/>
  <c r="R449" i="4"/>
  <c r="T449" i="4"/>
  <c r="AB449" i="4"/>
  <c r="AD449" i="4" s="1"/>
  <c r="AG449" i="4"/>
  <c r="AI449" i="4"/>
  <c r="AK449" i="4"/>
  <c r="L450" i="4"/>
  <c r="N450" i="4" s="1"/>
  <c r="R450" i="4"/>
  <c r="T450" i="4"/>
  <c r="AB450" i="4"/>
  <c r="AD450" i="4" s="1"/>
  <c r="AG450" i="4"/>
  <c r="AI450" i="4"/>
  <c r="AK450" i="4"/>
  <c r="L451" i="4"/>
  <c r="N451" i="4" s="1"/>
  <c r="R451" i="4"/>
  <c r="T451" i="4"/>
  <c r="AB451" i="4"/>
  <c r="AD451" i="4" s="1"/>
  <c r="AG451" i="4"/>
  <c r="AI451" i="4"/>
  <c r="AK451" i="4"/>
  <c r="L452" i="4"/>
  <c r="N452" i="4" s="1"/>
  <c r="R452" i="4"/>
  <c r="T452" i="4"/>
  <c r="AB452" i="4"/>
  <c r="AD452" i="4" s="1"/>
  <c r="AG452" i="4"/>
  <c r="AI452" i="4"/>
  <c r="AK452" i="4"/>
  <c r="L453" i="4"/>
  <c r="N453" i="4" s="1"/>
  <c r="R453" i="4"/>
  <c r="T453" i="4"/>
  <c r="AB453" i="4"/>
  <c r="AD453" i="4" s="1"/>
  <c r="AG453" i="4"/>
  <c r="AI453" i="4"/>
  <c r="AK453" i="4"/>
  <c r="L454" i="4"/>
  <c r="N454" i="4" s="1"/>
  <c r="R454" i="4"/>
  <c r="T454" i="4"/>
  <c r="AB454" i="4"/>
  <c r="AD454" i="4" s="1"/>
  <c r="AG454" i="4"/>
  <c r="AI454" i="4"/>
  <c r="AK454" i="4"/>
  <c r="L455" i="4"/>
  <c r="N455" i="4" s="1"/>
  <c r="R455" i="4"/>
  <c r="T455" i="4"/>
  <c r="AB455" i="4"/>
  <c r="AD455" i="4" s="1"/>
  <c r="AG455" i="4"/>
  <c r="AI455" i="4"/>
  <c r="AK455" i="4"/>
  <c r="L456" i="4"/>
  <c r="N456" i="4" s="1"/>
  <c r="R456" i="4"/>
  <c r="T456" i="4"/>
  <c r="AB456" i="4"/>
  <c r="AD456" i="4" s="1"/>
  <c r="AG456" i="4"/>
  <c r="AI456" i="4"/>
  <c r="AK456" i="4"/>
  <c r="L457" i="4"/>
  <c r="N457" i="4" s="1"/>
  <c r="R457" i="4"/>
  <c r="T457" i="4"/>
  <c r="AB457" i="4"/>
  <c r="AD457" i="4" s="1"/>
  <c r="AG457" i="4"/>
  <c r="AI457" i="4"/>
  <c r="AK457" i="4"/>
  <c r="L458" i="4"/>
  <c r="N458" i="4" s="1"/>
  <c r="R458" i="4"/>
  <c r="T458" i="4"/>
  <c r="AB458" i="4"/>
  <c r="AD458" i="4" s="1"/>
  <c r="AG458" i="4"/>
  <c r="AI458" i="4"/>
  <c r="AK458" i="4"/>
  <c r="L459" i="4"/>
  <c r="N459" i="4" s="1"/>
  <c r="R459" i="4"/>
  <c r="T459" i="4"/>
  <c r="AB459" i="4"/>
  <c r="AD459" i="4" s="1"/>
  <c r="AG459" i="4"/>
  <c r="AI459" i="4"/>
  <c r="AK459" i="4"/>
  <c r="L460" i="4"/>
  <c r="N460" i="4" s="1"/>
  <c r="R460" i="4"/>
  <c r="T460" i="4"/>
  <c r="AB460" i="4"/>
  <c r="AD460" i="4" s="1"/>
  <c r="AG460" i="4"/>
  <c r="AI460" i="4"/>
  <c r="AK460" i="4"/>
  <c r="L461" i="4"/>
  <c r="N461" i="4" s="1"/>
  <c r="R461" i="4"/>
  <c r="T461" i="4"/>
  <c r="AB461" i="4"/>
  <c r="AD461" i="4" s="1"/>
  <c r="AG461" i="4"/>
  <c r="AI461" i="4"/>
  <c r="AK461" i="4"/>
  <c r="L462" i="4"/>
  <c r="N462" i="4" s="1"/>
  <c r="R462" i="4"/>
  <c r="T462" i="4"/>
  <c r="AB462" i="4"/>
  <c r="AD462" i="4" s="1"/>
  <c r="AG462" i="4"/>
  <c r="AI462" i="4"/>
  <c r="AK462" i="4"/>
  <c r="L463" i="4"/>
  <c r="N463" i="4" s="1"/>
  <c r="R463" i="4"/>
  <c r="T463" i="4"/>
  <c r="AB463" i="4"/>
  <c r="AD463" i="4" s="1"/>
  <c r="AG463" i="4"/>
  <c r="AI463" i="4"/>
  <c r="AK463" i="4"/>
  <c r="L464" i="4"/>
  <c r="N464" i="4" s="1"/>
  <c r="R464" i="4"/>
  <c r="T464" i="4"/>
  <c r="AB464" i="4"/>
  <c r="AD464" i="4" s="1"/>
  <c r="AG464" i="4"/>
  <c r="AI464" i="4"/>
  <c r="AK464" i="4"/>
  <c r="L465" i="4"/>
  <c r="N465" i="4" s="1"/>
  <c r="R465" i="4"/>
  <c r="T465" i="4"/>
  <c r="AB465" i="4"/>
  <c r="AD465" i="4" s="1"/>
  <c r="AG465" i="4"/>
  <c r="AI465" i="4"/>
  <c r="AK465" i="4"/>
  <c r="L466" i="4"/>
  <c r="N466" i="4" s="1"/>
  <c r="R466" i="4"/>
  <c r="T466" i="4"/>
  <c r="AB466" i="4"/>
  <c r="AD466" i="4" s="1"/>
  <c r="AG466" i="4"/>
  <c r="AI466" i="4"/>
  <c r="AK466" i="4"/>
  <c r="L467" i="4"/>
  <c r="N467" i="4" s="1"/>
  <c r="R467" i="4"/>
  <c r="T467" i="4"/>
  <c r="AB467" i="4"/>
  <c r="AD467" i="4" s="1"/>
  <c r="AG467" i="4"/>
  <c r="AI467" i="4"/>
  <c r="AK467" i="4"/>
  <c r="L468" i="4"/>
  <c r="N468" i="4" s="1"/>
  <c r="R468" i="4"/>
  <c r="T468" i="4"/>
  <c r="AB468" i="4"/>
  <c r="AD468" i="4" s="1"/>
  <c r="AG468" i="4"/>
  <c r="AI468" i="4"/>
  <c r="AK468" i="4"/>
  <c r="L469" i="4"/>
  <c r="N469" i="4" s="1"/>
  <c r="R469" i="4"/>
  <c r="T469" i="4"/>
  <c r="AB469" i="4"/>
  <c r="AD469" i="4" s="1"/>
  <c r="AG469" i="4"/>
  <c r="AI469" i="4"/>
  <c r="AK469" i="4"/>
  <c r="L470" i="4"/>
  <c r="N470" i="4" s="1"/>
  <c r="R470" i="4"/>
  <c r="T470" i="4"/>
  <c r="AB470" i="4"/>
  <c r="AD470" i="4" s="1"/>
  <c r="AG470" i="4"/>
  <c r="AI470" i="4"/>
  <c r="AK470" i="4"/>
  <c r="L471" i="4"/>
  <c r="N471" i="4" s="1"/>
  <c r="R471" i="4"/>
  <c r="T471" i="4"/>
  <c r="AB471" i="4"/>
  <c r="AD471" i="4" s="1"/>
  <c r="AG471" i="4"/>
  <c r="AI471" i="4"/>
  <c r="AK471" i="4"/>
  <c r="L472" i="4"/>
  <c r="N472" i="4" s="1"/>
  <c r="R472" i="4"/>
  <c r="T472" i="4"/>
  <c r="AB472" i="4"/>
  <c r="AD472" i="4" s="1"/>
  <c r="AG472" i="4"/>
  <c r="AI472" i="4"/>
  <c r="AK472" i="4"/>
  <c r="L473" i="4"/>
  <c r="N473" i="4" s="1"/>
  <c r="R473" i="4"/>
  <c r="T473" i="4"/>
  <c r="AB473" i="4"/>
  <c r="AD473" i="4" s="1"/>
  <c r="AG473" i="4"/>
  <c r="AI473" i="4"/>
  <c r="AK473" i="4"/>
  <c r="L474" i="4"/>
  <c r="N474" i="4" s="1"/>
  <c r="R474" i="4"/>
  <c r="T474" i="4"/>
  <c r="AB474" i="4"/>
  <c r="AD474" i="4" s="1"/>
  <c r="AG474" i="4"/>
  <c r="AI474" i="4"/>
  <c r="AK474" i="4"/>
  <c r="L475" i="4"/>
  <c r="N475" i="4" s="1"/>
  <c r="R475" i="4"/>
  <c r="T475" i="4"/>
  <c r="AB475" i="4"/>
  <c r="AD475" i="4" s="1"/>
  <c r="AG475" i="4"/>
  <c r="AI475" i="4"/>
  <c r="AK475" i="4"/>
  <c r="L476" i="4"/>
  <c r="N476" i="4" s="1"/>
  <c r="R476" i="4"/>
  <c r="T476" i="4"/>
  <c r="AB476" i="4"/>
  <c r="AD476" i="4" s="1"/>
  <c r="AG476" i="4"/>
  <c r="AI476" i="4"/>
  <c r="AK476" i="4"/>
  <c r="L477" i="4"/>
  <c r="N477" i="4" s="1"/>
  <c r="R477" i="4"/>
  <c r="T477" i="4"/>
  <c r="AB477" i="4"/>
  <c r="AD477" i="4" s="1"/>
  <c r="AG477" i="4"/>
  <c r="AI477" i="4"/>
  <c r="AK477" i="4"/>
  <c r="L478" i="4"/>
  <c r="N478" i="4" s="1"/>
  <c r="R478" i="4"/>
  <c r="T478" i="4"/>
  <c r="AB478" i="4"/>
  <c r="AD478" i="4" s="1"/>
  <c r="AG478" i="4"/>
  <c r="AI478" i="4"/>
  <c r="AK478" i="4"/>
  <c r="L479" i="4"/>
  <c r="N479" i="4" s="1"/>
  <c r="R479" i="4"/>
  <c r="T479" i="4"/>
  <c r="AB479" i="4"/>
  <c r="AD479" i="4" s="1"/>
  <c r="AG479" i="4"/>
  <c r="AI479" i="4"/>
  <c r="AK479" i="4"/>
  <c r="L480" i="4"/>
  <c r="N480" i="4" s="1"/>
  <c r="R480" i="4"/>
  <c r="T480" i="4"/>
  <c r="AB480" i="4"/>
  <c r="AD480" i="4" s="1"/>
  <c r="AG480" i="4"/>
  <c r="AI480" i="4"/>
  <c r="AK480" i="4"/>
  <c r="L481" i="4"/>
  <c r="N481" i="4" s="1"/>
  <c r="R481" i="4"/>
  <c r="T481" i="4"/>
  <c r="AB481" i="4"/>
  <c r="AD481" i="4" s="1"/>
  <c r="AG481" i="4"/>
  <c r="AI481" i="4"/>
  <c r="AK481" i="4"/>
  <c r="L482" i="4"/>
  <c r="N482" i="4" s="1"/>
  <c r="R482" i="4"/>
  <c r="T482" i="4"/>
  <c r="AB482" i="4"/>
  <c r="AD482" i="4" s="1"/>
  <c r="AG482" i="4"/>
  <c r="AI482" i="4"/>
  <c r="AK482" i="4"/>
  <c r="L483" i="4"/>
  <c r="N483" i="4" s="1"/>
  <c r="R483" i="4"/>
  <c r="T483" i="4"/>
  <c r="AB483" i="4"/>
  <c r="AD483" i="4" s="1"/>
  <c r="AG483" i="4"/>
  <c r="AI483" i="4"/>
  <c r="AK483" i="4"/>
  <c r="L484" i="4"/>
  <c r="N484" i="4" s="1"/>
  <c r="R484" i="4"/>
  <c r="T484" i="4"/>
  <c r="AB484" i="4"/>
  <c r="AD484" i="4" s="1"/>
  <c r="AG484" i="4"/>
  <c r="AI484" i="4"/>
  <c r="AK484" i="4"/>
  <c r="L485" i="4"/>
  <c r="N485" i="4" s="1"/>
  <c r="R485" i="4"/>
  <c r="T485" i="4"/>
  <c r="AB485" i="4"/>
  <c r="AD485" i="4" s="1"/>
  <c r="AG485" i="4"/>
  <c r="AI485" i="4"/>
  <c r="AK485" i="4"/>
  <c r="L486" i="4"/>
  <c r="N486" i="4" s="1"/>
  <c r="R486" i="4"/>
  <c r="T486" i="4"/>
  <c r="AB486" i="4"/>
  <c r="AD486" i="4" s="1"/>
  <c r="AG486" i="4"/>
  <c r="AI486" i="4"/>
  <c r="AK486" i="4"/>
  <c r="L487" i="4"/>
  <c r="N487" i="4" s="1"/>
  <c r="R487" i="4"/>
  <c r="T487" i="4"/>
  <c r="AB487" i="4"/>
  <c r="AD487" i="4" s="1"/>
  <c r="AG487" i="4"/>
  <c r="AI487" i="4"/>
  <c r="AK487" i="4"/>
  <c r="L488" i="4"/>
  <c r="N488" i="4" s="1"/>
  <c r="R488" i="4"/>
  <c r="T488" i="4"/>
  <c r="AB488" i="4"/>
  <c r="AD488" i="4" s="1"/>
  <c r="AG488" i="4"/>
  <c r="AI488" i="4"/>
  <c r="AK488" i="4"/>
  <c r="L489" i="4"/>
  <c r="N489" i="4" s="1"/>
  <c r="R489" i="4"/>
  <c r="T489" i="4"/>
  <c r="AB489" i="4"/>
  <c r="AD489" i="4" s="1"/>
  <c r="AG489" i="4"/>
  <c r="AI489" i="4"/>
  <c r="AK489" i="4"/>
  <c r="L490" i="4"/>
  <c r="N490" i="4" s="1"/>
  <c r="R490" i="4"/>
  <c r="T490" i="4"/>
  <c r="AB490" i="4"/>
  <c r="AD490" i="4" s="1"/>
  <c r="AG490" i="4"/>
  <c r="AI490" i="4"/>
  <c r="AK490" i="4"/>
  <c r="L491" i="4"/>
  <c r="N491" i="4" s="1"/>
  <c r="R491" i="4"/>
  <c r="T491" i="4"/>
  <c r="AB491" i="4"/>
  <c r="AD491" i="4" s="1"/>
  <c r="AG491" i="4"/>
  <c r="AI491" i="4"/>
  <c r="AK491" i="4"/>
  <c r="L492" i="4"/>
  <c r="N492" i="4" s="1"/>
  <c r="R492" i="4"/>
  <c r="T492" i="4"/>
  <c r="AB492" i="4"/>
  <c r="AD492" i="4" s="1"/>
  <c r="AG492" i="4"/>
  <c r="AI492" i="4"/>
  <c r="AK492" i="4"/>
  <c r="L493" i="4"/>
  <c r="N493" i="4" s="1"/>
  <c r="R493" i="4"/>
  <c r="T493" i="4"/>
  <c r="AB493" i="4"/>
  <c r="AD493" i="4" s="1"/>
  <c r="AG493" i="4"/>
  <c r="AI493" i="4"/>
  <c r="AK493" i="4"/>
  <c r="L494" i="4"/>
  <c r="N494" i="4" s="1"/>
  <c r="R494" i="4"/>
  <c r="T494" i="4"/>
  <c r="AB494" i="4"/>
  <c r="AD494" i="4" s="1"/>
  <c r="AG494" i="4"/>
  <c r="AI494" i="4"/>
  <c r="AK494" i="4"/>
  <c r="L495" i="4"/>
  <c r="N495" i="4" s="1"/>
  <c r="R495" i="4"/>
  <c r="T495" i="4"/>
  <c r="AB495" i="4"/>
  <c r="AD495" i="4" s="1"/>
  <c r="AG495" i="4"/>
  <c r="AI495" i="4"/>
  <c r="AK495" i="4"/>
  <c r="L496" i="4"/>
  <c r="N496" i="4" s="1"/>
  <c r="R496" i="4"/>
  <c r="T496" i="4"/>
  <c r="AB496" i="4"/>
  <c r="AD496" i="4" s="1"/>
  <c r="AG496" i="4"/>
  <c r="AI496" i="4"/>
  <c r="AK496" i="4"/>
  <c r="L497" i="4"/>
  <c r="N497" i="4" s="1"/>
  <c r="R497" i="4"/>
  <c r="T497" i="4"/>
  <c r="AB497" i="4"/>
  <c r="AD497" i="4" s="1"/>
  <c r="AG497" i="4"/>
  <c r="AI497" i="4"/>
  <c r="AK497" i="4"/>
  <c r="L498" i="4"/>
  <c r="N498" i="4" s="1"/>
  <c r="R498" i="4"/>
  <c r="T498" i="4"/>
  <c r="AB498" i="4"/>
  <c r="AD498" i="4" s="1"/>
  <c r="AG498" i="4"/>
  <c r="AI498" i="4"/>
  <c r="AK498" i="4"/>
  <c r="L499" i="4"/>
  <c r="N499" i="4" s="1"/>
  <c r="R499" i="4"/>
  <c r="T499" i="4"/>
  <c r="AB499" i="4"/>
  <c r="AD499" i="4" s="1"/>
  <c r="AG499" i="4"/>
  <c r="AI499" i="4"/>
  <c r="AK499" i="4"/>
  <c r="L500" i="4"/>
  <c r="N500" i="4" s="1"/>
  <c r="R500" i="4"/>
  <c r="T500" i="4"/>
  <c r="AB500" i="4"/>
  <c r="AD500" i="4" s="1"/>
  <c r="AG500" i="4"/>
  <c r="AI500" i="4"/>
  <c r="AK500" i="4"/>
  <c r="L501" i="4"/>
  <c r="N501" i="4" s="1"/>
  <c r="R501" i="4"/>
  <c r="T501" i="4"/>
  <c r="AB501" i="4"/>
  <c r="AD501" i="4" s="1"/>
  <c r="AG501" i="4"/>
  <c r="AI501" i="4"/>
  <c r="AK501" i="4"/>
  <c r="L502" i="4"/>
  <c r="N502" i="4" s="1"/>
  <c r="R502" i="4"/>
  <c r="T502" i="4"/>
  <c r="AB502" i="4"/>
  <c r="AD502" i="4" s="1"/>
  <c r="AG502" i="4"/>
  <c r="AI502" i="4"/>
  <c r="AK502" i="4"/>
  <c r="L503" i="4"/>
  <c r="N503" i="4" s="1"/>
  <c r="R503" i="4"/>
  <c r="T503" i="4"/>
  <c r="AB503" i="4"/>
  <c r="AD503" i="4" s="1"/>
  <c r="AG503" i="4"/>
  <c r="AI503" i="4"/>
  <c r="AK503" i="4"/>
  <c r="L504" i="4"/>
  <c r="N504" i="4" s="1"/>
  <c r="R504" i="4"/>
  <c r="T504" i="4"/>
  <c r="AB504" i="4"/>
  <c r="AD504" i="4" s="1"/>
  <c r="AG504" i="4"/>
  <c r="AI504" i="4"/>
  <c r="AK504" i="4"/>
  <c r="L505" i="4"/>
  <c r="N505" i="4" s="1"/>
  <c r="R505" i="4"/>
  <c r="T505" i="4"/>
  <c r="AB505" i="4"/>
  <c r="AD505" i="4" s="1"/>
  <c r="AG505" i="4"/>
  <c r="AI505" i="4"/>
  <c r="AK505" i="4"/>
  <c r="L506" i="4"/>
  <c r="N506" i="4" s="1"/>
  <c r="R506" i="4"/>
  <c r="T506" i="4"/>
  <c r="AB506" i="4"/>
  <c r="AD506" i="4" s="1"/>
  <c r="AG506" i="4"/>
  <c r="AI506" i="4"/>
  <c r="AK506" i="4"/>
  <c r="L507" i="4"/>
  <c r="N507" i="4" s="1"/>
  <c r="R507" i="4"/>
  <c r="T507" i="4"/>
  <c r="AB507" i="4"/>
  <c r="AD507" i="4" s="1"/>
  <c r="AG507" i="4"/>
  <c r="AI507" i="4"/>
  <c r="AK507" i="4"/>
  <c r="L508" i="4"/>
  <c r="N508" i="4" s="1"/>
  <c r="R508" i="4"/>
  <c r="T508" i="4"/>
  <c r="AB508" i="4"/>
  <c r="AD508" i="4" s="1"/>
  <c r="AG508" i="4"/>
  <c r="AI508" i="4"/>
  <c r="AK508" i="4"/>
  <c r="L509" i="4"/>
  <c r="N509" i="4" s="1"/>
  <c r="R509" i="4"/>
  <c r="T509" i="4"/>
  <c r="AB509" i="4"/>
  <c r="AD509" i="4" s="1"/>
  <c r="AG509" i="4"/>
  <c r="AI509" i="4"/>
  <c r="AK509" i="4"/>
  <c r="L510" i="4"/>
  <c r="N510" i="4" s="1"/>
  <c r="R510" i="4"/>
  <c r="T510" i="4"/>
  <c r="AB510" i="4"/>
  <c r="AD510" i="4" s="1"/>
  <c r="AG510" i="4"/>
  <c r="AI510" i="4"/>
  <c r="AK510" i="4"/>
  <c r="L511" i="4"/>
  <c r="N511" i="4" s="1"/>
  <c r="R511" i="4"/>
  <c r="T511" i="4"/>
  <c r="AB511" i="4"/>
  <c r="AD511" i="4" s="1"/>
  <c r="AG511" i="4"/>
  <c r="AI511" i="4"/>
  <c r="AK511" i="4"/>
  <c r="L512" i="4"/>
  <c r="N512" i="4" s="1"/>
  <c r="R512" i="4"/>
  <c r="T512" i="4"/>
  <c r="AB512" i="4"/>
  <c r="AD512" i="4" s="1"/>
  <c r="AG512" i="4"/>
  <c r="AI512" i="4"/>
  <c r="AK512" i="4"/>
  <c r="L513" i="4"/>
  <c r="N513" i="4" s="1"/>
  <c r="R513" i="4"/>
  <c r="T513" i="4"/>
  <c r="AB513" i="4"/>
  <c r="AD513" i="4" s="1"/>
  <c r="AG513" i="4"/>
  <c r="AI513" i="4"/>
  <c r="AK513" i="4"/>
  <c r="L514" i="4"/>
  <c r="N514" i="4" s="1"/>
  <c r="R514" i="4"/>
  <c r="T514" i="4"/>
  <c r="AB514" i="4"/>
  <c r="AD514" i="4" s="1"/>
  <c r="AG514" i="4"/>
  <c r="AI514" i="4"/>
  <c r="AK514" i="4"/>
  <c r="L515" i="4"/>
  <c r="N515" i="4" s="1"/>
  <c r="R515" i="4"/>
  <c r="T515" i="4"/>
  <c r="AB515" i="4"/>
  <c r="AD515" i="4" s="1"/>
  <c r="AG515" i="4"/>
  <c r="AI515" i="4"/>
  <c r="AK515" i="4"/>
  <c r="L516" i="4"/>
  <c r="N516" i="4" s="1"/>
  <c r="R516" i="4"/>
  <c r="T516" i="4"/>
  <c r="AB516" i="4"/>
  <c r="AD516" i="4" s="1"/>
  <c r="AG516" i="4"/>
  <c r="AI516" i="4"/>
  <c r="AK516" i="4"/>
  <c r="L517" i="4"/>
  <c r="N517" i="4" s="1"/>
  <c r="R517" i="4"/>
  <c r="T517" i="4"/>
  <c r="AB517" i="4"/>
  <c r="AD517" i="4" s="1"/>
  <c r="AG517" i="4"/>
  <c r="AI517" i="4"/>
  <c r="AK517" i="4"/>
  <c r="L518" i="4"/>
  <c r="N518" i="4" s="1"/>
  <c r="R518" i="4"/>
  <c r="T518" i="4"/>
  <c r="AB518" i="4"/>
  <c r="AD518" i="4" s="1"/>
  <c r="AG518" i="4"/>
  <c r="AI518" i="4"/>
  <c r="AK518" i="4"/>
  <c r="L519" i="4"/>
  <c r="N519" i="4" s="1"/>
  <c r="R519" i="4"/>
  <c r="T519" i="4"/>
  <c r="AB519" i="4"/>
  <c r="AD519" i="4" s="1"/>
  <c r="AG519" i="4"/>
  <c r="AI519" i="4"/>
  <c r="AK519" i="4"/>
  <c r="L520" i="4"/>
  <c r="N520" i="4" s="1"/>
  <c r="R520" i="4"/>
  <c r="T520" i="4"/>
  <c r="AB520" i="4"/>
  <c r="AD520" i="4" s="1"/>
  <c r="AG520" i="4"/>
  <c r="AI520" i="4"/>
  <c r="AK520" i="4"/>
  <c r="L521" i="4"/>
  <c r="N521" i="4" s="1"/>
  <c r="R521" i="4"/>
  <c r="T521" i="4"/>
  <c r="AB521" i="4"/>
  <c r="AD521" i="4" s="1"/>
  <c r="AG521" i="4"/>
  <c r="AI521" i="4"/>
  <c r="AK521" i="4"/>
  <c r="L522" i="4"/>
  <c r="N522" i="4" s="1"/>
  <c r="R522" i="4"/>
  <c r="T522" i="4"/>
  <c r="AB522" i="4"/>
  <c r="AD522" i="4" s="1"/>
  <c r="AG522" i="4"/>
  <c r="AI522" i="4"/>
  <c r="AK522" i="4"/>
  <c r="L523" i="4"/>
  <c r="N523" i="4" s="1"/>
  <c r="R523" i="4"/>
  <c r="T523" i="4"/>
  <c r="AB523" i="4"/>
  <c r="AD523" i="4" s="1"/>
  <c r="AG523" i="4"/>
  <c r="AI523" i="4"/>
  <c r="AK523" i="4"/>
  <c r="L524" i="4"/>
  <c r="N524" i="4" s="1"/>
  <c r="R524" i="4"/>
  <c r="T524" i="4"/>
  <c r="AB524" i="4"/>
  <c r="AD524" i="4" s="1"/>
  <c r="AG524" i="4"/>
  <c r="AI524" i="4"/>
  <c r="AK524" i="4"/>
  <c r="L525" i="4"/>
  <c r="N525" i="4" s="1"/>
  <c r="R525" i="4"/>
  <c r="T525" i="4"/>
  <c r="AB525" i="4"/>
  <c r="AD525" i="4" s="1"/>
  <c r="AG525" i="4"/>
  <c r="AI525" i="4"/>
  <c r="AK525" i="4"/>
  <c r="L526" i="4"/>
  <c r="N526" i="4" s="1"/>
  <c r="R526" i="4"/>
  <c r="T526" i="4"/>
  <c r="AB526" i="4"/>
  <c r="AD526" i="4" s="1"/>
  <c r="AG526" i="4"/>
  <c r="AI526" i="4"/>
  <c r="AK526" i="4"/>
  <c r="L527" i="4"/>
  <c r="N527" i="4" s="1"/>
  <c r="R527" i="4"/>
  <c r="T527" i="4"/>
  <c r="AB527" i="4"/>
  <c r="AD527" i="4" s="1"/>
  <c r="AG527" i="4"/>
  <c r="AI527" i="4"/>
  <c r="AK527" i="4"/>
  <c r="L528" i="4"/>
  <c r="N528" i="4" s="1"/>
  <c r="R528" i="4"/>
  <c r="T528" i="4"/>
  <c r="AB528" i="4"/>
  <c r="AD528" i="4" s="1"/>
  <c r="AG528" i="4"/>
  <c r="AI528" i="4"/>
  <c r="AK528" i="4"/>
  <c r="L529" i="4"/>
  <c r="N529" i="4" s="1"/>
  <c r="R529" i="4"/>
  <c r="T529" i="4"/>
  <c r="AB529" i="4"/>
  <c r="AD529" i="4" s="1"/>
  <c r="AG529" i="4"/>
  <c r="AI529" i="4"/>
  <c r="AK529" i="4"/>
  <c r="L530" i="4"/>
  <c r="N530" i="4" s="1"/>
  <c r="R530" i="4"/>
  <c r="T530" i="4"/>
  <c r="AB530" i="4"/>
  <c r="AD530" i="4" s="1"/>
  <c r="AG530" i="4"/>
  <c r="AI530" i="4"/>
  <c r="AK530" i="4"/>
  <c r="L531" i="4"/>
  <c r="N531" i="4" s="1"/>
  <c r="R531" i="4"/>
  <c r="T531" i="4"/>
  <c r="AB531" i="4"/>
  <c r="AD531" i="4" s="1"/>
  <c r="AG531" i="4"/>
  <c r="AI531" i="4"/>
  <c r="AK531" i="4"/>
  <c r="L532" i="4"/>
  <c r="N532" i="4" s="1"/>
  <c r="R532" i="4"/>
  <c r="T532" i="4"/>
  <c r="AB532" i="4"/>
  <c r="AD532" i="4" s="1"/>
  <c r="AG532" i="4"/>
  <c r="AI532" i="4"/>
  <c r="AK532" i="4"/>
  <c r="L533" i="4"/>
  <c r="N533" i="4" s="1"/>
  <c r="R533" i="4"/>
  <c r="T533" i="4"/>
  <c r="AB533" i="4"/>
  <c r="AD533" i="4" s="1"/>
  <c r="AG533" i="4"/>
  <c r="AI533" i="4"/>
  <c r="AK533" i="4"/>
  <c r="L534" i="4"/>
  <c r="N534" i="4" s="1"/>
  <c r="R534" i="4"/>
  <c r="T534" i="4"/>
  <c r="AB534" i="4"/>
  <c r="AD534" i="4" s="1"/>
  <c r="AG534" i="4"/>
  <c r="AI534" i="4"/>
  <c r="AK534" i="4"/>
  <c r="L535" i="4"/>
  <c r="N535" i="4" s="1"/>
  <c r="R535" i="4"/>
  <c r="T535" i="4"/>
  <c r="AB535" i="4"/>
  <c r="AD535" i="4" s="1"/>
  <c r="AG535" i="4"/>
  <c r="AI535" i="4"/>
  <c r="AK535" i="4"/>
  <c r="L536" i="4"/>
  <c r="N536" i="4" s="1"/>
  <c r="R536" i="4"/>
  <c r="T536" i="4"/>
  <c r="AB536" i="4"/>
  <c r="AD536" i="4" s="1"/>
  <c r="AG536" i="4"/>
  <c r="AI536" i="4"/>
  <c r="AK536" i="4"/>
  <c r="L537" i="4"/>
  <c r="N537" i="4" s="1"/>
  <c r="R537" i="4"/>
  <c r="T537" i="4"/>
  <c r="AB537" i="4"/>
  <c r="AD537" i="4" s="1"/>
  <c r="AG537" i="4"/>
  <c r="AI537" i="4"/>
  <c r="AK537" i="4"/>
  <c r="L538" i="4"/>
  <c r="N538" i="4" s="1"/>
  <c r="R538" i="4"/>
  <c r="T538" i="4"/>
  <c r="AB538" i="4"/>
  <c r="AD538" i="4" s="1"/>
  <c r="AG538" i="4"/>
  <c r="AI538" i="4"/>
  <c r="AK538" i="4"/>
  <c r="L539" i="4"/>
  <c r="N539" i="4" s="1"/>
  <c r="R539" i="4"/>
  <c r="T539" i="4"/>
  <c r="AB539" i="4"/>
  <c r="AD539" i="4" s="1"/>
  <c r="AG539" i="4"/>
  <c r="AI539" i="4"/>
  <c r="AK539" i="4"/>
  <c r="L540" i="4"/>
  <c r="N540" i="4" s="1"/>
  <c r="R540" i="4"/>
  <c r="T540" i="4"/>
  <c r="AB540" i="4"/>
  <c r="AD540" i="4" s="1"/>
  <c r="AG540" i="4"/>
  <c r="AI540" i="4"/>
  <c r="AK540" i="4"/>
  <c r="L541" i="4"/>
  <c r="N541" i="4" s="1"/>
  <c r="R541" i="4"/>
  <c r="T541" i="4"/>
  <c r="AB541" i="4"/>
  <c r="AD541" i="4" s="1"/>
  <c r="AG541" i="4"/>
  <c r="AI541" i="4"/>
  <c r="AK541" i="4"/>
  <c r="L542" i="4"/>
  <c r="N542" i="4" s="1"/>
  <c r="R542" i="4"/>
  <c r="T542" i="4"/>
  <c r="AB542" i="4"/>
  <c r="AD542" i="4" s="1"/>
  <c r="AG542" i="4"/>
  <c r="AI542" i="4"/>
  <c r="AK542" i="4"/>
  <c r="L543" i="4"/>
  <c r="N543" i="4" s="1"/>
  <c r="R543" i="4"/>
  <c r="T543" i="4"/>
  <c r="AB543" i="4"/>
  <c r="AD543" i="4" s="1"/>
  <c r="AG543" i="4"/>
  <c r="AI543" i="4"/>
  <c r="AK543" i="4"/>
  <c r="L544" i="4"/>
  <c r="N544" i="4" s="1"/>
  <c r="R544" i="4"/>
  <c r="T544" i="4"/>
  <c r="AB544" i="4"/>
  <c r="AD544" i="4" s="1"/>
  <c r="AG544" i="4"/>
  <c r="AI544" i="4"/>
  <c r="AK544" i="4"/>
  <c r="L545" i="4"/>
  <c r="N545" i="4" s="1"/>
  <c r="R545" i="4"/>
  <c r="T545" i="4"/>
  <c r="AB545" i="4"/>
  <c r="AD545" i="4" s="1"/>
  <c r="AG545" i="4"/>
  <c r="AI545" i="4"/>
  <c r="AK545" i="4"/>
  <c r="L546" i="4"/>
  <c r="N546" i="4" s="1"/>
  <c r="R546" i="4"/>
  <c r="T546" i="4"/>
  <c r="AB546" i="4"/>
  <c r="AD546" i="4" s="1"/>
  <c r="AG546" i="4"/>
  <c r="AI546" i="4"/>
  <c r="AK546" i="4"/>
  <c r="L547" i="4"/>
  <c r="N547" i="4" s="1"/>
  <c r="R547" i="4"/>
  <c r="T547" i="4"/>
  <c r="AB547" i="4"/>
  <c r="AD547" i="4" s="1"/>
  <c r="AG547" i="4"/>
  <c r="AI547" i="4"/>
  <c r="AK547" i="4"/>
  <c r="L548" i="4"/>
  <c r="N548" i="4" s="1"/>
  <c r="R548" i="4"/>
  <c r="T548" i="4"/>
  <c r="AB548" i="4"/>
  <c r="AD548" i="4" s="1"/>
  <c r="AG548" i="4"/>
  <c r="AI548" i="4"/>
  <c r="AK548" i="4"/>
  <c r="L549" i="4"/>
  <c r="N549" i="4" s="1"/>
  <c r="R549" i="4"/>
  <c r="T549" i="4"/>
  <c r="AB549" i="4"/>
  <c r="AD549" i="4" s="1"/>
  <c r="AG549" i="4"/>
  <c r="AI549" i="4"/>
  <c r="AK549" i="4"/>
  <c r="L550" i="4"/>
  <c r="N550" i="4" s="1"/>
  <c r="R550" i="4"/>
  <c r="T550" i="4"/>
  <c r="AB550" i="4"/>
  <c r="AD550" i="4" s="1"/>
  <c r="AG550" i="4"/>
  <c r="AI550" i="4"/>
  <c r="AK550" i="4"/>
  <c r="L551" i="4"/>
  <c r="N551" i="4" s="1"/>
  <c r="R551" i="4"/>
  <c r="T551" i="4"/>
  <c r="AB551" i="4"/>
  <c r="AD551" i="4" s="1"/>
  <c r="AG551" i="4"/>
  <c r="AI551" i="4"/>
  <c r="AK551" i="4"/>
  <c r="L552" i="4"/>
  <c r="N552" i="4" s="1"/>
  <c r="R552" i="4"/>
  <c r="T552" i="4"/>
  <c r="AB552" i="4"/>
  <c r="AD552" i="4" s="1"/>
  <c r="AG552" i="4"/>
  <c r="AI552" i="4"/>
  <c r="AK552" i="4"/>
  <c r="L553" i="4"/>
  <c r="N553" i="4" s="1"/>
  <c r="R553" i="4"/>
  <c r="T553" i="4"/>
  <c r="AB553" i="4"/>
  <c r="AD553" i="4" s="1"/>
  <c r="AG553" i="4"/>
  <c r="AI553" i="4"/>
  <c r="AK553" i="4"/>
  <c r="L554" i="4"/>
  <c r="N554" i="4" s="1"/>
  <c r="R554" i="4"/>
  <c r="T554" i="4"/>
  <c r="AB554" i="4"/>
  <c r="AD554" i="4" s="1"/>
  <c r="AG554" i="4"/>
  <c r="AI554" i="4"/>
  <c r="AK554" i="4"/>
  <c r="L555" i="4"/>
  <c r="N555" i="4" s="1"/>
  <c r="R555" i="4"/>
  <c r="T555" i="4"/>
  <c r="AB555" i="4"/>
  <c r="AD555" i="4" s="1"/>
  <c r="AG555" i="4"/>
  <c r="AI555" i="4"/>
  <c r="AK555" i="4"/>
  <c r="L556" i="4"/>
  <c r="N556" i="4" s="1"/>
  <c r="R556" i="4"/>
  <c r="T556" i="4"/>
  <c r="AB556" i="4"/>
  <c r="AD556" i="4" s="1"/>
  <c r="AG556" i="4"/>
  <c r="AI556" i="4"/>
  <c r="AK556" i="4"/>
  <c r="L557" i="4"/>
  <c r="N557" i="4" s="1"/>
  <c r="R557" i="4"/>
  <c r="T557" i="4"/>
  <c r="AB557" i="4"/>
  <c r="AD557" i="4" s="1"/>
  <c r="AG557" i="4"/>
  <c r="AI557" i="4"/>
  <c r="AK557" i="4"/>
  <c r="L558" i="4"/>
  <c r="N558" i="4" s="1"/>
  <c r="R558" i="4"/>
  <c r="T558" i="4"/>
  <c r="AB558" i="4"/>
  <c r="AD558" i="4" s="1"/>
  <c r="AG558" i="4"/>
  <c r="AI558" i="4"/>
  <c r="AK558" i="4"/>
  <c r="L559" i="4"/>
  <c r="N559" i="4" s="1"/>
  <c r="R559" i="4"/>
  <c r="T559" i="4"/>
  <c r="AB559" i="4"/>
  <c r="AD559" i="4" s="1"/>
  <c r="AG559" i="4"/>
  <c r="AI559" i="4"/>
  <c r="AK559" i="4"/>
  <c r="L560" i="4"/>
  <c r="N560" i="4" s="1"/>
  <c r="R560" i="4"/>
  <c r="T560" i="4"/>
  <c r="AB560" i="4"/>
  <c r="AD560" i="4" s="1"/>
  <c r="AG560" i="4"/>
  <c r="AI560" i="4"/>
  <c r="AK560" i="4"/>
  <c r="L561" i="4"/>
  <c r="N561" i="4" s="1"/>
  <c r="R561" i="4"/>
  <c r="T561" i="4"/>
  <c r="AB561" i="4"/>
  <c r="AD561" i="4" s="1"/>
  <c r="AG561" i="4"/>
  <c r="AI561" i="4"/>
  <c r="AK561" i="4"/>
  <c r="L562" i="4"/>
  <c r="N562" i="4" s="1"/>
  <c r="R562" i="4"/>
  <c r="T562" i="4"/>
  <c r="AB562" i="4"/>
  <c r="AD562" i="4" s="1"/>
  <c r="AG562" i="4"/>
  <c r="AI562" i="4"/>
  <c r="AK562" i="4"/>
  <c r="L563" i="4"/>
  <c r="N563" i="4" s="1"/>
  <c r="R563" i="4"/>
  <c r="T563" i="4"/>
  <c r="AB563" i="4"/>
  <c r="AD563" i="4" s="1"/>
  <c r="AG563" i="4"/>
  <c r="AI563" i="4"/>
  <c r="AK563" i="4"/>
  <c r="L564" i="4"/>
  <c r="N564" i="4" s="1"/>
  <c r="R564" i="4"/>
  <c r="T564" i="4"/>
  <c r="AB564" i="4"/>
  <c r="AD564" i="4" s="1"/>
  <c r="AG564" i="4"/>
  <c r="AI564" i="4"/>
  <c r="AK564" i="4"/>
  <c r="L565" i="4"/>
  <c r="N565" i="4" s="1"/>
  <c r="R565" i="4"/>
  <c r="T565" i="4"/>
  <c r="AB565" i="4"/>
  <c r="AD565" i="4" s="1"/>
  <c r="AG565" i="4"/>
  <c r="AI565" i="4"/>
  <c r="AK565" i="4"/>
  <c r="L566" i="4"/>
  <c r="N566" i="4" s="1"/>
  <c r="R566" i="4"/>
  <c r="T566" i="4"/>
  <c r="AB566" i="4"/>
  <c r="AD566" i="4" s="1"/>
  <c r="AG566" i="4"/>
  <c r="AI566" i="4"/>
  <c r="AK566" i="4"/>
  <c r="L567" i="4"/>
  <c r="N567" i="4" s="1"/>
  <c r="R567" i="4"/>
  <c r="T567" i="4"/>
  <c r="AB567" i="4"/>
  <c r="AD567" i="4" s="1"/>
  <c r="AG567" i="4"/>
  <c r="AI567" i="4"/>
  <c r="AK567" i="4"/>
  <c r="L568" i="4"/>
  <c r="N568" i="4" s="1"/>
  <c r="R568" i="4"/>
  <c r="T568" i="4"/>
  <c r="AB568" i="4"/>
  <c r="AD568" i="4" s="1"/>
  <c r="AG568" i="4"/>
  <c r="AI568" i="4"/>
  <c r="AK568" i="4"/>
  <c r="L569" i="4"/>
  <c r="N569" i="4" s="1"/>
  <c r="R569" i="4"/>
  <c r="T569" i="4"/>
  <c r="AB569" i="4"/>
  <c r="AD569" i="4" s="1"/>
  <c r="AG569" i="4"/>
  <c r="AI569" i="4"/>
  <c r="AK569" i="4"/>
  <c r="L570" i="4"/>
  <c r="N570" i="4" s="1"/>
  <c r="R570" i="4"/>
  <c r="T570" i="4"/>
  <c r="AB570" i="4"/>
  <c r="AD570" i="4" s="1"/>
  <c r="AG570" i="4"/>
  <c r="AI570" i="4"/>
  <c r="AK570" i="4"/>
  <c r="L571" i="4"/>
  <c r="N571" i="4" s="1"/>
  <c r="R571" i="4"/>
  <c r="T571" i="4"/>
  <c r="AB571" i="4"/>
  <c r="AD571" i="4" s="1"/>
  <c r="AG571" i="4"/>
  <c r="AI571" i="4"/>
  <c r="AK571" i="4"/>
  <c r="L572" i="4"/>
  <c r="N572" i="4" s="1"/>
  <c r="R572" i="4"/>
  <c r="T572" i="4"/>
  <c r="AB572" i="4"/>
  <c r="AD572" i="4" s="1"/>
  <c r="AG572" i="4"/>
  <c r="AI572" i="4"/>
  <c r="AK572" i="4"/>
  <c r="L573" i="4"/>
  <c r="N573" i="4" s="1"/>
  <c r="R573" i="4"/>
  <c r="T573" i="4"/>
  <c r="AB573" i="4"/>
  <c r="AD573" i="4" s="1"/>
  <c r="AG573" i="4"/>
  <c r="AI573" i="4"/>
  <c r="AK573" i="4"/>
  <c r="L574" i="4"/>
  <c r="N574" i="4" s="1"/>
  <c r="R574" i="4"/>
  <c r="T574" i="4"/>
  <c r="AB574" i="4"/>
  <c r="AD574" i="4" s="1"/>
  <c r="AG574" i="4"/>
  <c r="AI574" i="4"/>
  <c r="AK574" i="4"/>
  <c r="L575" i="4"/>
  <c r="N575" i="4" s="1"/>
  <c r="R575" i="4"/>
  <c r="T575" i="4"/>
  <c r="AB575" i="4"/>
  <c r="AD575" i="4" s="1"/>
  <c r="AG575" i="4"/>
  <c r="AI575" i="4"/>
  <c r="AK575" i="4"/>
  <c r="L576" i="4"/>
  <c r="N576" i="4" s="1"/>
  <c r="R576" i="4"/>
  <c r="T576" i="4"/>
  <c r="AB576" i="4"/>
  <c r="AD576" i="4" s="1"/>
  <c r="AG576" i="4"/>
  <c r="AI576" i="4"/>
  <c r="AK576" i="4"/>
  <c r="L577" i="4"/>
  <c r="N577" i="4" s="1"/>
  <c r="R577" i="4"/>
  <c r="T577" i="4"/>
  <c r="AB577" i="4"/>
  <c r="AD577" i="4" s="1"/>
  <c r="AG577" i="4"/>
  <c r="AI577" i="4"/>
  <c r="AK577" i="4"/>
  <c r="L578" i="4"/>
  <c r="N578" i="4" s="1"/>
  <c r="R578" i="4"/>
  <c r="T578" i="4"/>
  <c r="AB578" i="4"/>
  <c r="AD578" i="4" s="1"/>
  <c r="AG578" i="4"/>
  <c r="AI578" i="4"/>
  <c r="AK578" i="4"/>
  <c r="L579" i="4"/>
  <c r="N579" i="4" s="1"/>
  <c r="R579" i="4"/>
  <c r="T579" i="4"/>
  <c r="AB579" i="4"/>
  <c r="AD579" i="4" s="1"/>
  <c r="AG579" i="4"/>
  <c r="AI579" i="4"/>
  <c r="AK579" i="4"/>
  <c r="L580" i="4"/>
  <c r="N580" i="4" s="1"/>
  <c r="R580" i="4"/>
  <c r="T580" i="4"/>
  <c r="AB580" i="4"/>
  <c r="AD580" i="4" s="1"/>
  <c r="AG580" i="4"/>
  <c r="AI580" i="4"/>
  <c r="AK580" i="4"/>
  <c r="L581" i="4"/>
  <c r="N581" i="4" s="1"/>
  <c r="R581" i="4"/>
  <c r="T581" i="4"/>
  <c r="AB581" i="4"/>
  <c r="AD581" i="4" s="1"/>
  <c r="AG581" i="4"/>
  <c r="AI581" i="4"/>
  <c r="AK581" i="4"/>
  <c r="L582" i="4"/>
  <c r="N582" i="4" s="1"/>
  <c r="R582" i="4"/>
  <c r="T582" i="4"/>
  <c r="AB582" i="4"/>
  <c r="AD582" i="4" s="1"/>
  <c r="AG582" i="4"/>
  <c r="AI582" i="4"/>
  <c r="AK582" i="4"/>
  <c r="L583" i="4"/>
  <c r="N583" i="4" s="1"/>
  <c r="R583" i="4"/>
  <c r="T583" i="4"/>
  <c r="AB583" i="4"/>
  <c r="AD583" i="4" s="1"/>
  <c r="AG583" i="4"/>
  <c r="AI583" i="4"/>
  <c r="AK583" i="4"/>
  <c r="L584" i="4"/>
  <c r="N584" i="4" s="1"/>
  <c r="R584" i="4"/>
  <c r="T584" i="4"/>
  <c r="AB584" i="4"/>
  <c r="AD584" i="4" s="1"/>
  <c r="AG584" i="4"/>
  <c r="AI584" i="4"/>
  <c r="AK584" i="4"/>
  <c r="L585" i="4"/>
  <c r="N585" i="4" s="1"/>
  <c r="R585" i="4"/>
  <c r="T585" i="4"/>
  <c r="AB585" i="4"/>
  <c r="AD585" i="4" s="1"/>
  <c r="AG585" i="4"/>
  <c r="AI585" i="4"/>
  <c r="AK585" i="4"/>
  <c r="L586" i="4"/>
  <c r="N586" i="4" s="1"/>
  <c r="R586" i="4"/>
  <c r="T586" i="4"/>
  <c r="AB586" i="4"/>
  <c r="AD586" i="4" s="1"/>
  <c r="AG586" i="4"/>
  <c r="AI586" i="4"/>
  <c r="AK586" i="4"/>
  <c r="L587" i="4"/>
  <c r="N587" i="4" s="1"/>
  <c r="R587" i="4"/>
  <c r="T587" i="4"/>
  <c r="AB587" i="4"/>
  <c r="AD587" i="4" s="1"/>
  <c r="AG587" i="4"/>
  <c r="AI587" i="4"/>
  <c r="AK587" i="4"/>
  <c r="L588" i="4"/>
  <c r="N588" i="4" s="1"/>
  <c r="R588" i="4"/>
  <c r="T588" i="4"/>
  <c r="AB588" i="4"/>
  <c r="AD588" i="4" s="1"/>
  <c r="AG588" i="4"/>
  <c r="AI588" i="4"/>
  <c r="AK588" i="4"/>
  <c r="L589" i="4"/>
  <c r="N589" i="4" s="1"/>
  <c r="R589" i="4"/>
  <c r="T589" i="4"/>
  <c r="AB589" i="4"/>
  <c r="AD589" i="4" s="1"/>
  <c r="AG589" i="4"/>
  <c r="AI589" i="4"/>
  <c r="AK589" i="4"/>
  <c r="L590" i="4"/>
  <c r="N590" i="4" s="1"/>
  <c r="R590" i="4"/>
  <c r="T590" i="4"/>
  <c r="AB590" i="4"/>
  <c r="AD590" i="4" s="1"/>
  <c r="AG590" i="4"/>
  <c r="AI590" i="4"/>
  <c r="AK590" i="4"/>
  <c r="L591" i="4"/>
  <c r="N591" i="4" s="1"/>
  <c r="R591" i="4"/>
  <c r="T591" i="4"/>
  <c r="AB591" i="4"/>
  <c r="AD591" i="4" s="1"/>
  <c r="AG591" i="4"/>
  <c r="AI591" i="4"/>
  <c r="AK591" i="4"/>
  <c r="L592" i="4"/>
  <c r="N592" i="4" s="1"/>
  <c r="R592" i="4"/>
  <c r="T592" i="4"/>
  <c r="AB592" i="4"/>
  <c r="AD592" i="4" s="1"/>
  <c r="AG592" i="4"/>
  <c r="AI592" i="4"/>
  <c r="AK592" i="4"/>
  <c r="L593" i="4"/>
  <c r="N593" i="4" s="1"/>
  <c r="R593" i="4"/>
  <c r="T593" i="4"/>
  <c r="AB593" i="4"/>
  <c r="AD593" i="4" s="1"/>
  <c r="AG593" i="4"/>
  <c r="AI593" i="4"/>
  <c r="AK593" i="4"/>
  <c r="L594" i="4"/>
  <c r="N594" i="4" s="1"/>
  <c r="R594" i="4"/>
  <c r="T594" i="4"/>
  <c r="AB594" i="4"/>
  <c r="AD594" i="4" s="1"/>
  <c r="AG594" i="4"/>
  <c r="AI594" i="4"/>
  <c r="AK594" i="4"/>
  <c r="L595" i="4"/>
  <c r="N595" i="4" s="1"/>
  <c r="R595" i="4"/>
  <c r="T595" i="4"/>
  <c r="AB595" i="4"/>
  <c r="AD595" i="4" s="1"/>
  <c r="AG595" i="4"/>
  <c r="AI595" i="4"/>
  <c r="AK595" i="4"/>
  <c r="L596" i="4"/>
  <c r="N596" i="4" s="1"/>
  <c r="R596" i="4"/>
  <c r="T596" i="4"/>
  <c r="AB596" i="4"/>
  <c r="AD596" i="4" s="1"/>
  <c r="AG596" i="4"/>
  <c r="AI596" i="4"/>
  <c r="AK596" i="4"/>
  <c r="L597" i="4"/>
  <c r="N597" i="4" s="1"/>
  <c r="R597" i="4"/>
  <c r="T597" i="4"/>
  <c r="AB597" i="4"/>
  <c r="AD597" i="4" s="1"/>
  <c r="AG597" i="4"/>
  <c r="AI597" i="4"/>
  <c r="AK597" i="4"/>
  <c r="L598" i="4"/>
  <c r="N598" i="4" s="1"/>
  <c r="R598" i="4"/>
  <c r="T598" i="4"/>
  <c r="AB598" i="4"/>
  <c r="AD598" i="4" s="1"/>
  <c r="AG598" i="4"/>
  <c r="AI598" i="4"/>
  <c r="AK598" i="4"/>
  <c r="L599" i="4"/>
  <c r="N599" i="4" s="1"/>
  <c r="R599" i="4"/>
  <c r="T599" i="4"/>
  <c r="AB599" i="4"/>
  <c r="AD599" i="4" s="1"/>
  <c r="AG599" i="4"/>
  <c r="AI599" i="4"/>
  <c r="AK599" i="4"/>
  <c r="L600" i="4"/>
  <c r="N600" i="4" s="1"/>
  <c r="R600" i="4"/>
  <c r="T600" i="4"/>
  <c r="AB600" i="4"/>
  <c r="AD600" i="4" s="1"/>
  <c r="AG600" i="4"/>
  <c r="AI600" i="4"/>
  <c r="AK600" i="4"/>
  <c r="L601" i="4"/>
  <c r="N601" i="4" s="1"/>
  <c r="R601" i="4"/>
  <c r="T601" i="4"/>
  <c r="AB601" i="4"/>
  <c r="AD601" i="4" s="1"/>
  <c r="AG601" i="4"/>
  <c r="AI601" i="4"/>
  <c r="AK601" i="4"/>
  <c r="L602" i="4"/>
  <c r="N602" i="4" s="1"/>
  <c r="R602" i="4"/>
  <c r="T602" i="4"/>
  <c r="AB602" i="4"/>
  <c r="AD602" i="4" s="1"/>
  <c r="AG602" i="4"/>
  <c r="AI602" i="4"/>
  <c r="AK602" i="4"/>
  <c r="L603" i="4"/>
  <c r="N603" i="4" s="1"/>
  <c r="R603" i="4"/>
  <c r="T603" i="4"/>
  <c r="AB603" i="4"/>
  <c r="AD603" i="4" s="1"/>
  <c r="AG603" i="4"/>
  <c r="AI603" i="4"/>
  <c r="AK603" i="4"/>
  <c r="L604" i="4"/>
  <c r="N604" i="4" s="1"/>
  <c r="R604" i="4"/>
  <c r="T604" i="4"/>
  <c r="AB604" i="4"/>
  <c r="AD604" i="4" s="1"/>
  <c r="AG604" i="4"/>
  <c r="AI604" i="4"/>
  <c r="AK604" i="4"/>
  <c r="L605" i="4"/>
  <c r="N605" i="4" s="1"/>
  <c r="R605" i="4"/>
  <c r="T605" i="4"/>
  <c r="AB605" i="4"/>
  <c r="AD605" i="4" s="1"/>
  <c r="AG605" i="4"/>
  <c r="AI605" i="4"/>
  <c r="AK605" i="4"/>
  <c r="L606" i="4"/>
  <c r="N606" i="4" s="1"/>
  <c r="R606" i="4"/>
  <c r="T606" i="4"/>
  <c r="AB606" i="4"/>
  <c r="AD606" i="4" s="1"/>
  <c r="AG606" i="4"/>
  <c r="AI606" i="4"/>
  <c r="AK606" i="4"/>
  <c r="L607" i="4"/>
  <c r="N607" i="4" s="1"/>
  <c r="R607" i="4"/>
  <c r="T607" i="4"/>
  <c r="AB607" i="4"/>
  <c r="AD607" i="4" s="1"/>
  <c r="AG607" i="4"/>
  <c r="AI607" i="4"/>
  <c r="AK607" i="4"/>
  <c r="L608" i="4"/>
  <c r="N608" i="4" s="1"/>
  <c r="R608" i="4"/>
  <c r="T608" i="4"/>
  <c r="AB608" i="4"/>
  <c r="AD608" i="4" s="1"/>
  <c r="AG608" i="4"/>
  <c r="AI608" i="4"/>
  <c r="AK608" i="4"/>
  <c r="L609" i="4"/>
  <c r="N609" i="4" s="1"/>
  <c r="R609" i="4"/>
  <c r="T609" i="4"/>
  <c r="AB609" i="4"/>
  <c r="AD609" i="4" s="1"/>
  <c r="AG609" i="4"/>
  <c r="AI609" i="4"/>
  <c r="AK609" i="4"/>
  <c r="L610" i="4"/>
  <c r="N610" i="4" s="1"/>
  <c r="R610" i="4"/>
  <c r="T610" i="4"/>
  <c r="AB610" i="4"/>
  <c r="AD610" i="4" s="1"/>
  <c r="AG610" i="4"/>
  <c r="AI610" i="4"/>
  <c r="AK610" i="4"/>
  <c r="L611" i="4"/>
  <c r="N611" i="4" s="1"/>
  <c r="R611" i="4"/>
  <c r="T611" i="4"/>
  <c r="AB611" i="4"/>
  <c r="AD611" i="4" s="1"/>
  <c r="AG611" i="4"/>
  <c r="AI611" i="4"/>
  <c r="AK611" i="4"/>
  <c r="L612" i="4"/>
  <c r="N612" i="4" s="1"/>
  <c r="R612" i="4"/>
  <c r="T612" i="4"/>
  <c r="AB612" i="4"/>
  <c r="AD612" i="4" s="1"/>
  <c r="AG612" i="4"/>
  <c r="AI612" i="4"/>
  <c r="AK612" i="4"/>
  <c r="L613" i="4"/>
  <c r="N613" i="4" s="1"/>
  <c r="R613" i="4"/>
  <c r="T613" i="4"/>
  <c r="AB613" i="4"/>
  <c r="AD613" i="4" s="1"/>
  <c r="AG613" i="4"/>
  <c r="AI613" i="4"/>
  <c r="AK613" i="4"/>
  <c r="L614" i="4"/>
  <c r="N614" i="4" s="1"/>
  <c r="R614" i="4"/>
  <c r="T614" i="4"/>
  <c r="AB614" i="4"/>
  <c r="AD614" i="4" s="1"/>
  <c r="AG614" i="4"/>
  <c r="AI614" i="4"/>
  <c r="AK614" i="4"/>
  <c r="L615" i="4"/>
  <c r="N615" i="4" s="1"/>
  <c r="R615" i="4"/>
  <c r="T615" i="4"/>
  <c r="AB615" i="4"/>
  <c r="AD615" i="4" s="1"/>
  <c r="AG615" i="4"/>
  <c r="AI615" i="4"/>
  <c r="AK615" i="4"/>
  <c r="L616" i="4"/>
  <c r="N616" i="4" s="1"/>
  <c r="R616" i="4"/>
  <c r="T616" i="4"/>
  <c r="AB616" i="4"/>
  <c r="AD616" i="4" s="1"/>
  <c r="AG616" i="4"/>
  <c r="AI616" i="4"/>
  <c r="AK616" i="4"/>
  <c r="L617" i="4"/>
  <c r="N617" i="4" s="1"/>
  <c r="R617" i="4"/>
  <c r="T617" i="4"/>
  <c r="AB617" i="4"/>
  <c r="AD617" i="4" s="1"/>
  <c r="AG617" i="4"/>
  <c r="AI617" i="4"/>
  <c r="AK617" i="4"/>
  <c r="L618" i="4"/>
  <c r="N618" i="4" s="1"/>
  <c r="R618" i="4"/>
  <c r="T618" i="4"/>
  <c r="AB618" i="4"/>
  <c r="AD618" i="4" s="1"/>
  <c r="AG618" i="4"/>
  <c r="AI618" i="4"/>
  <c r="AK618" i="4"/>
  <c r="L619" i="4"/>
  <c r="N619" i="4" s="1"/>
  <c r="R619" i="4"/>
  <c r="T619" i="4"/>
  <c r="AB619" i="4"/>
  <c r="AD619" i="4" s="1"/>
  <c r="AG619" i="4"/>
  <c r="AI619" i="4"/>
  <c r="AK619" i="4"/>
  <c r="L620" i="4"/>
  <c r="N620" i="4" s="1"/>
  <c r="R620" i="4"/>
  <c r="T620" i="4"/>
  <c r="AB620" i="4"/>
  <c r="AD620" i="4" s="1"/>
  <c r="AG620" i="4"/>
  <c r="AI620" i="4"/>
  <c r="AK620" i="4"/>
  <c r="L621" i="4"/>
  <c r="N621" i="4" s="1"/>
  <c r="R621" i="4"/>
  <c r="T621" i="4"/>
  <c r="AB621" i="4"/>
  <c r="AD621" i="4" s="1"/>
  <c r="AG621" i="4"/>
  <c r="AI621" i="4"/>
  <c r="AK621" i="4"/>
  <c r="L622" i="4"/>
  <c r="N622" i="4" s="1"/>
  <c r="R622" i="4"/>
  <c r="T622" i="4"/>
  <c r="AB622" i="4"/>
  <c r="AD622" i="4" s="1"/>
  <c r="AG622" i="4"/>
  <c r="AI622" i="4"/>
  <c r="AK622" i="4"/>
  <c r="L623" i="4"/>
  <c r="N623" i="4" s="1"/>
  <c r="R623" i="4"/>
  <c r="T623" i="4"/>
  <c r="AB623" i="4"/>
  <c r="AD623" i="4" s="1"/>
  <c r="AG623" i="4"/>
  <c r="AI623" i="4"/>
  <c r="AK623" i="4"/>
  <c r="L624" i="4"/>
  <c r="N624" i="4" s="1"/>
  <c r="R624" i="4"/>
  <c r="T624" i="4"/>
  <c r="AB624" i="4"/>
  <c r="AD624" i="4" s="1"/>
  <c r="AG624" i="4"/>
  <c r="AI624" i="4"/>
  <c r="AK624" i="4"/>
  <c r="L625" i="4"/>
  <c r="N625" i="4" s="1"/>
  <c r="R625" i="4"/>
  <c r="T625" i="4"/>
  <c r="AB625" i="4"/>
  <c r="AD625" i="4" s="1"/>
  <c r="AG625" i="4"/>
  <c r="AI625" i="4"/>
  <c r="AK625" i="4"/>
  <c r="L626" i="4"/>
  <c r="N626" i="4" s="1"/>
  <c r="R626" i="4"/>
  <c r="T626" i="4"/>
  <c r="AB626" i="4"/>
  <c r="AD626" i="4" s="1"/>
  <c r="AG626" i="4"/>
  <c r="AI626" i="4"/>
  <c r="AK626" i="4"/>
  <c r="L627" i="4"/>
  <c r="N627" i="4" s="1"/>
  <c r="R627" i="4"/>
  <c r="T627" i="4"/>
  <c r="AB627" i="4"/>
  <c r="AD627" i="4" s="1"/>
  <c r="AG627" i="4"/>
  <c r="AI627" i="4"/>
  <c r="AK627" i="4"/>
  <c r="L628" i="4"/>
  <c r="N628" i="4" s="1"/>
  <c r="R628" i="4"/>
  <c r="T628" i="4"/>
  <c r="AB628" i="4"/>
  <c r="AD628" i="4" s="1"/>
  <c r="AG628" i="4"/>
  <c r="AI628" i="4"/>
  <c r="AK628" i="4"/>
  <c r="L629" i="4"/>
  <c r="N629" i="4" s="1"/>
  <c r="R629" i="4"/>
  <c r="T629" i="4"/>
  <c r="AB629" i="4"/>
  <c r="AD629" i="4" s="1"/>
  <c r="AG629" i="4"/>
  <c r="AI629" i="4"/>
  <c r="AK629" i="4"/>
  <c r="L630" i="4"/>
  <c r="N630" i="4" s="1"/>
  <c r="R630" i="4"/>
  <c r="T630" i="4"/>
  <c r="AB630" i="4"/>
  <c r="AD630" i="4" s="1"/>
  <c r="AG630" i="4"/>
  <c r="AI630" i="4"/>
  <c r="AK630" i="4"/>
  <c r="L631" i="4"/>
  <c r="N631" i="4" s="1"/>
  <c r="R631" i="4"/>
  <c r="T631" i="4"/>
  <c r="AB631" i="4"/>
  <c r="AD631" i="4" s="1"/>
  <c r="AG631" i="4"/>
  <c r="AI631" i="4"/>
  <c r="AK631" i="4"/>
  <c r="L632" i="4"/>
  <c r="N632" i="4" s="1"/>
  <c r="R632" i="4"/>
  <c r="T632" i="4"/>
  <c r="AB632" i="4"/>
  <c r="AD632" i="4" s="1"/>
  <c r="AG632" i="4"/>
  <c r="AI632" i="4"/>
  <c r="AK632" i="4"/>
  <c r="L633" i="4"/>
  <c r="N633" i="4" s="1"/>
  <c r="R633" i="4"/>
  <c r="T633" i="4"/>
  <c r="AB633" i="4"/>
  <c r="AD633" i="4" s="1"/>
  <c r="AG633" i="4"/>
  <c r="AI633" i="4"/>
  <c r="AK633" i="4"/>
  <c r="L634" i="4"/>
  <c r="N634" i="4" s="1"/>
  <c r="R634" i="4"/>
  <c r="T634" i="4"/>
  <c r="AB634" i="4"/>
  <c r="AD634" i="4" s="1"/>
  <c r="AG634" i="4"/>
  <c r="AI634" i="4"/>
  <c r="AK634" i="4"/>
  <c r="L635" i="4"/>
  <c r="N635" i="4" s="1"/>
  <c r="R635" i="4"/>
  <c r="T635" i="4"/>
  <c r="AB635" i="4"/>
  <c r="AD635" i="4" s="1"/>
  <c r="AG635" i="4"/>
  <c r="AI635" i="4"/>
  <c r="AK635" i="4"/>
  <c r="L636" i="4"/>
  <c r="N636" i="4" s="1"/>
  <c r="R636" i="4"/>
  <c r="T636" i="4"/>
  <c r="AB636" i="4"/>
  <c r="AD636" i="4" s="1"/>
  <c r="AG636" i="4"/>
  <c r="AI636" i="4"/>
  <c r="AK636" i="4"/>
  <c r="L637" i="4"/>
  <c r="N637" i="4" s="1"/>
  <c r="R637" i="4"/>
  <c r="T637" i="4"/>
  <c r="AB637" i="4"/>
  <c r="AD637" i="4" s="1"/>
  <c r="AG637" i="4"/>
  <c r="AI637" i="4"/>
  <c r="AK637" i="4"/>
  <c r="L638" i="4"/>
  <c r="N638" i="4" s="1"/>
  <c r="R638" i="4"/>
  <c r="T638" i="4"/>
  <c r="AB638" i="4"/>
  <c r="AD638" i="4" s="1"/>
  <c r="AG638" i="4"/>
  <c r="AI638" i="4"/>
  <c r="AK638" i="4"/>
  <c r="L639" i="4"/>
  <c r="N639" i="4" s="1"/>
  <c r="R639" i="4"/>
  <c r="T639" i="4"/>
  <c r="AB639" i="4"/>
  <c r="AD639" i="4" s="1"/>
  <c r="AG639" i="4"/>
  <c r="AI639" i="4"/>
  <c r="AK639" i="4"/>
  <c r="L640" i="4"/>
  <c r="N640" i="4" s="1"/>
  <c r="R640" i="4"/>
  <c r="T640" i="4"/>
  <c r="AB640" i="4"/>
  <c r="AD640" i="4" s="1"/>
  <c r="AG640" i="4"/>
  <c r="AI640" i="4"/>
  <c r="AK640" i="4"/>
  <c r="L641" i="4"/>
  <c r="N641" i="4" s="1"/>
  <c r="R641" i="4"/>
  <c r="T641" i="4"/>
  <c r="AB641" i="4"/>
  <c r="AD641" i="4" s="1"/>
  <c r="AG641" i="4"/>
  <c r="AI641" i="4"/>
  <c r="AK641" i="4"/>
  <c r="L642" i="4"/>
  <c r="N642" i="4" s="1"/>
  <c r="R642" i="4"/>
  <c r="T642" i="4"/>
  <c r="AB642" i="4"/>
  <c r="AD642" i="4" s="1"/>
  <c r="AG642" i="4"/>
  <c r="AI642" i="4"/>
  <c r="AK642" i="4"/>
  <c r="L643" i="4"/>
  <c r="N643" i="4" s="1"/>
  <c r="R643" i="4"/>
  <c r="T643" i="4"/>
  <c r="AB643" i="4"/>
  <c r="AD643" i="4" s="1"/>
  <c r="AG643" i="4"/>
  <c r="AI643" i="4"/>
  <c r="AK643" i="4"/>
  <c r="L644" i="4"/>
  <c r="N644" i="4" s="1"/>
  <c r="R644" i="4"/>
  <c r="T644" i="4"/>
  <c r="AB644" i="4"/>
  <c r="AD644" i="4" s="1"/>
  <c r="AG644" i="4"/>
  <c r="AI644" i="4"/>
  <c r="AK644" i="4"/>
  <c r="L645" i="4"/>
  <c r="N645" i="4" s="1"/>
  <c r="R645" i="4"/>
  <c r="T645" i="4"/>
  <c r="AB645" i="4"/>
  <c r="AD645" i="4" s="1"/>
  <c r="AG645" i="4"/>
  <c r="AI645" i="4"/>
  <c r="AK645" i="4"/>
  <c r="L646" i="4"/>
  <c r="N646" i="4" s="1"/>
  <c r="R646" i="4"/>
  <c r="T646" i="4"/>
  <c r="AB646" i="4"/>
  <c r="AD646" i="4" s="1"/>
  <c r="AG646" i="4"/>
  <c r="AI646" i="4"/>
  <c r="AK646" i="4"/>
  <c r="L647" i="4"/>
  <c r="N647" i="4" s="1"/>
  <c r="R647" i="4"/>
  <c r="T647" i="4"/>
  <c r="AB647" i="4"/>
  <c r="AD647" i="4" s="1"/>
  <c r="AG647" i="4"/>
  <c r="AI647" i="4"/>
  <c r="AK647" i="4"/>
  <c r="L648" i="4"/>
  <c r="N648" i="4" s="1"/>
  <c r="R648" i="4"/>
  <c r="T648" i="4"/>
  <c r="AB648" i="4"/>
  <c r="AD648" i="4" s="1"/>
  <c r="AG648" i="4"/>
  <c r="AI648" i="4"/>
  <c r="AK648" i="4"/>
  <c r="L649" i="4"/>
  <c r="N649" i="4" s="1"/>
  <c r="R649" i="4"/>
  <c r="T649" i="4"/>
  <c r="AB649" i="4"/>
  <c r="AD649" i="4" s="1"/>
  <c r="AG649" i="4"/>
  <c r="AI649" i="4"/>
  <c r="AK649" i="4"/>
  <c r="L650" i="4"/>
  <c r="N650" i="4" s="1"/>
  <c r="M650" i="4"/>
  <c r="O650" i="4" s="1"/>
  <c r="R650" i="4"/>
  <c r="T650" i="4"/>
  <c r="AB650" i="4"/>
  <c r="AD650" i="4" s="1"/>
  <c r="AC650" i="4"/>
  <c r="AE650" i="4" s="1"/>
  <c r="AG650" i="4"/>
  <c r="AI650" i="4"/>
  <c r="AK650" i="4"/>
  <c r="L651" i="4"/>
  <c r="N651" i="4" s="1"/>
  <c r="M651" i="4"/>
  <c r="O651" i="4" s="1"/>
  <c r="R651" i="4"/>
  <c r="T651" i="4"/>
  <c r="AB651" i="4"/>
  <c r="AD651" i="4" s="1"/>
  <c r="AC651" i="4"/>
  <c r="AE651" i="4" s="1"/>
  <c r="AG651" i="4"/>
  <c r="AI651" i="4"/>
  <c r="AK651" i="4"/>
  <c r="L652" i="4"/>
  <c r="N652" i="4" s="1"/>
  <c r="M652" i="4"/>
  <c r="O652" i="4" s="1"/>
  <c r="R652" i="4"/>
  <c r="T652" i="4"/>
  <c r="AB652" i="4"/>
  <c r="AD652" i="4" s="1"/>
  <c r="AC652" i="4"/>
  <c r="AE652" i="4" s="1"/>
  <c r="AG652" i="4"/>
  <c r="AI652" i="4"/>
  <c r="AK652" i="4"/>
  <c r="L653" i="4"/>
  <c r="N653" i="4" s="1"/>
  <c r="M653" i="4"/>
  <c r="O653" i="4" s="1"/>
  <c r="R653" i="4"/>
  <c r="T653" i="4"/>
  <c r="AB653" i="4"/>
  <c r="AD653" i="4" s="1"/>
  <c r="AC653" i="4"/>
  <c r="AE653" i="4" s="1"/>
  <c r="AG653" i="4"/>
  <c r="AI653" i="4"/>
  <c r="AK653" i="4"/>
  <c r="L654" i="4"/>
  <c r="N654" i="4" s="1"/>
  <c r="M654" i="4"/>
  <c r="O654" i="4" s="1"/>
  <c r="R654" i="4"/>
  <c r="T654" i="4"/>
  <c r="AB654" i="4"/>
  <c r="AD654" i="4" s="1"/>
  <c r="AC654" i="4"/>
  <c r="AE654" i="4" s="1"/>
  <c r="AG654" i="4"/>
  <c r="AI654" i="4"/>
  <c r="AK654" i="4"/>
  <c r="L655" i="4"/>
  <c r="N655" i="4" s="1"/>
  <c r="M655" i="4"/>
  <c r="O655" i="4" s="1"/>
  <c r="R655" i="4"/>
  <c r="T655" i="4"/>
  <c r="AB655" i="4"/>
  <c r="AD655" i="4" s="1"/>
  <c r="AC655" i="4"/>
  <c r="AE655" i="4" s="1"/>
  <c r="AG655" i="4"/>
  <c r="AI655" i="4"/>
  <c r="AK655" i="4"/>
  <c r="L656" i="4"/>
  <c r="N656" i="4" s="1"/>
  <c r="M656" i="4"/>
  <c r="O656" i="4" s="1"/>
  <c r="R656" i="4"/>
  <c r="T656" i="4"/>
  <c r="AB656" i="4"/>
  <c r="AD656" i="4" s="1"/>
  <c r="AC656" i="4"/>
  <c r="AE656" i="4" s="1"/>
  <c r="AG656" i="4"/>
  <c r="AI656" i="4"/>
  <c r="AK656" i="4"/>
  <c r="L657" i="4"/>
  <c r="N657" i="4" s="1"/>
  <c r="M657" i="4"/>
  <c r="O657" i="4" s="1"/>
  <c r="R657" i="4"/>
  <c r="T657" i="4"/>
  <c r="AB657" i="4"/>
  <c r="AD657" i="4" s="1"/>
  <c r="AC657" i="4"/>
  <c r="AE657" i="4" s="1"/>
  <c r="AG657" i="4"/>
  <c r="AI657" i="4"/>
  <c r="AK657" i="4"/>
  <c r="L658" i="4"/>
  <c r="N658" i="4" s="1"/>
  <c r="M658" i="4"/>
  <c r="O658" i="4" s="1"/>
  <c r="R658" i="4"/>
  <c r="T658" i="4"/>
  <c r="AB658" i="4"/>
  <c r="AD658" i="4" s="1"/>
  <c r="AC658" i="4"/>
  <c r="AE658" i="4" s="1"/>
  <c r="AG658" i="4"/>
  <c r="AI658" i="4"/>
  <c r="AK658" i="4"/>
  <c r="L659" i="4"/>
  <c r="N659" i="4" s="1"/>
  <c r="M659" i="4"/>
  <c r="O659" i="4" s="1"/>
  <c r="R659" i="4"/>
  <c r="T659" i="4"/>
  <c r="AB659" i="4"/>
  <c r="AD659" i="4" s="1"/>
  <c r="AC659" i="4"/>
  <c r="AE659" i="4" s="1"/>
  <c r="AG659" i="4"/>
  <c r="AI659" i="4"/>
  <c r="AK659" i="4"/>
  <c r="L660" i="4"/>
  <c r="N660" i="4" s="1"/>
  <c r="M660" i="4"/>
  <c r="O660" i="4" s="1"/>
  <c r="R660" i="4"/>
  <c r="T660" i="4"/>
  <c r="AB660" i="4"/>
  <c r="AD660" i="4" s="1"/>
  <c r="AC660" i="4"/>
  <c r="AE660" i="4" s="1"/>
  <c r="AG660" i="4"/>
  <c r="AI660" i="4"/>
  <c r="AK660" i="4"/>
  <c r="L661" i="4"/>
  <c r="N661" i="4" s="1"/>
  <c r="M661" i="4"/>
  <c r="O661" i="4" s="1"/>
  <c r="R661" i="4"/>
  <c r="T661" i="4"/>
  <c r="AB661" i="4"/>
  <c r="AD661" i="4" s="1"/>
  <c r="AC661" i="4"/>
  <c r="AE661" i="4" s="1"/>
  <c r="AG661" i="4"/>
  <c r="AI661" i="4"/>
  <c r="AK661" i="4"/>
  <c r="L662" i="4"/>
  <c r="N662" i="4" s="1"/>
  <c r="M662" i="4"/>
  <c r="O662" i="4" s="1"/>
  <c r="R662" i="4"/>
  <c r="T662" i="4"/>
  <c r="AB662" i="4"/>
  <c r="AD662" i="4" s="1"/>
  <c r="AC662" i="4"/>
  <c r="AE662" i="4" s="1"/>
  <c r="AG662" i="4"/>
  <c r="AI662" i="4"/>
  <c r="AK662" i="4"/>
  <c r="L663" i="4"/>
  <c r="N663" i="4" s="1"/>
  <c r="M663" i="4"/>
  <c r="O663" i="4" s="1"/>
  <c r="R663" i="4"/>
  <c r="T663" i="4"/>
  <c r="AB663" i="4"/>
  <c r="AD663" i="4" s="1"/>
  <c r="AC663" i="4"/>
  <c r="AE663" i="4" s="1"/>
  <c r="AG663" i="4"/>
  <c r="AI663" i="4"/>
  <c r="AK663" i="4"/>
  <c r="L664" i="4"/>
  <c r="N664" i="4" s="1"/>
  <c r="M664" i="4"/>
  <c r="O664" i="4" s="1"/>
  <c r="R664" i="4"/>
  <c r="T664" i="4"/>
  <c r="AB664" i="4"/>
  <c r="AD664" i="4" s="1"/>
  <c r="AC664" i="4"/>
  <c r="AE664" i="4" s="1"/>
  <c r="AG664" i="4"/>
  <c r="AI664" i="4"/>
  <c r="AK664" i="4"/>
  <c r="L665" i="4"/>
  <c r="N665" i="4" s="1"/>
  <c r="M665" i="4"/>
  <c r="O665" i="4" s="1"/>
  <c r="R665" i="4"/>
  <c r="T665" i="4"/>
  <c r="AB665" i="4"/>
  <c r="AD665" i="4" s="1"/>
  <c r="AC665" i="4"/>
  <c r="AE665" i="4" s="1"/>
  <c r="AG665" i="4"/>
  <c r="AI665" i="4"/>
  <c r="AK665" i="4"/>
  <c r="L666" i="4"/>
  <c r="N666" i="4" s="1"/>
  <c r="M666" i="4"/>
  <c r="O666" i="4" s="1"/>
  <c r="R666" i="4"/>
  <c r="T666" i="4"/>
  <c r="AB666" i="4"/>
  <c r="AD666" i="4" s="1"/>
  <c r="AC666" i="4"/>
  <c r="AE666" i="4" s="1"/>
  <c r="AG666" i="4"/>
  <c r="AI666" i="4"/>
  <c r="AK666" i="4"/>
  <c r="L667" i="4"/>
  <c r="N667" i="4" s="1"/>
  <c r="M667" i="4"/>
  <c r="O667" i="4" s="1"/>
  <c r="R667" i="4"/>
  <c r="T667" i="4"/>
  <c r="AB667" i="4"/>
  <c r="AD667" i="4" s="1"/>
  <c r="AC667" i="4"/>
  <c r="AE667" i="4" s="1"/>
  <c r="AG667" i="4"/>
  <c r="AI667" i="4"/>
  <c r="AK667" i="4"/>
  <c r="L668" i="4"/>
  <c r="N668" i="4" s="1"/>
  <c r="M668" i="4"/>
  <c r="O668" i="4" s="1"/>
  <c r="R668" i="4"/>
  <c r="T668" i="4"/>
  <c r="AB668" i="4"/>
  <c r="AD668" i="4" s="1"/>
  <c r="AC668" i="4"/>
  <c r="AE668" i="4" s="1"/>
  <c r="AG668" i="4"/>
  <c r="AI668" i="4"/>
  <c r="AK668" i="4"/>
  <c r="L669" i="4"/>
  <c r="N669" i="4" s="1"/>
  <c r="M669" i="4"/>
  <c r="O669" i="4" s="1"/>
  <c r="R669" i="4"/>
  <c r="T669" i="4"/>
  <c r="AB669" i="4"/>
  <c r="AD669" i="4" s="1"/>
  <c r="AC669" i="4"/>
  <c r="AE669" i="4" s="1"/>
  <c r="AG669" i="4"/>
  <c r="AI669" i="4"/>
  <c r="AK669" i="4"/>
  <c r="L670" i="4"/>
  <c r="N670" i="4" s="1"/>
  <c r="M670" i="4"/>
  <c r="O670" i="4" s="1"/>
  <c r="R670" i="4"/>
  <c r="T670" i="4"/>
  <c r="AB670" i="4"/>
  <c r="AD670" i="4" s="1"/>
  <c r="AC670" i="4"/>
  <c r="AE670" i="4" s="1"/>
  <c r="AG670" i="4"/>
  <c r="AI670" i="4"/>
  <c r="AK670" i="4"/>
  <c r="L671" i="4"/>
  <c r="N671" i="4" s="1"/>
  <c r="M671" i="4"/>
  <c r="O671" i="4" s="1"/>
  <c r="R671" i="4"/>
  <c r="T671" i="4"/>
  <c r="AB671" i="4"/>
  <c r="AD671" i="4" s="1"/>
  <c r="AC671" i="4"/>
  <c r="AE671" i="4" s="1"/>
  <c r="AG671" i="4"/>
  <c r="AI671" i="4"/>
  <c r="AK671" i="4"/>
  <c r="L672" i="4"/>
  <c r="N672" i="4" s="1"/>
  <c r="M672" i="4"/>
  <c r="O672" i="4" s="1"/>
  <c r="R672" i="4"/>
  <c r="T672" i="4"/>
  <c r="AB672" i="4"/>
  <c r="AD672" i="4" s="1"/>
  <c r="AC672" i="4"/>
  <c r="AE672" i="4" s="1"/>
  <c r="AG672" i="4"/>
  <c r="AI672" i="4"/>
  <c r="AK672" i="4"/>
  <c r="L673" i="4"/>
  <c r="N673" i="4" s="1"/>
  <c r="M673" i="4"/>
  <c r="O673" i="4" s="1"/>
  <c r="R673" i="4"/>
  <c r="T673" i="4"/>
  <c r="AB673" i="4"/>
  <c r="AD673" i="4" s="1"/>
  <c r="AC673" i="4"/>
  <c r="AE673" i="4" s="1"/>
  <c r="AG673" i="4"/>
  <c r="AI673" i="4"/>
  <c r="AK673" i="4"/>
  <c r="L674" i="4"/>
  <c r="N674" i="4" s="1"/>
  <c r="M674" i="4"/>
  <c r="O674" i="4" s="1"/>
  <c r="R674" i="4"/>
  <c r="T674" i="4"/>
  <c r="AB674" i="4"/>
  <c r="AD674" i="4" s="1"/>
  <c r="AC674" i="4"/>
  <c r="AE674" i="4" s="1"/>
  <c r="AG674" i="4"/>
  <c r="AI674" i="4"/>
  <c r="AK674" i="4"/>
  <c r="L675" i="4"/>
  <c r="N675" i="4" s="1"/>
  <c r="M675" i="4"/>
  <c r="O675" i="4" s="1"/>
  <c r="R675" i="4"/>
  <c r="T675" i="4"/>
  <c r="AB675" i="4"/>
  <c r="AD675" i="4" s="1"/>
  <c r="AC675" i="4"/>
  <c r="AE675" i="4" s="1"/>
  <c r="AG675" i="4"/>
  <c r="AI675" i="4"/>
  <c r="AK675" i="4"/>
  <c r="L676" i="4"/>
  <c r="N676" i="4" s="1"/>
  <c r="M676" i="4"/>
  <c r="O676" i="4" s="1"/>
  <c r="R676" i="4"/>
  <c r="T676" i="4"/>
  <c r="AB676" i="4"/>
  <c r="AD676" i="4" s="1"/>
  <c r="AC676" i="4"/>
  <c r="AE676" i="4" s="1"/>
  <c r="AG676" i="4"/>
  <c r="AI676" i="4"/>
  <c r="AK676" i="4"/>
  <c r="L677" i="4"/>
  <c r="N677" i="4" s="1"/>
  <c r="M677" i="4"/>
  <c r="O677" i="4" s="1"/>
  <c r="R677" i="4"/>
  <c r="T677" i="4"/>
  <c r="AB677" i="4"/>
  <c r="AD677" i="4" s="1"/>
  <c r="AC677" i="4"/>
  <c r="AE677" i="4" s="1"/>
  <c r="AG677" i="4"/>
  <c r="AI677" i="4"/>
  <c r="AK677" i="4"/>
  <c r="L678" i="4"/>
  <c r="N678" i="4" s="1"/>
  <c r="M678" i="4"/>
  <c r="O678" i="4" s="1"/>
  <c r="R678" i="4"/>
  <c r="T678" i="4"/>
  <c r="AB678" i="4"/>
  <c r="AD678" i="4" s="1"/>
  <c r="AC678" i="4"/>
  <c r="AE678" i="4" s="1"/>
  <c r="AG678" i="4"/>
  <c r="AI678" i="4"/>
  <c r="AK678" i="4"/>
  <c r="L679" i="4"/>
  <c r="N679" i="4" s="1"/>
  <c r="M679" i="4"/>
  <c r="O679" i="4" s="1"/>
  <c r="R679" i="4"/>
  <c r="T679" i="4"/>
  <c r="AB679" i="4"/>
  <c r="AD679" i="4" s="1"/>
  <c r="AC679" i="4"/>
  <c r="AE679" i="4" s="1"/>
  <c r="AG679" i="4"/>
  <c r="AI679" i="4"/>
  <c r="AK679" i="4"/>
  <c r="L680" i="4"/>
  <c r="N680" i="4" s="1"/>
  <c r="M680" i="4"/>
  <c r="O680" i="4" s="1"/>
  <c r="R680" i="4"/>
  <c r="T680" i="4"/>
  <c r="AB680" i="4"/>
  <c r="AD680" i="4" s="1"/>
  <c r="AC680" i="4"/>
  <c r="AE680" i="4" s="1"/>
  <c r="AG680" i="4"/>
  <c r="AI680" i="4"/>
  <c r="AK680" i="4"/>
  <c r="L681" i="4"/>
  <c r="N681" i="4" s="1"/>
  <c r="M681" i="4"/>
  <c r="O681" i="4" s="1"/>
  <c r="R681" i="4"/>
  <c r="T681" i="4"/>
  <c r="AB681" i="4"/>
  <c r="AD681" i="4" s="1"/>
  <c r="AC681" i="4"/>
  <c r="AE681" i="4" s="1"/>
  <c r="AG681" i="4"/>
  <c r="AI681" i="4"/>
  <c r="AK681" i="4"/>
  <c r="L682" i="4"/>
  <c r="N682" i="4" s="1"/>
  <c r="M682" i="4"/>
  <c r="O682" i="4" s="1"/>
  <c r="R682" i="4"/>
  <c r="T682" i="4"/>
  <c r="AB682" i="4"/>
  <c r="AD682" i="4" s="1"/>
  <c r="AC682" i="4"/>
  <c r="AE682" i="4" s="1"/>
  <c r="AG682" i="4"/>
  <c r="AI682" i="4"/>
  <c r="AK682" i="4"/>
  <c r="L683" i="4"/>
  <c r="N683" i="4" s="1"/>
  <c r="M683" i="4"/>
  <c r="O683" i="4" s="1"/>
  <c r="R683" i="4"/>
  <c r="T683" i="4"/>
  <c r="AB683" i="4"/>
  <c r="AD683" i="4" s="1"/>
  <c r="AC683" i="4"/>
  <c r="AE683" i="4" s="1"/>
  <c r="AG683" i="4"/>
  <c r="AI683" i="4"/>
  <c r="AK683" i="4"/>
  <c r="L684" i="4"/>
  <c r="N684" i="4" s="1"/>
  <c r="M684" i="4"/>
  <c r="O684" i="4" s="1"/>
  <c r="R684" i="4"/>
  <c r="T684" i="4"/>
  <c r="AB684" i="4"/>
  <c r="AD684" i="4" s="1"/>
  <c r="AC684" i="4"/>
  <c r="AE684" i="4" s="1"/>
  <c r="AG684" i="4"/>
  <c r="AI684" i="4"/>
  <c r="AK684" i="4"/>
  <c r="L685" i="4"/>
  <c r="N685" i="4" s="1"/>
  <c r="M685" i="4"/>
  <c r="O685" i="4" s="1"/>
  <c r="R685" i="4"/>
  <c r="T685" i="4"/>
  <c r="AB685" i="4"/>
  <c r="AD685" i="4" s="1"/>
  <c r="AC685" i="4"/>
  <c r="AE685" i="4" s="1"/>
  <c r="AG685" i="4"/>
  <c r="AI685" i="4"/>
  <c r="AK685" i="4"/>
  <c r="L686" i="4"/>
  <c r="N686" i="4" s="1"/>
  <c r="M686" i="4"/>
  <c r="O686" i="4" s="1"/>
  <c r="R686" i="4"/>
  <c r="T686" i="4"/>
  <c r="AB686" i="4"/>
  <c r="AD686" i="4" s="1"/>
  <c r="AC686" i="4"/>
  <c r="AE686" i="4" s="1"/>
  <c r="AG686" i="4"/>
  <c r="AI686" i="4"/>
  <c r="AK686" i="4"/>
  <c r="L687" i="4"/>
  <c r="N687" i="4" s="1"/>
  <c r="M687" i="4"/>
  <c r="O687" i="4" s="1"/>
  <c r="R687" i="4"/>
  <c r="T687" i="4"/>
  <c r="AB687" i="4"/>
  <c r="AD687" i="4" s="1"/>
  <c r="AC687" i="4"/>
  <c r="AE687" i="4" s="1"/>
  <c r="AG687" i="4"/>
  <c r="AI687" i="4"/>
  <c r="AK687" i="4"/>
  <c r="L688" i="4"/>
  <c r="N688" i="4" s="1"/>
  <c r="M688" i="4"/>
  <c r="O688" i="4" s="1"/>
  <c r="R688" i="4"/>
  <c r="T688" i="4"/>
  <c r="AB688" i="4"/>
  <c r="AD688" i="4" s="1"/>
  <c r="AC688" i="4"/>
  <c r="AE688" i="4" s="1"/>
  <c r="AG688" i="4"/>
  <c r="AI688" i="4"/>
  <c r="AK688" i="4"/>
  <c r="L689" i="4"/>
  <c r="N689" i="4" s="1"/>
  <c r="M689" i="4"/>
  <c r="O689" i="4" s="1"/>
  <c r="R689" i="4"/>
  <c r="T689" i="4"/>
  <c r="AB689" i="4"/>
  <c r="AD689" i="4" s="1"/>
  <c r="AC689" i="4"/>
  <c r="AE689" i="4" s="1"/>
  <c r="AG689" i="4"/>
  <c r="AI689" i="4"/>
  <c r="AK689" i="4"/>
  <c r="L690" i="4"/>
  <c r="N690" i="4" s="1"/>
  <c r="M690" i="4"/>
  <c r="O690" i="4" s="1"/>
  <c r="R690" i="4"/>
  <c r="T690" i="4"/>
  <c r="AB690" i="4"/>
  <c r="AD690" i="4" s="1"/>
  <c r="AC690" i="4"/>
  <c r="AE690" i="4" s="1"/>
  <c r="AG690" i="4"/>
  <c r="AI690" i="4"/>
  <c r="AK690" i="4"/>
  <c r="L691" i="4"/>
  <c r="N691" i="4" s="1"/>
  <c r="M691" i="4"/>
  <c r="O691" i="4" s="1"/>
  <c r="R691" i="4"/>
  <c r="T691" i="4"/>
  <c r="AB691" i="4"/>
  <c r="AD691" i="4" s="1"/>
  <c r="AC691" i="4"/>
  <c r="AE691" i="4" s="1"/>
  <c r="AG691" i="4"/>
  <c r="AI691" i="4"/>
  <c r="AK691" i="4"/>
  <c r="L692" i="4"/>
  <c r="N692" i="4" s="1"/>
  <c r="M692" i="4"/>
  <c r="O692" i="4" s="1"/>
  <c r="R692" i="4"/>
  <c r="T692" i="4"/>
  <c r="AB692" i="4"/>
  <c r="AD692" i="4" s="1"/>
  <c r="AC692" i="4"/>
  <c r="AE692" i="4" s="1"/>
  <c r="AG692" i="4"/>
  <c r="AI692" i="4"/>
  <c r="AK692" i="4"/>
  <c r="L693" i="4"/>
  <c r="N693" i="4" s="1"/>
  <c r="M693" i="4"/>
  <c r="O693" i="4" s="1"/>
  <c r="R693" i="4"/>
  <c r="T693" i="4"/>
  <c r="AB693" i="4"/>
  <c r="AD693" i="4" s="1"/>
  <c r="AC693" i="4"/>
  <c r="AE693" i="4" s="1"/>
  <c r="AG693" i="4"/>
  <c r="AI693" i="4"/>
  <c r="AK693" i="4"/>
  <c r="L694" i="4"/>
  <c r="N694" i="4" s="1"/>
  <c r="M694" i="4"/>
  <c r="O694" i="4" s="1"/>
  <c r="R694" i="4"/>
  <c r="T694" i="4"/>
  <c r="AB694" i="4"/>
  <c r="AD694" i="4" s="1"/>
  <c r="AC694" i="4"/>
  <c r="AE694" i="4" s="1"/>
  <c r="AG694" i="4"/>
  <c r="AI694" i="4"/>
  <c r="AK694" i="4"/>
  <c r="L695" i="4"/>
  <c r="N695" i="4" s="1"/>
  <c r="M695" i="4"/>
  <c r="O695" i="4" s="1"/>
  <c r="R695" i="4"/>
  <c r="T695" i="4"/>
  <c r="AB695" i="4"/>
  <c r="AD695" i="4" s="1"/>
  <c r="AC695" i="4"/>
  <c r="AE695" i="4" s="1"/>
  <c r="AG695" i="4"/>
  <c r="AI695" i="4"/>
  <c r="AK695" i="4"/>
  <c r="L696" i="4"/>
  <c r="N696" i="4" s="1"/>
  <c r="M696" i="4"/>
  <c r="O696" i="4" s="1"/>
  <c r="R696" i="4"/>
  <c r="T696" i="4"/>
  <c r="AB696" i="4"/>
  <c r="AD696" i="4" s="1"/>
  <c r="AC696" i="4"/>
  <c r="AE696" i="4" s="1"/>
  <c r="AG696" i="4"/>
  <c r="AI696" i="4"/>
  <c r="AK696" i="4"/>
  <c r="L697" i="4"/>
  <c r="N697" i="4" s="1"/>
  <c r="M697" i="4"/>
  <c r="O697" i="4" s="1"/>
  <c r="R697" i="4"/>
  <c r="T697" i="4"/>
  <c r="AB697" i="4"/>
  <c r="AD697" i="4" s="1"/>
  <c r="AC697" i="4"/>
  <c r="AE697" i="4" s="1"/>
  <c r="AG697" i="4"/>
  <c r="AI697" i="4"/>
  <c r="AK697" i="4"/>
  <c r="L698" i="4"/>
  <c r="N698" i="4" s="1"/>
  <c r="M698" i="4"/>
  <c r="O698" i="4" s="1"/>
  <c r="R698" i="4"/>
  <c r="T698" i="4"/>
  <c r="AB698" i="4"/>
  <c r="AD698" i="4" s="1"/>
  <c r="AC698" i="4"/>
  <c r="AE698" i="4" s="1"/>
  <c r="AG698" i="4"/>
  <c r="AI698" i="4"/>
  <c r="AK698" i="4"/>
  <c r="L699" i="4"/>
  <c r="N699" i="4" s="1"/>
  <c r="M699" i="4"/>
  <c r="O699" i="4" s="1"/>
  <c r="R699" i="4"/>
  <c r="T699" i="4"/>
  <c r="AB699" i="4"/>
  <c r="AD699" i="4" s="1"/>
  <c r="AC699" i="4"/>
  <c r="AE699" i="4" s="1"/>
  <c r="AG699" i="4"/>
  <c r="AI699" i="4"/>
  <c r="AK699" i="4"/>
  <c r="L700" i="4"/>
  <c r="N700" i="4" s="1"/>
  <c r="M700" i="4"/>
  <c r="O700" i="4" s="1"/>
  <c r="R700" i="4"/>
  <c r="T700" i="4"/>
  <c r="AB700" i="4"/>
  <c r="AD700" i="4" s="1"/>
  <c r="AC700" i="4"/>
  <c r="AE700" i="4" s="1"/>
  <c r="AG700" i="4"/>
  <c r="AI700" i="4"/>
  <c r="AK700" i="4"/>
  <c r="L701" i="4"/>
  <c r="N701" i="4" s="1"/>
  <c r="M701" i="4"/>
  <c r="O701" i="4" s="1"/>
  <c r="R701" i="4"/>
  <c r="T701" i="4"/>
  <c r="AB701" i="4"/>
  <c r="AD701" i="4" s="1"/>
  <c r="AC701" i="4"/>
  <c r="AE701" i="4" s="1"/>
  <c r="AG701" i="4"/>
  <c r="AI701" i="4"/>
  <c r="AK701" i="4"/>
  <c r="L702" i="4"/>
  <c r="N702" i="4" s="1"/>
  <c r="M702" i="4"/>
  <c r="O702" i="4" s="1"/>
  <c r="R702" i="4"/>
  <c r="T702" i="4"/>
  <c r="AB702" i="4"/>
  <c r="AD702" i="4" s="1"/>
  <c r="AC702" i="4"/>
  <c r="AE702" i="4" s="1"/>
  <c r="AG702" i="4"/>
  <c r="AI702" i="4"/>
  <c r="AK702" i="4"/>
  <c r="L703" i="4"/>
  <c r="N703" i="4" s="1"/>
  <c r="M703" i="4"/>
  <c r="O703" i="4" s="1"/>
  <c r="R703" i="4"/>
  <c r="T703" i="4"/>
  <c r="AB703" i="4"/>
  <c r="AD703" i="4" s="1"/>
  <c r="AC703" i="4"/>
  <c r="AE703" i="4" s="1"/>
  <c r="AG703" i="4"/>
  <c r="AI703" i="4"/>
  <c r="AK703" i="4"/>
  <c r="L704" i="4"/>
  <c r="N704" i="4" s="1"/>
  <c r="M704" i="4"/>
  <c r="O704" i="4" s="1"/>
  <c r="R704" i="4"/>
  <c r="T704" i="4"/>
  <c r="AB704" i="4"/>
  <c r="AD704" i="4" s="1"/>
  <c r="AC704" i="4"/>
  <c r="AE704" i="4" s="1"/>
  <c r="AG704" i="4"/>
  <c r="AI704" i="4"/>
  <c r="AK704" i="4"/>
  <c r="L705" i="4"/>
  <c r="N705" i="4" s="1"/>
  <c r="M705" i="4"/>
  <c r="O705" i="4" s="1"/>
  <c r="R705" i="4"/>
  <c r="T705" i="4"/>
  <c r="AB705" i="4"/>
  <c r="AD705" i="4" s="1"/>
  <c r="AC705" i="4"/>
  <c r="AE705" i="4" s="1"/>
  <c r="AG705" i="4"/>
  <c r="AI705" i="4"/>
  <c r="AK705" i="4"/>
  <c r="L706" i="4"/>
  <c r="N706" i="4" s="1"/>
  <c r="M706" i="4"/>
  <c r="O706" i="4" s="1"/>
  <c r="R706" i="4"/>
  <c r="T706" i="4"/>
  <c r="AB706" i="4"/>
  <c r="AD706" i="4" s="1"/>
  <c r="AC706" i="4"/>
  <c r="AE706" i="4" s="1"/>
  <c r="AG706" i="4"/>
  <c r="AI706" i="4"/>
  <c r="AK706" i="4"/>
  <c r="L707" i="4"/>
  <c r="N707" i="4" s="1"/>
  <c r="M707" i="4"/>
  <c r="O707" i="4" s="1"/>
  <c r="R707" i="4"/>
  <c r="T707" i="4"/>
  <c r="AB707" i="4"/>
  <c r="AD707" i="4" s="1"/>
  <c r="AC707" i="4"/>
  <c r="AE707" i="4" s="1"/>
  <c r="AG707" i="4"/>
  <c r="AI707" i="4"/>
  <c r="AK707" i="4"/>
  <c r="L708" i="4"/>
  <c r="N708" i="4" s="1"/>
  <c r="M708" i="4"/>
  <c r="O708" i="4" s="1"/>
  <c r="R708" i="4"/>
  <c r="T708" i="4"/>
  <c r="AB708" i="4"/>
  <c r="AD708" i="4" s="1"/>
  <c r="AC708" i="4"/>
  <c r="AE708" i="4" s="1"/>
  <c r="AG708" i="4"/>
  <c r="AI708" i="4"/>
  <c r="AK708" i="4"/>
  <c r="L709" i="4"/>
  <c r="N709" i="4" s="1"/>
  <c r="M709" i="4"/>
  <c r="O709" i="4" s="1"/>
  <c r="R709" i="4"/>
  <c r="T709" i="4"/>
  <c r="AB709" i="4"/>
  <c r="AD709" i="4" s="1"/>
  <c r="AC709" i="4"/>
  <c r="AE709" i="4" s="1"/>
  <c r="AG709" i="4"/>
  <c r="AI709" i="4"/>
  <c r="AK709" i="4"/>
  <c r="L710" i="4"/>
  <c r="N710" i="4" s="1"/>
  <c r="M710" i="4"/>
  <c r="O710" i="4" s="1"/>
  <c r="R710" i="4"/>
  <c r="T710" i="4"/>
  <c r="AB710" i="4"/>
  <c r="AD710" i="4" s="1"/>
  <c r="AC710" i="4"/>
  <c r="AE710" i="4" s="1"/>
  <c r="AG710" i="4"/>
  <c r="AI710" i="4"/>
  <c r="AK710" i="4"/>
  <c r="L711" i="4"/>
  <c r="N711" i="4" s="1"/>
  <c r="M711" i="4"/>
  <c r="O711" i="4" s="1"/>
  <c r="R711" i="4"/>
  <c r="T711" i="4"/>
  <c r="AB711" i="4"/>
  <c r="AD711" i="4" s="1"/>
  <c r="AC711" i="4"/>
  <c r="AE711" i="4" s="1"/>
  <c r="AG711" i="4"/>
  <c r="AI711" i="4"/>
  <c r="AK711" i="4"/>
  <c r="L712" i="4"/>
  <c r="N712" i="4" s="1"/>
  <c r="M712" i="4"/>
  <c r="O712" i="4" s="1"/>
  <c r="R712" i="4"/>
  <c r="T712" i="4"/>
  <c r="AB712" i="4"/>
  <c r="AD712" i="4" s="1"/>
  <c r="AC712" i="4"/>
  <c r="AE712" i="4" s="1"/>
  <c r="AG712" i="4"/>
  <c r="AI712" i="4"/>
  <c r="AK712" i="4"/>
  <c r="L713" i="4"/>
  <c r="N713" i="4" s="1"/>
  <c r="M713" i="4"/>
  <c r="O713" i="4" s="1"/>
  <c r="R713" i="4"/>
  <c r="T713" i="4"/>
  <c r="AB713" i="4"/>
  <c r="AD713" i="4" s="1"/>
  <c r="AC713" i="4"/>
  <c r="AE713" i="4" s="1"/>
  <c r="AG713" i="4"/>
  <c r="AI713" i="4"/>
  <c r="AK713" i="4"/>
  <c r="L714" i="4"/>
  <c r="N714" i="4" s="1"/>
  <c r="M714" i="4"/>
  <c r="O714" i="4" s="1"/>
  <c r="R714" i="4"/>
  <c r="T714" i="4"/>
  <c r="AB714" i="4"/>
  <c r="AD714" i="4" s="1"/>
  <c r="AC714" i="4"/>
  <c r="AE714" i="4" s="1"/>
  <c r="AG714" i="4"/>
  <c r="AI714" i="4"/>
  <c r="AK714" i="4"/>
  <c r="L715" i="4"/>
  <c r="N715" i="4" s="1"/>
  <c r="M715" i="4"/>
  <c r="O715" i="4" s="1"/>
  <c r="R715" i="4"/>
  <c r="T715" i="4"/>
  <c r="AB715" i="4"/>
  <c r="AD715" i="4" s="1"/>
  <c r="AC715" i="4"/>
  <c r="AE715" i="4" s="1"/>
  <c r="AG715" i="4"/>
  <c r="AI715" i="4"/>
  <c r="AK715" i="4"/>
  <c r="L716" i="4"/>
  <c r="N716" i="4" s="1"/>
  <c r="M716" i="4"/>
  <c r="O716" i="4" s="1"/>
  <c r="R716" i="4"/>
  <c r="T716" i="4"/>
  <c r="AB716" i="4"/>
  <c r="AD716" i="4" s="1"/>
  <c r="AC716" i="4"/>
  <c r="AE716" i="4" s="1"/>
  <c r="AG716" i="4"/>
  <c r="AI716" i="4"/>
  <c r="AK716" i="4"/>
  <c r="L717" i="4"/>
  <c r="N717" i="4" s="1"/>
  <c r="M717" i="4"/>
  <c r="O717" i="4" s="1"/>
  <c r="R717" i="4"/>
  <c r="T717" i="4"/>
  <c r="AB717" i="4"/>
  <c r="AD717" i="4" s="1"/>
  <c r="AC717" i="4"/>
  <c r="AE717" i="4" s="1"/>
  <c r="AG717" i="4"/>
  <c r="AI717" i="4"/>
  <c r="AK717" i="4"/>
  <c r="L718" i="4"/>
  <c r="N718" i="4" s="1"/>
  <c r="M718" i="4"/>
  <c r="O718" i="4" s="1"/>
  <c r="R718" i="4"/>
  <c r="T718" i="4"/>
  <c r="AB718" i="4"/>
  <c r="AD718" i="4" s="1"/>
  <c r="AC718" i="4"/>
  <c r="AE718" i="4" s="1"/>
  <c r="AG718" i="4"/>
  <c r="AI718" i="4"/>
  <c r="AK718" i="4"/>
  <c r="L719" i="4"/>
  <c r="N719" i="4" s="1"/>
  <c r="M719" i="4"/>
  <c r="O719" i="4" s="1"/>
  <c r="R719" i="4"/>
  <c r="T719" i="4"/>
  <c r="AB719" i="4"/>
  <c r="AD719" i="4" s="1"/>
  <c r="AC719" i="4"/>
  <c r="AE719" i="4" s="1"/>
  <c r="AG719" i="4"/>
  <c r="AI719" i="4"/>
  <c r="AK719" i="4"/>
  <c r="L720" i="4"/>
  <c r="N720" i="4" s="1"/>
  <c r="M720" i="4"/>
  <c r="O720" i="4" s="1"/>
  <c r="R720" i="4"/>
  <c r="T720" i="4"/>
  <c r="AB720" i="4"/>
  <c r="AD720" i="4" s="1"/>
  <c r="AC720" i="4"/>
  <c r="AE720" i="4" s="1"/>
  <c r="AG720" i="4"/>
  <c r="AI720" i="4"/>
  <c r="AK720" i="4"/>
  <c r="L721" i="4"/>
  <c r="N721" i="4" s="1"/>
  <c r="M721" i="4"/>
  <c r="O721" i="4" s="1"/>
  <c r="R721" i="4"/>
  <c r="T721" i="4"/>
  <c r="AB721" i="4"/>
  <c r="AD721" i="4" s="1"/>
  <c r="AC721" i="4"/>
  <c r="AE721" i="4" s="1"/>
  <c r="AG721" i="4"/>
  <c r="AI721" i="4"/>
  <c r="AK721" i="4"/>
  <c r="L722" i="4"/>
  <c r="N722" i="4" s="1"/>
  <c r="M722" i="4"/>
  <c r="O722" i="4" s="1"/>
  <c r="R722" i="4"/>
  <c r="T722" i="4"/>
  <c r="AB722" i="4"/>
  <c r="AD722" i="4" s="1"/>
  <c r="AC722" i="4"/>
  <c r="AE722" i="4" s="1"/>
  <c r="AG722" i="4"/>
  <c r="AI722" i="4"/>
  <c r="AK722" i="4"/>
  <c r="L723" i="4"/>
  <c r="N723" i="4" s="1"/>
  <c r="M723" i="4"/>
  <c r="O723" i="4" s="1"/>
  <c r="R723" i="4"/>
  <c r="T723" i="4"/>
  <c r="AB723" i="4"/>
  <c r="AD723" i="4" s="1"/>
  <c r="AC723" i="4"/>
  <c r="AE723" i="4" s="1"/>
  <c r="AG723" i="4"/>
  <c r="AI723" i="4"/>
  <c r="AK723" i="4"/>
  <c r="L724" i="4"/>
  <c r="N724" i="4" s="1"/>
  <c r="M724" i="4"/>
  <c r="O724" i="4" s="1"/>
  <c r="R724" i="4"/>
  <c r="T724" i="4"/>
  <c r="AB724" i="4"/>
  <c r="AD724" i="4" s="1"/>
  <c r="AC724" i="4"/>
  <c r="AE724" i="4" s="1"/>
  <c r="AG724" i="4"/>
  <c r="AI724" i="4"/>
  <c r="AK724" i="4"/>
  <c r="L725" i="4"/>
  <c r="N725" i="4" s="1"/>
  <c r="M725" i="4"/>
  <c r="O725" i="4" s="1"/>
  <c r="R725" i="4"/>
  <c r="T725" i="4"/>
  <c r="AB725" i="4"/>
  <c r="AD725" i="4" s="1"/>
  <c r="AC725" i="4"/>
  <c r="AE725" i="4" s="1"/>
  <c r="AG725" i="4"/>
  <c r="AI725" i="4"/>
  <c r="AK725" i="4"/>
  <c r="L726" i="4"/>
  <c r="N726" i="4" s="1"/>
  <c r="M726" i="4"/>
  <c r="O726" i="4" s="1"/>
  <c r="R726" i="4"/>
  <c r="T726" i="4"/>
  <c r="AB726" i="4"/>
  <c r="AD726" i="4" s="1"/>
  <c r="AC726" i="4"/>
  <c r="AE726" i="4" s="1"/>
  <c r="AG726" i="4"/>
  <c r="AI726" i="4"/>
  <c r="AK726" i="4"/>
  <c r="L727" i="4"/>
  <c r="N727" i="4" s="1"/>
  <c r="M727" i="4"/>
  <c r="O727" i="4" s="1"/>
  <c r="R727" i="4"/>
  <c r="T727" i="4"/>
  <c r="AB727" i="4"/>
  <c r="AD727" i="4" s="1"/>
  <c r="AC727" i="4"/>
  <c r="AE727" i="4" s="1"/>
  <c r="AG727" i="4"/>
  <c r="AI727" i="4"/>
  <c r="AK727" i="4"/>
  <c r="L728" i="4"/>
  <c r="N728" i="4" s="1"/>
  <c r="M728" i="4"/>
  <c r="O728" i="4" s="1"/>
  <c r="R728" i="4"/>
  <c r="T728" i="4"/>
  <c r="AB728" i="4"/>
  <c r="AD728" i="4" s="1"/>
  <c r="AC728" i="4"/>
  <c r="AE728" i="4" s="1"/>
  <c r="AG728" i="4"/>
  <c r="AI728" i="4"/>
  <c r="AK728" i="4"/>
  <c r="L729" i="4"/>
  <c r="N729" i="4" s="1"/>
  <c r="M729" i="4"/>
  <c r="O729" i="4" s="1"/>
  <c r="R729" i="4"/>
  <c r="T729" i="4"/>
  <c r="AB729" i="4"/>
  <c r="AD729" i="4" s="1"/>
  <c r="AC729" i="4"/>
  <c r="AE729" i="4" s="1"/>
  <c r="AG729" i="4"/>
  <c r="AI729" i="4"/>
  <c r="AK729" i="4"/>
  <c r="L730" i="4"/>
  <c r="N730" i="4" s="1"/>
  <c r="M730" i="4"/>
  <c r="O730" i="4" s="1"/>
  <c r="R730" i="4"/>
  <c r="T730" i="4"/>
  <c r="AB730" i="4"/>
  <c r="AD730" i="4" s="1"/>
  <c r="AC730" i="4"/>
  <c r="AE730" i="4" s="1"/>
  <c r="AG730" i="4"/>
  <c r="AI730" i="4"/>
  <c r="AK730" i="4"/>
  <c r="L731" i="4"/>
  <c r="N731" i="4" s="1"/>
  <c r="M731" i="4"/>
  <c r="O731" i="4" s="1"/>
  <c r="R731" i="4"/>
  <c r="T731" i="4"/>
  <c r="AB731" i="4"/>
  <c r="AD731" i="4" s="1"/>
  <c r="AC731" i="4"/>
  <c r="AE731" i="4" s="1"/>
  <c r="AG731" i="4"/>
  <c r="AI731" i="4"/>
  <c r="AK731" i="4"/>
  <c r="L732" i="4"/>
  <c r="N732" i="4" s="1"/>
  <c r="M732" i="4"/>
  <c r="O732" i="4" s="1"/>
  <c r="R732" i="4"/>
  <c r="T732" i="4"/>
  <c r="AB732" i="4"/>
  <c r="AD732" i="4" s="1"/>
  <c r="AC732" i="4"/>
  <c r="AE732" i="4" s="1"/>
  <c r="AG732" i="4"/>
  <c r="AI732" i="4"/>
  <c r="AK732" i="4"/>
  <c r="L733" i="4"/>
  <c r="N733" i="4" s="1"/>
  <c r="M733" i="4"/>
  <c r="O733" i="4" s="1"/>
  <c r="R733" i="4"/>
  <c r="T733" i="4"/>
  <c r="AB733" i="4"/>
  <c r="AD733" i="4" s="1"/>
  <c r="AC733" i="4"/>
  <c r="AE733" i="4" s="1"/>
  <c r="AG733" i="4"/>
  <c r="AI733" i="4"/>
  <c r="AK733" i="4"/>
  <c r="L734" i="4"/>
  <c r="N734" i="4" s="1"/>
  <c r="M734" i="4"/>
  <c r="O734" i="4" s="1"/>
  <c r="R734" i="4"/>
  <c r="T734" i="4"/>
  <c r="AB734" i="4"/>
  <c r="AD734" i="4" s="1"/>
  <c r="AC734" i="4"/>
  <c r="AE734" i="4" s="1"/>
  <c r="AG734" i="4"/>
  <c r="AI734" i="4"/>
  <c r="AK734" i="4"/>
  <c r="L735" i="4"/>
  <c r="N735" i="4" s="1"/>
  <c r="M735" i="4"/>
  <c r="O735" i="4" s="1"/>
  <c r="R735" i="4"/>
  <c r="T735" i="4"/>
  <c r="AB735" i="4"/>
  <c r="AD735" i="4" s="1"/>
  <c r="AC735" i="4"/>
  <c r="AE735" i="4" s="1"/>
  <c r="AG735" i="4"/>
  <c r="AI735" i="4"/>
  <c r="AK735" i="4"/>
  <c r="L736" i="4"/>
  <c r="N736" i="4" s="1"/>
  <c r="M736" i="4"/>
  <c r="O736" i="4" s="1"/>
  <c r="R736" i="4"/>
  <c r="T736" i="4"/>
  <c r="AB736" i="4"/>
  <c r="AD736" i="4" s="1"/>
  <c r="AC736" i="4"/>
  <c r="AE736" i="4" s="1"/>
  <c r="AG736" i="4"/>
  <c r="AI736" i="4"/>
  <c r="AK736" i="4"/>
  <c r="L737" i="4"/>
  <c r="N737" i="4" s="1"/>
  <c r="M737" i="4"/>
  <c r="O737" i="4" s="1"/>
  <c r="R737" i="4"/>
  <c r="T737" i="4"/>
  <c r="AB737" i="4"/>
  <c r="AD737" i="4" s="1"/>
  <c r="AC737" i="4"/>
  <c r="AE737" i="4" s="1"/>
  <c r="AG737" i="4"/>
  <c r="AI737" i="4"/>
  <c r="AK737" i="4"/>
  <c r="L738" i="4"/>
  <c r="N738" i="4" s="1"/>
  <c r="M738" i="4"/>
  <c r="O738" i="4" s="1"/>
  <c r="R738" i="4"/>
  <c r="T738" i="4"/>
  <c r="AB738" i="4"/>
  <c r="AD738" i="4" s="1"/>
  <c r="AC738" i="4"/>
  <c r="AE738" i="4" s="1"/>
  <c r="AG738" i="4"/>
  <c r="AI738" i="4"/>
  <c r="AK738" i="4"/>
  <c r="L739" i="4"/>
  <c r="N739" i="4" s="1"/>
  <c r="M739" i="4"/>
  <c r="O739" i="4" s="1"/>
  <c r="R739" i="4"/>
  <c r="T739" i="4"/>
  <c r="AB739" i="4"/>
  <c r="AD739" i="4" s="1"/>
  <c r="AC739" i="4"/>
  <c r="AE739" i="4" s="1"/>
  <c r="AG739" i="4"/>
  <c r="AI739" i="4"/>
  <c r="AK739" i="4"/>
  <c r="L740" i="4"/>
  <c r="N740" i="4" s="1"/>
  <c r="M740" i="4"/>
  <c r="O740" i="4" s="1"/>
  <c r="R740" i="4"/>
  <c r="T740" i="4"/>
  <c r="AB740" i="4"/>
  <c r="AD740" i="4" s="1"/>
  <c r="AC740" i="4"/>
  <c r="AE740" i="4" s="1"/>
  <c r="AG740" i="4"/>
  <c r="AI740" i="4"/>
  <c r="AK740" i="4"/>
  <c r="L741" i="4"/>
  <c r="N741" i="4" s="1"/>
  <c r="M741" i="4"/>
  <c r="O741" i="4" s="1"/>
  <c r="R741" i="4"/>
  <c r="T741" i="4"/>
  <c r="AB741" i="4"/>
  <c r="AD741" i="4" s="1"/>
  <c r="AC741" i="4"/>
  <c r="AE741" i="4" s="1"/>
  <c r="AG741" i="4"/>
  <c r="AI741" i="4"/>
  <c r="AK741" i="4"/>
  <c r="L742" i="4"/>
  <c r="N742" i="4" s="1"/>
  <c r="M742" i="4"/>
  <c r="O742" i="4" s="1"/>
  <c r="R742" i="4"/>
  <c r="T742" i="4"/>
  <c r="AB742" i="4"/>
  <c r="AD742" i="4" s="1"/>
  <c r="AC742" i="4"/>
  <c r="AE742" i="4" s="1"/>
  <c r="AG742" i="4"/>
  <c r="AI742" i="4"/>
  <c r="AK742" i="4"/>
  <c r="L743" i="4"/>
  <c r="N743" i="4" s="1"/>
  <c r="M743" i="4"/>
  <c r="O743" i="4" s="1"/>
  <c r="R743" i="4"/>
  <c r="T743" i="4"/>
  <c r="AB743" i="4"/>
  <c r="AD743" i="4" s="1"/>
  <c r="AC743" i="4"/>
  <c r="AE743" i="4" s="1"/>
  <c r="AG743" i="4"/>
  <c r="AI743" i="4"/>
  <c r="AK743" i="4"/>
  <c r="L744" i="4"/>
  <c r="N744" i="4" s="1"/>
  <c r="M744" i="4"/>
  <c r="O744" i="4" s="1"/>
  <c r="R744" i="4"/>
  <c r="T744" i="4"/>
  <c r="AB744" i="4"/>
  <c r="AD744" i="4" s="1"/>
  <c r="AC744" i="4"/>
  <c r="AE744" i="4" s="1"/>
  <c r="AG744" i="4"/>
  <c r="AI744" i="4"/>
  <c r="AK744" i="4"/>
  <c r="L745" i="4"/>
  <c r="N745" i="4" s="1"/>
  <c r="M745" i="4"/>
  <c r="O745" i="4" s="1"/>
  <c r="R745" i="4"/>
  <c r="T745" i="4"/>
  <c r="AB745" i="4"/>
  <c r="AD745" i="4" s="1"/>
  <c r="AC745" i="4"/>
  <c r="AE745" i="4" s="1"/>
  <c r="AG745" i="4"/>
  <c r="AI745" i="4"/>
  <c r="AK745" i="4"/>
  <c r="L746" i="4"/>
  <c r="N746" i="4" s="1"/>
  <c r="M746" i="4"/>
  <c r="O746" i="4" s="1"/>
  <c r="R746" i="4"/>
  <c r="T746" i="4"/>
  <c r="AB746" i="4"/>
  <c r="AD746" i="4" s="1"/>
  <c r="AC746" i="4"/>
  <c r="AE746" i="4" s="1"/>
  <c r="AG746" i="4"/>
  <c r="AI746" i="4"/>
  <c r="AK746" i="4"/>
  <c r="L747" i="4"/>
  <c r="N747" i="4" s="1"/>
  <c r="M747" i="4"/>
  <c r="O747" i="4" s="1"/>
  <c r="R747" i="4"/>
  <c r="T747" i="4"/>
  <c r="AB747" i="4"/>
  <c r="AD747" i="4" s="1"/>
  <c r="AC747" i="4"/>
  <c r="AE747" i="4" s="1"/>
  <c r="AG747" i="4"/>
  <c r="AI747" i="4"/>
  <c r="AK747" i="4"/>
  <c r="L748" i="4"/>
  <c r="N748" i="4" s="1"/>
  <c r="M748" i="4"/>
  <c r="O748" i="4" s="1"/>
  <c r="R748" i="4"/>
  <c r="T748" i="4"/>
  <c r="AB748" i="4"/>
  <c r="AD748" i="4" s="1"/>
  <c r="AC748" i="4"/>
  <c r="AE748" i="4" s="1"/>
  <c r="AG748" i="4"/>
  <c r="AI748" i="4"/>
  <c r="AK748" i="4"/>
  <c r="L749" i="4"/>
  <c r="N749" i="4" s="1"/>
  <c r="M749" i="4"/>
  <c r="O749" i="4" s="1"/>
  <c r="R749" i="4"/>
  <c r="T749" i="4"/>
  <c r="AB749" i="4"/>
  <c r="AD749" i="4" s="1"/>
  <c r="AC749" i="4"/>
  <c r="AE749" i="4" s="1"/>
  <c r="AG749" i="4"/>
  <c r="AI749" i="4"/>
  <c r="AK749" i="4"/>
  <c r="L750" i="4"/>
  <c r="N750" i="4" s="1"/>
  <c r="M750" i="4"/>
  <c r="O750" i="4" s="1"/>
  <c r="R750" i="4"/>
  <c r="T750" i="4"/>
  <c r="AB750" i="4"/>
  <c r="AD750" i="4" s="1"/>
  <c r="AC750" i="4"/>
  <c r="AE750" i="4" s="1"/>
  <c r="AG750" i="4"/>
  <c r="AI750" i="4"/>
  <c r="AK750" i="4"/>
  <c r="L751" i="4"/>
  <c r="N751" i="4" s="1"/>
  <c r="M751" i="4"/>
  <c r="O751" i="4" s="1"/>
  <c r="R751" i="4"/>
  <c r="T751" i="4"/>
  <c r="AB751" i="4"/>
  <c r="AD751" i="4" s="1"/>
  <c r="AC751" i="4"/>
  <c r="AE751" i="4" s="1"/>
  <c r="AG751" i="4"/>
  <c r="AI751" i="4"/>
  <c r="AK751" i="4"/>
  <c r="L752" i="4"/>
  <c r="N752" i="4" s="1"/>
  <c r="M752" i="4"/>
  <c r="O752" i="4" s="1"/>
  <c r="R752" i="4"/>
  <c r="T752" i="4"/>
  <c r="AB752" i="4"/>
  <c r="AD752" i="4" s="1"/>
  <c r="AC752" i="4"/>
  <c r="AE752" i="4" s="1"/>
  <c r="AG752" i="4"/>
  <c r="AI752" i="4"/>
  <c r="AK752" i="4"/>
  <c r="L753" i="4"/>
  <c r="N753" i="4" s="1"/>
  <c r="M753" i="4"/>
  <c r="O753" i="4" s="1"/>
  <c r="R753" i="4"/>
  <c r="T753" i="4"/>
  <c r="AB753" i="4"/>
  <c r="AD753" i="4" s="1"/>
  <c r="AC753" i="4"/>
  <c r="AE753" i="4" s="1"/>
  <c r="AG753" i="4"/>
  <c r="AI753" i="4"/>
  <c r="AK753" i="4"/>
  <c r="L754" i="4"/>
  <c r="N754" i="4" s="1"/>
  <c r="M754" i="4"/>
  <c r="O754" i="4" s="1"/>
  <c r="R754" i="4"/>
  <c r="T754" i="4"/>
  <c r="AB754" i="4"/>
  <c r="AD754" i="4" s="1"/>
  <c r="AC754" i="4"/>
  <c r="AE754" i="4" s="1"/>
  <c r="AG754" i="4"/>
  <c r="AI754" i="4"/>
  <c r="AK754" i="4"/>
  <c r="L755" i="4"/>
  <c r="N755" i="4" s="1"/>
  <c r="M755" i="4"/>
  <c r="O755" i="4" s="1"/>
  <c r="R755" i="4"/>
  <c r="T755" i="4"/>
  <c r="AB755" i="4"/>
  <c r="AD755" i="4" s="1"/>
  <c r="AC755" i="4"/>
  <c r="AE755" i="4" s="1"/>
  <c r="AG755" i="4"/>
  <c r="AI755" i="4"/>
  <c r="AK755" i="4"/>
  <c r="L756" i="4"/>
  <c r="N756" i="4" s="1"/>
  <c r="M756" i="4"/>
  <c r="O756" i="4" s="1"/>
  <c r="R756" i="4"/>
  <c r="T756" i="4"/>
  <c r="AB756" i="4"/>
  <c r="AD756" i="4" s="1"/>
  <c r="AC756" i="4"/>
  <c r="AE756" i="4" s="1"/>
  <c r="AG756" i="4"/>
  <c r="AI756" i="4"/>
  <c r="AK756" i="4"/>
  <c r="L757" i="4"/>
  <c r="N757" i="4" s="1"/>
  <c r="M757" i="4"/>
  <c r="O757" i="4" s="1"/>
  <c r="R757" i="4"/>
  <c r="T757" i="4"/>
  <c r="AB757" i="4"/>
  <c r="AD757" i="4" s="1"/>
  <c r="AC757" i="4"/>
  <c r="AE757" i="4" s="1"/>
  <c r="AG757" i="4"/>
  <c r="AI757" i="4"/>
  <c r="AK757" i="4"/>
  <c r="L758" i="4"/>
  <c r="N758" i="4" s="1"/>
  <c r="M758" i="4"/>
  <c r="O758" i="4" s="1"/>
  <c r="R758" i="4"/>
  <c r="T758" i="4"/>
  <c r="AB758" i="4"/>
  <c r="AD758" i="4" s="1"/>
  <c r="AC758" i="4"/>
  <c r="AE758" i="4" s="1"/>
  <c r="AG758" i="4"/>
  <c r="AI758" i="4"/>
  <c r="AK758" i="4"/>
  <c r="AN758" i="4"/>
  <c r="L759" i="4"/>
  <c r="N759" i="4" s="1"/>
  <c r="M759" i="4"/>
  <c r="O759" i="4" s="1"/>
  <c r="R759" i="4"/>
  <c r="T759" i="4"/>
  <c r="AB759" i="4"/>
  <c r="AD759" i="4" s="1"/>
  <c r="AC759" i="4"/>
  <c r="AE759" i="4" s="1"/>
  <c r="AG759" i="4"/>
  <c r="AI759" i="4"/>
  <c r="AK759" i="4"/>
  <c r="L760" i="4"/>
  <c r="N760" i="4" s="1"/>
  <c r="M760" i="4"/>
  <c r="O760" i="4" s="1"/>
  <c r="R760" i="4"/>
  <c r="T760" i="4"/>
  <c r="AB760" i="4"/>
  <c r="AD760" i="4" s="1"/>
  <c r="AC760" i="4"/>
  <c r="AE760" i="4" s="1"/>
  <c r="AG760" i="4"/>
  <c r="AI760" i="4"/>
  <c r="AK760" i="4"/>
  <c r="L761" i="4"/>
  <c r="N761" i="4" s="1"/>
  <c r="M761" i="4"/>
  <c r="O761" i="4" s="1"/>
  <c r="R761" i="4"/>
  <c r="T761" i="4"/>
  <c r="AB761" i="4"/>
  <c r="AD761" i="4" s="1"/>
  <c r="AC761" i="4"/>
  <c r="AE761" i="4" s="1"/>
  <c r="AG761" i="4"/>
  <c r="AI761" i="4"/>
  <c r="AK761" i="4"/>
  <c r="L762" i="4"/>
  <c r="N762" i="4" s="1"/>
  <c r="M762" i="4"/>
  <c r="O762" i="4" s="1"/>
  <c r="R762" i="4"/>
  <c r="T762" i="4"/>
  <c r="AB762" i="4"/>
  <c r="AD762" i="4" s="1"/>
  <c r="AC762" i="4"/>
  <c r="AE762" i="4" s="1"/>
  <c r="AG762" i="4"/>
  <c r="AI762" i="4"/>
  <c r="AK762" i="4"/>
  <c r="L763" i="4"/>
  <c r="N763" i="4" s="1"/>
  <c r="M763" i="4"/>
  <c r="O763" i="4" s="1"/>
  <c r="R763" i="4"/>
  <c r="T763" i="4"/>
  <c r="AB763" i="4"/>
  <c r="AD763" i="4" s="1"/>
  <c r="AC763" i="4"/>
  <c r="AE763" i="4" s="1"/>
  <c r="AG763" i="4"/>
  <c r="AI763" i="4"/>
  <c r="AK763" i="4"/>
  <c r="L764" i="4"/>
  <c r="N764" i="4" s="1"/>
  <c r="M764" i="4"/>
  <c r="O764" i="4" s="1"/>
  <c r="R764" i="4"/>
  <c r="T764" i="4"/>
  <c r="AB764" i="4"/>
  <c r="AD764" i="4" s="1"/>
  <c r="AC764" i="4"/>
  <c r="AE764" i="4" s="1"/>
  <c r="AG764" i="4"/>
  <c r="AI764" i="4"/>
  <c r="AK764" i="4"/>
  <c r="L765" i="4"/>
  <c r="N765" i="4" s="1"/>
  <c r="M765" i="4"/>
  <c r="O765" i="4" s="1"/>
  <c r="R765" i="4"/>
  <c r="T765" i="4"/>
  <c r="AB765" i="4"/>
  <c r="AD765" i="4" s="1"/>
  <c r="AC765" i="4"/>
  <c r="AE765" i="4" s="1"/>
  <c r="AG765" i="4"/>
  <c r="AI765" i="4"/>
  <c r="AK765" i="4"/>
  <c r="L766" i="4"/>
  <c r="N766" i="4" s="1"/>
  <c r="M766" i="4"/>
  <c r="O766" i="4" s="1"/>
  <c r="R766" i="4"/>
  <c r="T766" i="4"/>
  <c r="AB766" i="4"/>
  <c r="AD766" i="4" s="1"/>
  <c r="AC766" i="4"/>
  <c r="AE766" i="4" s="1"/>
  <c r="AG766" i="4"/>
  <c r="AI766" i="4"/>
  <c r="AK766" i="4"/>
  <c r="L767" i="4"/>
  <c r="N767" i="4" s="1"/>
  <c r="M767" i="4"/>
  <c r="O767" i="4" s="1"/>
  <c r="R767" i="4"/>
  <c r="T767" i="4"/>
  <c r="AB767" i="4"/>
  <c r="AD767" i="4" s="1"/>
  <c r="AC767" i="4"/>
  <c r="AE767" i="4" s="1"/>
  <c r="AG767" i="4"/>
  <c r="AI767" i="4"/>
  <c r="AK767" i="4"/>
  <c r="L768" i="4"/>
  <c r="N768" i="4" s="1"/>
  <c r="M768" i="4"/>
  <c r="O768" i="4" s="1"/>
  <c r="R768" i="4"/>
  <c r="T768" i="4"/>
  <c r="AB768" i="4"/>
  <c r="AD768" i="4" s="1"/>
  <c r="AC768" i="4"/>
  <c r="AE768" i="4" s="1"/>
  <c r="AG768" i="4"/>
  <c r="AI768" i="4"/>
  <c r="AK768" i="4"/>
  <c r="L769" i="4"/>
  <c r="N769" i="4" s="1"/>
  <c r="M769" i="4"/>
  <c r="O769" i="4" s="1"/>
  <c r="R769" i="4"/>
  <c r="T769" i="4"/>
  <c r="AB769" i="4"/>
  <c r="AD769" i="4" s="1"/>
  <c r="AC769" i="4"/>
  <c r="AE769" i="4" s="1"/>
  <c r="AG769" i="4"/>
  <c r="AI769" i="4"/>
  <c r="AK769" i="4"/>
  <c r="L770" i="4"/>
  <c r="N770" i="4" s="1"/>
  <c r="M770" i="4"/>
  <c r="O770" i="4" s="1"/>
  <c r="R770" i="4"/>
  <c r="T770" i="4"/>
  <c r="AB770" i="4"/>
  <c r="AD770" i="4" s="1"/>
  <c r="AC770" i="4"/>
  <c r="AE770" i="4" s="1"/>
  <c r="AG770" i="4"/>
  <c r="AI770" i="4"/>
  <c r="AK770" i="4"/>
  <c r="L771" i="4"/>
  <c r="N771" i="4" s="1"/>
  <c r="M771" i="4"/>
  <c r="O771" i="4" s="1"/>
  <c r="R771" i="4"/>
  <c r="T771" i="4"/>
  <c r="AB771" i="4"/>
  <c r="AD771" i="4" s="1"/>
  <c r="AC771" i="4"/>
  <c r="AE771" i="4" s="1"/>
  <c r="AG771" i="4"/>
  <c r="AI771" i="4"/>
  <c r="AK771" i="4"/>
  <c r="L772" i="4"/>
  <c r="N772" i="4" s="1"/>
  <c r="M772" i="4"/>
  <c r="O772" i="4" s="1"/>
  <c r="R772" i="4"/>
  <c r="T772" i="4"/>
  <c r="AB772" i="4"/>
  <c r="AD772" i="4" s="1"/>
  <c r="AC772" i="4"/>
  <c r="AE772" i="4" s="1"/>
  <c r="AG772" i="4"/>
  <c r="AI772" i="4"/>
  <c r="AK772" i="4"/>
  <c r="L773" i="4"/>
  <c r="N773" i="4" s="1"/>
  <c r="M773" i="4"/>
  <c r="O773" i="4" s="1"/>
  <c r="R773" i="4"/>
  <c r="T773" i="4"/>
  <c r="AB773" i="4"/>
  <c r="AD773" i="4" s="1"/>
  <c r="AC773" i="4"/>
  <c r="AE773" i="4" s="1"/>
  <c r="AG773" i="4"/>
  <c r="AI773" i="4"/>
  <c r="AK773" i="4"/>
  <c r="L774" i="4"/>
  <c r="N774" i="4" s="1"/>
  <c r="M774" i="4"/>
  <c r="O774" i="4" s="1"/>
  <c r="R774" i="4"/>
  <c r="T774" i="4"/>
  <c r="AB774" i="4"/>
  <c r="AD774" i="4" s="1"/>
  <c r="AC774" i="4"/>
  <c r="AE774" i="4" s="1"/>
  <c r="AG774" i="4"/>
  <c r="AI774" i="4"/>
  <c r="AK774" i="4"/>
  <c r="L775" i="4"/>
  <c r="N775" i="4" s="1"/>
  <c r="M775" i="4"/>
  <c r="O775" i="4" s="1"/>
  <c r="R775" i="4"/>
  <c r="T775" i="4"/>
  <c r="AB775" i="4"/>
  <c r="AD775" i="4" s="1"/>
  <c r="AC775" i="4"/>
  <c r="AE775" i="4" s="1"/>
  <c r="AG775" i="4"/>
  <c r="AI775" i="4"/>
  <c r="AK775" i="4"/>
  <c r="L776" i="4"/>
  <c r="N776" i="4" s="1"/>
  <c r="M776" i="4"/>
  <c r="O776" i="4" s="1"/>
  <c r="R776" i="4"/>
  <c r="T776" i="4"/>
  <c r="AB776" i="4"/>
  <c r="AD776" i="4" s="1"/>
  <c r="AC776" i="4"/>
  <c r="AE776" i="4" s="1"/>
  <c r="AG776" i="4"/>
  <c r="AI776" i="4"/>
  <c r="AK776" i="4"/>
  <c r="L777" i="4"/>
  <c r="N777" i="4" s="1"/>
  <c r="M777" i="4"/>
  <c r="O777" i="4" s="1"/>
  <c r="R777" i="4"/>
  <c r="T777" i="4"/>
  <c r="AB777" i="4"/>
  <c r="AD777" i="4" s="1"/>
  <c r="AC777" i="4"/>
  <c r="AE777" i="4" s="1"/>
  <c r="AG777" i="4"/>
  <c r="AI777" i="4"/>
  <c r="AK777" i="4"/>
  <c r="L778" i="4"/>
  <c r="N778" i="4" s="1"/>
  <c r="M778" i="4"/>
  <c r="O778" i="4" s="1"/>
  <c r="R778" i="4"/>
  <c r="T778" i="4"/>
  <c r="AB778" i="4"/>
  <c r="AD778" i="4" s="1"/>
  <c r="AC778" i="4"/>
  <c r="AE778" i="4" s="1"/>
  <c r="AG778" i="4"/>
  <c r="AI778" i="4"/>
  <c r="AK778" i="4"/>
  <c r="L779" i="4"/>
  <c r="N779" i="4" s="1"/>
  <c r="M779" i="4"/>
  <c r="O779" i="4" s="1"/>
  <c r="R779" i="4"/>
  <c r="T779" i="4"/>
  <c r="AB779" i="4"/>
  <c r="AD779" i="4" s="1"/>
  <c r="AC779" i="4"/>
  <c r="AE779" i="4" s="1"/>
  <c r="AG779" i="4"/>
  <c r="AI779" i="4"/>
  <c r="AK779" i="4"/>
  <c r="L780" i="4"/>
  <c r="N780" i="4" s="1"/>
  <c r="M780" i="4"/>
  <c r="O780" i="4" s="1"/>
  <c r="R780" i="4"/>
  <c r="T780" i="4"/>
  <c r="AB780" i="4"/>
  <c r="AD780" i="4" s="1"/>
  <c r="AC780" i="4"/>
  <c r="AE780" i="4" s="1"/>
  <c r="AG780" i="4"/>
  <c r="AI780" i="4"/>
  <c r="AK780" i="4"/>
  <c r="L781" i="4"/>
  <c r="N781" i="4" s="1"/>
  <c r="M781" i="4"/>
  <c r="O781" i="4" s="1"/>
  <c r="R781" i="4"/>
  <c r="T781" i="4"/>
  <c r="AB781" i="4"/>
  <c r="AD781" i="4" s="1"/>
  <c r="AC781" i="4"/>
  <c r="AE781" i="4" s="1"/>
  <c r="AG781" i="4"/>
  <c r="AI781" i="4"/>
  <c r="AK781" i="4"/>
  <c r="L782" i="4"/>
  <c r="N782" i="4" s="1"/>
  <c r="M782" i="4"/>
  <c r="O782" i="4" s="1"/>
  <c r="R782" i="4"/>
  <c r="T782" i="4"/>
  <c r="AB782" i="4"/>
  <c r="AD782" i="4" s="1"/>
  <c r="AC782" i="4"/>
  <c r="AE782" i="4" s="1"/>
  <c r="AG782" i="4"/>
  <c r="AI782" i="4"/>
  <c r="AK782" i="4"/>
  <c r="L783" i="4"/>
  <c r="N783" i="4" s="1"/>
  <c r="M783" i="4"/>
  <c r="O783" i="4" s="1"/>
  <c r="R783" i="4"/>
  <c r="T783" i="4"/>
  <c r="AB783" i="4"/>
  <c r="AD783" i="4" s="1"/>
  <c r="AC783" i="4"/>
  <c r="AE783" i="4" s="1"/>
  <c r="AG783" i="4"/>
  <c r="AI783" i="4"/>
  <c r="AK783" i="4"/>
  <c r="L784" i="4"/>
  <c r="N784" i="4" s="1"/>
  <c r="M784" i="4"/>
  <c r="O784" i="4" s="1"/>
  <c r="R784" i="4"/>
  <c r="T784" i="4"/>
  <c r="AB784" i="4"/>
  <c r="AD784" i="4" s="1"/>
  <c r="AC784" i="4"/>
  <c r="AE784" i="4" s="1"/>
  <c r="AG784" i="4"/>
  <c r="AI784" i="4"/>
  <c r="AK784" i="4"/>
  <c r="L785" i="4"/>
  <c r="N785" i="4" s="1"/>
  <c r="M785" i="4"/>
  <c r="O785" i="4" s="1"/>
  <c r="R785" i="4"/>
  <c r="T785" i="4"/>
  <c r="AB785" i="4"/>
  <c r="AD785" i="4" s="1"/>
  <c r="AC785" i="4"/>
  <c r="AE785" i="4" s="1"/>
  <c r="AG785" i="4"/>
  <c r="AI785" i="4"/>
  <c r="AK785" i="4"/>
  <c r="L786" i="4"/>
  <c r="N786" i="4" s="1"/>
  <c r="M786" i="4"/>
  <c r="O786" i="4" s="1"/>
  <c r="R786" i="4"/>
  <c r="T786" i="4"/>
  <c r="AB786" i="4"/>
  <c r="AD786" i="4" s="1"/>
  <c r="AC786" i="4"/>
  <c r="AE786" i="4" s="1"/>
  <c r="AG786" i="4"/>
  <c r="AI786" i="4"/>
  <c r="AK786" i="4"/>
  <c r="L787" i="4"/>
  <c r="N787" i="4" s="1"/>
  <c r="M787" i="4"/>
  <c r="O787" i="4" s="1"/>
  <c r="R787" i="4"/>
  <c r="T787" i="4"/>
  <c r="AB787" i="4"/>
  <c r="AD787" i="4" s="1"/>
  <c r="AC787" i="4"/>
  <c r="AE787" i="4" s="1"/>
  <c r="AG787" i="4"/>
  <c r="AI787" i="4"/>
  <c r="AK787" i="4"/>
  <c r="L788" i="4"/>
  <c r="N788" i="4" s="1"/>
  <c r="M788" i="4"/>
  <c r="O788" i="4" s="1"/>
  <c r="R788" i="4"/>
  <c r="T788" i="4"/>
  <c r="AB788" i="4"/>
  <c r="AD788" i="4" s="1"/>
  <c r="AC788" i="4"/>
  <c r="AE788" i="4" s="1"/>
  <c r="AG788" i="4"/>
  <c r="AI788" i="4"/>
  <c r="AK788" i="4"/>
  <c r="L789" i="4"/>
  <c r="N789" i="4" s="1"/>
  <c r="M789" i="4"/>
  <c r="O789" i="4" s="1"/>
  <c r="R789" i="4"/>
  <c r="T789" i="4"/>
  <c r="AB789" i="4"/>
  <c r="AD789" i="4" s="1"/>
  <c r="AC789" i="4"/>
  <c r="AE789" i="4" s="1"/>
  <c r="AG789" i="4"/>
  <c r="AI789" i="4"/>
  <c r="AK789" i="4"/>
  <c r="L790" i="4"/>
  <c r="N790" i="4" s="1"/>
  <c r="M790" i="4"/>
  <c r="O790" i="4" s="1"/>
  <c r="R790" i="4"/>
  <c r="T790" i="4"/>
  <c r="AB790" i="4"/>
  <c r="AD790" i="4" s="1"/>
  <c r="AC790" i="4"/>
  <c r="AE790" i="4" s="1"/>
  <c r="AG790" i="4"/>
  <c r="AI790" i="4"/>
  <c r="AK790" i="4"/>
  <c r="L791" i="4"/>
  <c r="N791" i="4" s="1"/>
  <c r="M791" i="4"/>
  <c r="O791" i="4" s="1"/>
  <c r="R791" i="4"/>
  <c r="T791" i="4"/>
  <c r="AB791" i="4"/>
  <c r="AD791" i="4" s="1"/>
  <c r="AC791" i="4"/>
  <c r="AE791" i="4" s="1"/>
  <c r="AG791" i="4"/>
  <c r="AI791" i="4"/>
  <c r="AK791" i="4"/>
  <c r="L792" i="4"/>
  <c r="N792" i="4" s="1"/>
  <c r="M792" i="4"/>
  <c r="O792" i="4" s="1"/>
  <c r="R792" i="4"/>
  <c r="T792" i="4"/>
  <c r="AB792" i="4"/>
  <c r="AD792" i="4" s="1"/>
  <c r="AC792" i="4"/>
  <c r="AE792" i="4" s="1"/>
  <c r="AG792" i="4"/>
  <c r="AI792" i="4"/>
  <c r="AK792" i="4"/>
  <c r="L793" i="4"/>
  <c r="N793" i="4" s="1"/>
  <c r="M793" i="4"/>
  <c r="O793" i="4" s="1"/>
  <c r="R793" i="4"/>
  <c r="T793" i="4"/>
  <c r="AB793" i="4"/>
  <c r="AD793" i="4" s="1"/>
  <c r="AC793" i="4"/>
  <c r="AE793" i="4" s="1"/>
  <c r="AG793" i="4"/>
  <c r="AI793" i="4"/>
  <c r="AK793" i="4"/>
  <c r="L794" i="4"/>
  <c r="N794" i="4" s="1"/>
  <c r="M794" i="4"/>
  <c r="O794" i="4" s="1"/>
  <c r="R794" i="4"/>
  <c r="T794" i="4"/>
  <c r="AB794" i="4"/>
  <c r="AD794" i="4" s="1"/>
  <c r="AC794" i="4"/>
  <c r="AE794" i="4" s="1"/>
  <c r="AG794" i="4"/>
  <c r="AI794" i="4"/>
  <c r="AK794" i="4"/>
  <c r="L795" i="4"/>
  <c r="N795" i="4" s="1"/>
  <c r="M795" i="4"/>
  <c r="O795" i="4" s="1"/>
  <c r="R795" i="4"/>
  <c r="T795" i="4"/>
  <c r="AB795" i="4"/>
  <c r="AD795" i="4" s="1"/>
  <c r="AC795" i="4"/>
  <c r="AE795" i="4" s="1"/>
  <c r="AG795" i="4"/>
  <c r="AI795" i="4"/>
  <c r="AK795" i="4"/>
  <c r="L796" i="4"/>
  <c r="N796" i="4" s="1"/>
  <c r="M796" i="4"/>
  <c r="O796" i="4" s="1"/>
  <c r="R796" i="4"/>
  <c r="T796" i="4"/>
  <c r="AB796" i="4"/>
  <c r="AD796" i="4" s="1"/>
  <c r="AC796" i="4"/>
  <c r="AE796" i="4" s="1"/>
  <c r="AG796" i="4"/>
  <c r="AI796" i="4"/>
  <c r="AK796" i="4"/>
  <c r="L797" i="4"/>
  <c r="N797" i="4" s="1"/>
  <c r="M797" i="4"/>
  <c r="O797" i="4" s="1"/>
  <c r="R797" i="4"/>
  <c r="T797" i="4"/>
  <c r="AB797" i="4"/>
  <c r="AD797" i="4" s="1"/>
  <c r="AC797" i="4"/>
  <c r="AE797" i="4" s="1"/>
  <c r="AG797" i="4"/>
  <c r="AI797" i="4"/>
  <c r="AK797" i="4"/>
  <c r="L798" i="4"/>
  <c r="N798" i="4" s="1"/>
  <c r="M798" i="4"/>
  <c r="O798" i="4" s="1"/>
  <c r="R798" i="4"/>
  <c r="T798" i="4"/>
  <c r="AB798" i="4"/>
  <c r="AD798" i="4" s="1"/>
  <c r="AC798" i="4"/>
  <c r="AE798" i="4" s="1"/>
  <c r="AG798" i="4"/>
  <c r="AI798" i="4"/>
  <c r="AK798" i="4"/>
  <c r="L799" i="4"/>
  <c r="N799" i="4" s="1"/>
  <c r="M799" i="4"/>
  <c r="O799" i="4" s="1"/>
  <c r="R799" i="4"/>
  <c r="T799" i="4"/>
  <c r="AB799" i="4"/>
  <c r="AD799" i="4" s="1"/>
  <c r="AC799" i="4"/>
  <c r="AE799" i="4" s="1"/>
  <c r="AG799" i="4"/>
  <c r="AI799" i="4"/>
  <c r="AK799" i="4"/>
  <c r="L800" i="4"/>
  <c r="N800" i="4" s="1"/>
  <c r="M800" i="4"/>
  <c r="O800" i="4" s="1"/>
  <c r="R800" i="4"/>
  <c r="T800" i="4"/>
  <c r="AB800" i="4"/>
  <c r="AD800" i="4" s="1"/>
  <c r="AC800" i="4"/>
  <c r="AE800" i="4" s="1"/>
  <c r="AG800" i="4"/>
  <c r="AI800" i="4"/>
  <c r="AK800" i="4"/>
  <c r="L801" i="4"/>
  <c r="N801" i="4" s="1"/>
  <c r="M801" i="4"/>
  <c r="O801" i="4" s="1"/>
  <c r="R801" i="4"/>
  <c r="T801" i="4"/>
  <c r="AB801" i="4"/>
  <c r="AD801" i="4" s="1"/>
  <c r="AC801" i="4"/>
  <c r="AE801" i="4" s="1"/>
  <c r="AG801" i="4"/>
  <c r="AI801" i="4"/>
  <c r="AK801" i="4"/>
  <c r="L802" i="4"/>
  <c r="N802" i="4" s="1"/>
  <c r="M802" i="4"/>
  <c r="O802" i="4" s="1"/>
  <c r="R802" i="4"/>
  <c r="T802" i="4"/>
  <c r="AB802" i="4"/>
  <c r="AD802" i="4" s="1"/>
  <c r="AC802" i="4"/>
  <c r="AE802" i="4" s="1"/>
  <c r="AG802" i="4"/>
  <c r="AI802" i="4"/>
  <c r="AK802" i="4"/>
  <c r="L803" i="4"/>
  <c r="N803" i="4" s="1"/>
  <c r="M803" i="4"/>
  <c r="O803" i="4" s="1"/>
  <c r="R803" i="4"/>
  <c r="T803" i="4"/>
  <c r="AB803" i="4"/>
  <c r="AD803" i="4" s="1"/>
  <c r="AC803" i="4"/>
  <c r="AE803" i="4" s="1"/>
  <c r="AG803" i="4"/>
  <c r="AI803" i="4"/>
  <c r="AK803" i="4"/>
  <c r="L804" i="4"/>
  <c r="N804" i="4" s="1"/>
  <c r="M804" i="4"/>
  <c r="O804" i="4" s="1"/>
  <c r="R804" i="4"/>
  <c r="T804" i="4"/>
  <c r="AB804" i="4"/>
  <c r="AD804" i="4" s="1"/>
  <c r="AC804" i="4"/>
  <c r="AE804" i="4" s="1"/>
  <c r="AG804" i="4"/>
  <c r="AI804" i="4"/>
  <c r="AK804" i="4"/>
  <c r="L805" i="4"/>
  <c r="N805" i="4" s="1"/>
  <c r="M805" i="4"/>
  <c r="O805" i="4" s="1"/>
  <c r="R805" i="4"/>
  <c r="T805" i="4"/>
  <c r="AB805" i="4"/>
  <c r="AD805" i="4" s="1"/>
  <c r="AC805" i="4"/>
  <c r="AE805" i="4" s="1"/>
  <c r="AG805" i="4"/>
  <c r="AI805" i="4"/>
  <c r="AK805" i="4"/>
  <c r="L806" i="4"/>
  <c r="N806" i="4" s="1"/>
  <c r="M806" i="4"/>
  <c r="O806" i="4" s="1"/>
  <c r="R806" i="4"/>
  <c r="T806" i="4"/>
  <c r="AB806" i="4"/>
  <c r="AD806" i="4" s="1"/>
  <c r="AC806" i="4"/>
  <c r="AE806" i="4" s="1"/>
  <c r="AG806" i="4"/>
  <c r="AI806" i="4"/>
  <c r="AK806" i="4"/>
  <c r="L807" i="4"/>
  <c r="N807" i="4" s="1"/>
  <c r="M807" i="4"/>
  <c r="O807" i="4" s="1"/>
  <c r="R807" i="4"/>
  <c r="T807" i="4"/>
  <c r="AB807" i="4"/>
  <c r="AD807" i="4" s="1"/>
  <c r="AC807" i="4"/>
  <c r="AE807" i="4" s="1"/>
  <c r="AG807" i="4"/>
  <c r="AI807" i="4"/>
  <c r="AK807" i="4"/>
  <c r="L808" i="4"/>
  <c r="N808" i="4" s="1"/>
  <c r="M808" i="4"/>
  <c r="O808" i="4" s="1"/>
  <c r="R808" i="4"/>
  <c r="T808" i="4"/>
  <c r="AB808" i="4"/>
  <c r="AD808" i="4" s="1"/>
  <c r="AC808" i="4"/>
  <c r="AE808" i="4" s="1"/>
  <c r="AG808" i="4"/>
  <c r="AI808" i="4"/>
  <c r="AK808" i="4"/>
  <c r="L809" i="4"/>
  <c r="N809" i="4" s="1"/>
  <c r="M809" i="4"/>
  <c r="O809" i="4" s="1"/>
  <c r="R809" i="4"/>
  <c r="T809" i="4"/>
  <c r="AB809" i="4"/>
  <c r="AD809" i="4" s="1"/>
  <c r="AC809" i="4"/>
  <c r="AE809" i="4" s="1"/>
  <c r="AG809" i="4"/>
  <c r="AI809" i="4"/>
  <c r="AK809" i="4"/>
  <c r="L810" i="4"/>
  <c r="N810" i="4" s="1"/>
  <c r="M810" i="4"/>
  <c r="O810" i="4" s="1"/>
  <c r="R810" i="4"/>
  <c r="T810" i="4"/>
  <c r="AB810" i="4"/>
  <c r="AD810" i="4" s="1"/>
  <c r="AC810" i="4"/>
  <c r="AE810" i="4" s="1"/>
  <c r="AG810" i="4"/>
  <c r="AI810" i="4"/>
  <c r="AK810" i="4"/>
  <c r="L811" i="4"/>
  <c r="N811" i="4" s="1"/>
  <c r="M811" i="4"/>
  <c r="O811" i="4" s="1"/>
  <c r="R811" i="4"/>
  <c r="T811" i="4"/>
  <c r="AB811" i="4"/>
  <c r="AD811" i="4" s="1"/>
  <c r="AC811" i="4"/>
  <c r="AE811" i="4" s="1"/>
  <c r="AG811" i="4"/>
  <c r="AI811" i="4"/>
  <c r="AK811" i="4"/>
  <c r="L812" i="4"/>
  <c r="N812" i="4" s="1"/>
  <c r="M812" i="4"/>
  <c r="O812" i="4" s="1"/>
  <c r="R812" i="4"/>
  <c r="T812" i="4"/>
  <c r="AB812" i="4"/>
  <c r="AD812" i="4" s="1"/>
  <c r="AC812" i="4"/>
  <c r="AE812" i="4" s="1"/>
  <c r="AG812" i="4"/>
  <c r="AI812" i="4"/>
  <c r="AK812" i="4"/>
  <c r="L813" i="4"/>
  <c r="N813" i="4" s="1"/>
  <c r="M813" i="4"/>
  <c r="O813" i="4" s="1"/>
  <c r="R813" i="4"/>
  <c r="T813" i="4"/>
  <c r="AB813" i="4"/>
  <c r="AD813" i="4" s="1"/>
  <c r="AC813" i="4"/>
  <c r="AE813" i="4" s="1"/>
  <c r="AG813" i="4"/>
  <c r="AI813" i="4"/>
  <c r="AK813" i="4"/>
  <c r="L814" i="4"/>
  <c r="N814" i="4" s="1"/>
  <c r="M814" i="4"/>
  <c r="O814" i="4" s="1"/>
  <c r="R814" i="4"/>
  <c r="T814" i="4"/>
  <c r="AB814" i="4"/>
  <c r="AD814" i="4" s="1"/>
  <c r="AC814" i="4"/>
  <c r="AE814" i="4" s="1"/>
  <c r="AG814" i="4"/>
  <c r="AI814" i="4"/>
  <c r="AK814" i="4"/>
  <c r="L815" i="4"/>
  <c r="N815" i="4" s="1"/>
  <c r="M815" i="4"/>
  <c r="O815" i="4" s="1"/>
  <c r="R815" i="4"/>
  <c r="T815" i="4"/>
  <c r="AB815" i="4"/>
  <c r="AD815" i="4" s="1"/>
  <c r="AC815" i="4"/>
  <c r="AE815" i="4" s="1"/>
  <c r="AG815" i="4"/>
  <c r="AI815" i="4"/>
  <c r="AK815" i="4"/>
  <c r="L816" i="4"/>
  <c r="N816" i="4" s="1"/>
  <c r="M816" i="4"/>
  <c r="O816" i="4" s="1"/>
  <c r="R816" i="4"/>
  <c r="T816" i="4"/>
  <c r="AB816" i="4"/>
  <c r="AD816" i="4" s="1"/>
  <c r="AC816" i="4"/>
  <c r="AE816" i="4" s="1"/>
  <c r="AG816" i="4"/>
  <c r="AI816" i="4"/>
  <c r="AK816" i="4"/>
  <c r="L817" i="4"/>
  <c r="N817" i="4" s="1"/>
  <c r="M817" i="4"/>
  <c r="O817" i="4" s="1"/>
  <c r="R817" i="4"/>
  <c r="T817" i="4"/>
  <c r="AB817" i="4"/>
  <c r="AD817" i="4" s="1"/>
  <c r="AC817" i="4"/>
  <c r="AE817" i="4" s="1"/>
  <c r="AG817" i="4"/>
  <c r="AI817" i="4"/>
  <c r="AK817" i="4"/>
  <c r="L818" i="4"/>
  <c r="N818" i="4" s="1"/>
  <c r="M818" i="4"/>
  <c r="O818" i="4" s="1"/>
  <c r="R818" i="4"/>
  <c r="T818" i="4"/>
  <c r="AB818" i="4"/>
  <c r="AD818" i="4" s="1"/>
  <c r="AC818" i="4"/>
  <c r="AE818" i="4" s="1"/>
  <c r="AG818" i="4"/>
  <c r="AI818" i="4"/>
  <c r="AK818" i="4"/>
  <c r="L819" i="4"/>
  <c r="N819" i="4" s="1"/>
  <c r="M819" i="4"/>
  <c r="O819" i="4" s="1"/>
  <c r="R819" i="4"/>
  <c r="T819" i="4"/>
  <c r="AB819" i="4"/>
  <c r="AD819" i="4" s="1"/>
  <c r="AC819" i="4"/>
  <c r="AE819" i="4" s="1"/>
  <c r="AG819" i="4"/>
  <c r="AI819" i="4"/>
  <c r="AK819" i="4"/>
  <c r="L820" i="4"/>
  <c r="N820" i="4" s="1"/>
  <c r="M820" i="4"/>
  <c r="O820" i="4" s="1"/>
  <c r="R820" i="4"/>
  <c r="T820" i="4"/>
  <c r="AB820" i="4"/>
  <c r="AD820" i="4" s="1"/>
  <c r="AC820" i="4"/>
  <c r="AE820" i="4" s="1"/>
  <c r="AG820" i="4"/>
  <c r="AI820" i="4"/>
  <c r="AK820" i="4"/>
  <c r="L821" i="4"/>
  <c r="N821" i="4" s="1"/>
  <c r="M821" i="4"/>
  <c r="O821" i="4" s="1"/>
  <c r="R821" i="4"/>
  <c r="T821" i="4"/>
  <c r="AB821" i="4"/>
  <c r="AD821" i="4" s="1"/>
  <c r="AC821" i="4"/>
  <c r="AE821" i="4" s="1"/>
  <c r="AG821" i="4"/>
  <c r="AI821" i="4"/>
  <c r="AK821" i="4"/>
  <c r="L822" i="4"/>
  <c r="N822" i="4" s="1"/>
  <c r="M822" i="4"/>
  <c r="O822" i="4" s="1"/>
  <c r="R822" i="4"/>
  <c r="T822" i="4"/>
  <c r="AB822" i="4"/>
  <c r="AD822" i="4" s="1"/>
  <c r="AC822" i="4"/>
  <c r="AE822" i="4" s="1"/>
  <c r="AG822" i="4"/>
  <c r="AI822" i="4"/>
  <c r="AK822" i="4"/>
  <c r="L823" i="4"/>
  <c r="N823" i="4" s="1"/>
  <c r="M823" i="4"/>
  <c r="O823" i="4" s="1"/>
  <c r="R823" i="4"/>
  <c r="T823" i="4"/>
  <c r="AB823" i="4"/>
  <c r="AD823" i="4" s="1"/>
  <c r="AC823" i="4"/>
  <c r="AE823" i="4" s="1"/>
  <c r="AG823" i="4"/>
  <c r="AI823" i="4"/>
  <c r="AK823" i="4"/>
  <c r="L824" i="4"/>
  <c r="N824" i="4" s="1"/>
  <c r="M824" i="4"/>
  <c r="O824" i="4" s="1"/>
  <c r="R824" i="4"/>
  <c r="T824" i="4"/>
  <c r="AB824" i="4"/>
  <c r="AD824" i="4" s="1"/>
  <c r="AC824" i="4"/>
  <c r="AE824" i="4" s="1"/>
  <c r="AG824" i="4"/>
  <c r="AI824" i="4"/>
  <c r="AK824" i="4"/>
  <c r="L825" i="4"/>
  <c r="N825" i="4" s="1"/>
  <c r="M825" i="4"/>
  <c r="O825" i="4" s="1"/>
  <c r="R825" i="4"/>
  <c r="T825" i="4"/>
  <c r="AB825" i="4"/>
  <c r="AD825" i="4" s="1"/>
  <c r="AC825" i="4"/>
  <c r="AE825" i="4" s="1"/>
  <c r="AG825" i="4"/>
  <c r="AI825" i="4"/>
  <c r="AK825" i="4"/>
  <c r="L826" i="4"/>
  <c r="N826" i="4" s="1"/>
  <c r="M826" i="4"/>
  <c r="O826" i="4" s="1"/>
  <c r="R826" i="4"/>
  <c r="T826" i="4"/>
  <c r="AB826" i="4"/>
  <c r="AD826" i="4" s="1"/>
  <c r="AC826" i="4"/>
  <c r="AE826" i="4" s="1"/>
  <c r="AG826" i="4"/>
  <c r="AI826" i="4"/>
  <c r="AK826" i="4"/>
  <c r="L827" i="4"/>
  <c r="N827" i="4" s="1"/>
  <c r="M827" i="4"/>
  <c r="O827" i="4" s="1"/>
  <c r="R827" i="4"/>
  <c r="T827" i="4"/>
  <c r="AB827" i="4"/>
  <c r="AD827" i="4" s="1"/>
  <c r="AC827" i="4"/>
  <c r="AE827" i="4" s="1"/>
  <c r="AG827" i="4"/>
  <c r="AI827" i="4"/>
  <c r="AK827" i="4"/>
  <c r="L828" i="4"/>
  <c r="N828" i="4" s="1"/>
  <c r="M828" i="4"/>
  <c r="O828" i="4" s="1"/>
  <c r="R828" i="4"/>
  <c r="T828" i="4"/>
  <c r="AB828" i="4"/>
  <c r="AD828" i="4" s="1"/>
  <c r="AC828" i="4"/>
  <c r="AE828" i="4" s="1"/>
  <c r="AG828" i="4"/>
  <c r="AI828" i="4"/>
  <c r="AK828" i="4"/>
  <c r="L829" i="4"/>
  <c r="N829" i="4" s="1"/>
  <c r="M829" i="4"/>
  <c r="O829" i="4" s="1"/>
  <c r="R829" i="4"/>
  <c r="T829" i="4"/>
  <c r="AB829" i="4"/>
  <c r="AD829" i="4" s="1"/>
  <c r="AC829" i="4"/>
  <c r="AE829" i="4" s="1"/>
  <c r="AG829" i="4"/>
  <c r="AI829" i="4"/>
  <c r="AK829" i="4"/>
  <c r="L830" i="4"/>
  <c r="N830" i="4" s="1"/>
  <c r="M830" i="4"/>
  <c r="O830" i="4" s="1"/>
  <c r="R830" i="4"/>
  <c r="T830" i="4"/>
  <c r="AB830" i="4"/>
  <c r="AD830" i="4" s="1"/>
  <c r="AC830" i="4"/>
  <c r="AE830" i="4" s="1"/>
  <c r="AG830" i="4"/>
  <c r="AI830" i="4"/>
  <c r="AK830" i="4"/>
  <c r="L831" i="4"/>
  <c r="N831" i="4" s="1"/>
  <c r="M831" i="4"/>
  <c r="O831" i="4" s="1"/>
  <c r="R831" i="4"/>
  <c r="T831" i="4"/>
  <c r="AB831" i="4"/>
  <c r="AD831" i="4" s="1"/>
  <c r="AC831" i="4"/>
  <c r="AE831" i="4" s="1"/>
  <c r="AG831" i="4"/>
  <c r="AI831" i="4"/>
  <c r="AK831" i="4"/>
  <c r="L832" i="4"/>
  <c r="N832" i="4" s="1"/>
  <c r="M832" i="4"/>
  <c r="O832" i="4" s="1"/>
  <c r="R832" i="4"/>
  <c r="T832" i="4"/>
  <c r="AB832" i="4"/>
  <c r="AD832" i="4" s="1"/>
  <c r="AC832" i="4"/>
  <c r="AE832" i="4" s="1"/>
  <c r="AG832" i="4"/>
  <c r="AI832" i="4"/>
  <c r="AK832" i="4"/>
  <c r="L833" i="4"/>
  <c r="N833" i="4" s="1"/>
  <c r="M833" i="4"/>
  <c r="O833" i="4" s="1"/>
  <c r="R833" i="4"/>
  <c r="T833" i="4"/>
  <c r="AB833" i="4"/>
  <c r="AD833" i="4" s="1"/>
  <c r="AC833" i="4"/>
  <c r="AE833" i="4" s="1"/>
  <c r="AG833" i="4"/>
  <c r="AI833" i="4"/>
  <c r="AK833" i="4"/>
  <c r="L834" i="4"/>
  <c r="N834" i="4" s="1"/>
  <c r="M834" i="4"/>
  <c r="O834" i="4" s="1"/>
  <c r="R834" i="4"/>
  <c r="T834" i="4"/>
  <c r="AB834" i="4"/>
  <c r="AD834" i="4" s="1"/>
  <c r="AC834" i="4"/>
  <c r="AE834" i="4" s="1"/>
  <c r="AG834" i="4"/>
  <c r="AI834" i="4"/>
  <c r="AK834" i="4"/>
  <c r="L835" i="4"/>
  <c r="N835" i="4" s="1"/>
  <c r="M835" i="4"/>
  <c r="O835" i="4" s="1"/>
  <c r="R835" i="4"/>
  <c r="T835" i="4"/>
  <c r="AB835" i="4"/>
  <c r="AD835" i="4" s="1"/>
  <c r="AC835" i="4"/>
  <c r="AE835" i="4" s="1"/>
  <c r="AG835" i="4"/>
  <c r="AI835" i="4"/>
  <c r="AK835" i="4"/>
  <c r="L836" i="4"/>
  <c r="N836" i="4" s="1"/>
  <c r="M836" i="4"/>
  <c r="O836" i="4" s="1"/>
  <c r="R836" i="4"/>
  <c r="T836" i="4"/>
  <c r="AB836" i="4"/>
  <c r="AD836" i="4" s="1"/>
  <c r="AC836" i="4"/>
  <c r="AE836" i="4" s="1"/>
  <c r="AG836" i="4"/>
  <c r="AI836" i="4"/>
  <c r="AK836" i="4"/>
  <c r="L837" i="4"/>
  <c r="N837" i="4" s="1"/>
  <c r="M837" i="4"/>
  <c r="O837" i="4" s="1"/>
  <c r="R837" i="4"/>
  <c r="T837" i="4"/>
  <c r="AB837" i="4"/>
  <c r="AD837" i="4" s="1"/>
  <c r="AC837" i="4"/>
  <c r="AE837" i="4" s="1"/>
  <c r="AG837" i="4"/>
  <c r="AI837" i="4"/>
  <c r="AK837" i="4"/>
  <c r="L838" i="4"/>
  <c r="N838" i="4" s="1"/>
  <c r="M838" i="4"/>
  <c r="O838" i="4" s="1"/>
  <c r="R838" i="4"/>
  <c r="T838" i="4"/>
  <c r="AB838" i="4"/>
  <c r="AD838" i="4" s="1"/>
  <c r="AC838" i="4"/>
  <c r="AE838" i="4" s="1"/>
  <c r="AG838" i="4"/>
  <c r="AI838" i="4"/>
  <c r="AK838" i="4"/>
  <c r="L839" i="4"/>
  <c r="N839" i="4" s="1"/>
  <c r="M839" i="4"/>
  <c r="O839" i="4" s="1"/>
  <c r="R839" i="4"/>
  <c r="T839" i="4"/>
  <c r="AB839" i="4"/>
  <c r="AD839" i="4" s="1"/>
  <c r="AC839" i="4"/>
  <c r="AE839" i="4" s="1"/>
  <c r="AG839" i="4"/>
  <c r="AI839" i="4"/>
  <c r="AK839" i="4"/>
  <c r="L840" i="4"/>
  <c r="N840" i="4" s="1"/>
  <c r="M840" i="4"/>
  <c r="O840" i="4" s="1"/>
  <c r="R840" i="4"/>
  <c r="T840" i="4"/>
  <c r="AB840" i="4"/>
  <c r="AD840" i="4" s="1"/>
  <c r="AC840" i="4"/>
  <c r="AE840" i="4" s="1"/>
  <c r="AG840" i="4"/>
  <c r="AI840" i="4"/>
  <c r="AK840" i="4"/>
  <c r="L841" i="4"/>
  <c r="N841" i="4" s="1"/>
  <c r="M841" i="4"/>
  <c r="O841" i="4" s="1"/>
  <c r="R841" i="4"/>
  <c r="T841" i="4"/>
  <c r="AB841" i="4"/>
  <c r="AD841" i="4" s="1"/>
  <c r="AC841" i="4"/>
  <c r="AE841" i="4" s="1"/>
  <c r="AG841" i="4"/>
  <c r="AI841" i="4"/>
  <c r="AK841" i="4"/>
  <c r="L842" i="4"/>
  <c r="N842" i="4" s="1"/>
  <c r="M842" i="4"/>
  <c r="O842" i="4" s="1"/>
  <c r="R842" i="4"/>
  <c r="T842" i="4"/>
  <c r="AB842" i="4"/>
  <c r="AD842" i="4" s="1"/>
  <c r="AC842" i="4"/>
  <c r="AE842" i="4" s="1"/>
  <c r="AG842" i="4"/>
  <c r="AI842" i="4"/>
  <c r="AK842" i="4"/>
  <c r="L843" i="4"/>
  <c r="N843" i="4" s="1"/>
  <c r="M843" i="4"/>
  <c r="O843" i="4" s="1"/>
  <c r="R843" i="4"/>
  <c r="T843" i="4"/>
  <c r="AB843" i="4"/>
  <c r="AD843" i="4" s="1"/>
  <c r="AC843" i="4"/>
  <c r="AE843" i="4" s="1"/>
  <c r="AG843" i="4"/>
  <c r="AI843" i="4"/>
  <c r="AK843" i="4"/>
  <c r="L844" i="4"/>
  <c r="N844" i="4" s="1"/>
  <c r="M844" i="4"/>
  <c r="O844" i="4" s="1"/>
  <c r="R844" i="4"/>
  <c r="T844" i="4"/>
  <c r="AB844" i="4"/>
  <c r="AD844" i="4" s="1"/>
  <c r="AC844" i="4"/>
  <c r="AE844" i="4" s="1"/>
  <c r="AG844" i="4"/>
  <c r="AI844" i="4"/>
  <c r="AK844" i="4"/>
  <c r="L845" i="4"/>
  <c r="N845" i="4" s="1"/>
  <c r="M845" i="4"/>
  <c r="O845" i="4" s="1"/>
  <c r="R845" i="4"/>
  <c r="T845" i="4"/>
  <c r="AB845" i="4"/>
  <c r="AD845" i="4" s="1"/>
  <c r="AC845" i="4"/>
  <c r="AE845" i="4" s="1"/>
  <c r="AG845" i="4"/>
  <c r="AI845" i="4"/>
  <c r="AK845" i="4"/>
  <c r="L846" i="4"/>
  <c r="N846" i="4" s="1"/>
  <c r="M846" i="4"/>
  <c r="O846" i="4" s="1"/>
  <c r="R846" i="4"/>
  <c r="T846" i="4"/>
  <c r="AB846" i="4"/>
  <c r="AD846" i="4" s="1"/>
  <c r="AC846" i="4"/>
  <c r="AE846" i="4" s="1"/>
  <c r="AG846" i="4"/>
  <c r="AI846" i="4"/>
  <c r="AK846" i="4"/>
  <c r="L847" i="4"/>
  <c r="N847" i="4" s="1"/>
  <c r="M847" i="4"/>
  <c r="O847" i="4" s="1"/>
  <c r="R847" i="4"/>
  <c r="T847" i="4"/>
  <c r="AB847" i="4"/>
  <c r="AD847" i="4" s="1"/>
  <c r="AC847" i="4"/>
  <c r="AE847" i="4" s="1"/>
  <c r="AG847" i="4"/>
  <c r="AI847" i="4"/>
  <c r="AK847" i="4"/>
  <c r="L848" i="4"/>
  <c r="N848" i="4" s="1"/>
  <c r="M848" i="4"/>
  <c r="O848" i="4" s="1"/>
  <c r="R848" i="4"/>
  <c r="T848" i="4"/>
  <c r="AB848" i="4"/>
  <c r="AD848" i="4" s="1"/>
  <c r="AC848" i="4"/>
  <c r="AE848" i="4" s="1"/>
  <c r="AG848" i="4"/>
  <c r="AI848" i="4"/>
  <c r="AK848" i="4"/>
  <c r="L849" i="4"/>
  <c r="N849" i="4" s="1"/>
  <c r="M849" i="4"/>
  <c r="O849" i="4" s="1"/>
  <c r="R849" i="4"/>
  <c r="T849" i="4"/>
  <c r="AB849" i="4"/>
  <c r="AD849" i="4" s="1"/>
  <c r="AC849" i="4"/>
  <c r="AE849" i="4" s="1"/>
  <c r="AG849" i="4"/>
  <c r="AI849" i="4"/>
  <c r="AK849" i="4"/>
  <c r="L850" i="4"/>
  <c r="N850" i="4" s="1"/>
  <c r="M850" i="4"/>
  <c r="O850" i="4" s="1"/>
  <c r="R850" i="4"/>
  <c r="T850" i="4"/>
  <c r="AB850" i="4"/>
  <c r="AD850" i="4" s="1"/>
  <c r="AC850" i="4"/>
  <c r="AE850" i="4" s="1"/>
  <c r="AG850" i="4"/>
  <c r="AI850" i="4"/>
  <c r="AK850" i="4"/>
  <c r="L851" i="4"/>
  <c r="N851" i="4" s="1"/>
  <c r="M851" i="4"/>
  <c r="O851" i="4" s="1"/>
  <c r="R851" i="4"/>
  <c r="T851" i="4"/>
  <c r="AB851" i="4"/>
  <c r="AD851" i="4" s="1"/>
  <c r="AC851" i="4"/>
  <c r="AE851" i="4" s="1"/>
  <c r="AG851" i="4"/>
  <c r="AI851" i="4"/>
  <c r="AK851" i="4"/>
  <c r="L852" i="4"/>
  <c r="N852" i="4" s="1"/>
  <c r="M852" i="4"/>
  <c r="O852" i="4" s="1"/>
  <c r="R852" i="4"/>
  <c r="T852" i="4"/>
  <c r="AB852" i="4"/>
  <c r="AD852" i="4" s="1"/>
  <c r="AC852" i="4"/>
  <c r="AE852" i="4" s="1"/>
  <c r="AG852" i="4"/>
  <c r="AI852" i="4"/>
  <c r="AK852" i="4"/>
  <c r="L853" i="4"/>
  <c r="N853" i="4" s="1"/>
  <c r="M853" i="4"/>
  <c r="O853" i="4" s="1"/>
  <c r="R853" i="4"/>
  <c r="T853" i="4"/>
  <c r="AB853" i="4"/>
  <c r="AD853" i="4" s="1"/>
  <c r="AC853" i="4"/>
  <c r="AE853" i="4" s="1"/>
  <c r="AG853" i="4"/>
  <c r="AI853" i="4"/>
  <c r="AK853" i="4"/>
  <c r="L854" i="4"/>
  <c r="N854" i="4" s="1"/>
  <c r="M854" i="4"/>
  <c r="O854" i="4" s="1"/>
  <c r="R854" i="4"/>
  <c r="T854" i="4"/>
  <c r="AB854" i="4"/>
  <c r="AD854" i="4" s="1"/>
  <c r="AC854" i="4"/>
  <c r="AE854" i="4" s="1"/>
  <c r="AG854" i="4"/>
  <c r="AI854" i="4"/>
  <c r="AK854" i="4"/>
  <c r="L855" i="4"/>
  <c r="N855" i="4" s="1"/>
  <c r="M855" i="4"/>
  <c r="O855" i="4" s="1"/>
  <c r="R855" i="4"/>
  <c r="T855" i="4"/>
  <c r="AB855" i="4"/>
  <c r="AD855" i="4" s="1"/>
  <c r="AC855" i="4"/>
  <c r="AE855" i="4" s="1"/>
  <c r="AG855" i="4"/>
  <c r="AI855" i="4"/>
  <c r="AK855" i="4"/>
  <c r="L856" i="4"/>
  <c r="N856" i="4" s="1"/>
  <c r="M856" i="4"/>
  <c r="O856" i="4" s="1"/>
  <c r="R856" i="4"/>
  <c r="T856" i="4"/>
  <c r="AB856" i="4"/>
  <c r="AD856" i="4" s="1"/>
  <c r="AC856" i="4"/>
  <c r="AE856" i="4" s="1"/>
  <c r="AG856" i="4"/>
  <c r="AI856" i="4"/>
  <c r="AK856" i="4"/>
  <c r="L857" i="4"/>
  <c r="N857" i="4" s="1"/>
  <c r="M857" i="4"/>
  <c r="O857" i="4" s="1"/>
  <c r="R857" i="4"/>
  <c r="T857" i="4"/>
  <c r="AB857" i="4"/>
  <c r="AD857" i="4" s="1"/>
  <c r="AC857" i="4"/>
  <c r="AE857" i="4" s="1"/>
  <c r="AG857" i="4"/>
  <c r="AI857" i="4"/>
  <c r="AK857" i="4"/>
  <c r="L858" i="4"/>
  <c r="N858" i="4" s="1"/>
  <c r="M858" i="4"/>
  <c r="O858" i="4" s="1"/>
  <c r="R858" i="4"/>
  <c r="T858" i="4"/>
  <c r="AB858" i="4"/>
  <c r="AD858" i="4" s="1"/>
  <c r="AC858" i="4"/>
  <c r="AE858" i="4" s="1"/>
  <c r="AG858" i="4"/>
  <c r="AI858" i="4"/>
  <c r="AK858" i="4"/>
  <c r="L859" i="4"/>
  <c r="N859" i="4" s="1"/>
  <c r="M859" i="4"/>
  <c r="O859" i="4" s="1"/>
  <c r="R859" i="4"/>
  <c r="T859" i="4"/>
  <c r="AB859" i="4"/>
  <c r="AD859" i="4" s="1"/>
  <c r="AC859" i="4"/>
  <c r="AE859" i="4" s="1"/>
  <c r="AG859" i="4"/>
  <c r="AI859" i="4"/>
  <c r="AK859" i="4"/>
  <c r="L860" i="4"/>
  <c r="N860" i="4" s="1"/>
  <c r="M860" i="4"/>
  <c r="O860" i="4" s="1"/>
  <c r="R860" i="4"/>
  <c r="T860" i="4"/>
  <c r="AB860" i="4"/>
  <c r="AD860" i="4" s="1"/>
  <c r="AC860" i="4"/>
  <c r="AE860" i="4" s="1"/>
  <c r="AG860" i="4"/>
  <c r="AI860" i="4"/>
  <c r="AK860" i="4"/>
  <c r="L861" i="4"/>
  <c r="N861" i="4" s="1"/>
  <c r="M861" i="4"/>
  <c r="O861" i="4" s="1"/>
  <c r="R861" i="4"/>
  <c r="T861" i="4"/>
  <c r="AB861" i="4"/>
  <c r="AD861" i="4" s="1"/>
  <c r="AC861" i="4"/>
  <c r="AE861" i="4" s="1"/>
  <c r="AG861" i="4"/>
  <c r="AI861" i="4"/>
  <c r="AK861" i="4"/>
  <c r="L862" i="4"/>
  <c r="N862" i="4" s="1"/>
  <c r="M862" i="4"/>
  <c r="O862" i="4" s="1"/>
  <c r="R862" i="4"/>
  <c r="T862" i="4"/>
  <c r="AB862" i="4"/>
  <c r="AD862" i="4" s="1"/>
  <c r="AC862" i="4"/>
  <c r="AE862" i="4" s="1"/>
  <c r="AG862" i="4"/>
  <c r="AI862" i="4"/>
  <c r="AK862" i="4"/>
  <c r="L863" i="4"/>
  <c r="N863" i="4" s="1"/>
  <c r="M863" i="4"/>
  <c r="O863" i="4" s="1"/>
  <c r="R863" i="4"/>
  <c r="T863" i="4"/>
  <c r="AB863" i="4"/>
  <c r="AD863" i="4" s="1"/>
  <c r="AC863" i="4"/>
  <c r="AE863" i="4" s="1"/>
  <c r="AG863" i="4"/>
  <c r="AI863" i="4"/>
  <c r="AK863" i="4"/>
  <c r="L864" i="4"/>
  <c r="N864" i="4" s="1"/>
  <c r="M864" i="4"/>
  <c r="O864" i="4" s="1"/>
  <c r="R864" i="4"/>
  <c r="T864" i="4"/>
  <c r="AB864" i="4"/>
  <c r="AD864" i="4" s="1"/>
  <c r="AC864" i="4"/>
  <c r="AE864" i="4" s="1"/>
  <c r="AG864" i="4"/>
  <c r="AI864" i="4"/>
  <c r="AK864" i="4"/>
  <c r="L865" i="4"/>
  <c r="N865" i="4" s="1"/>
  <c r="M865" i="4"/>
  <c r="O865" i="4" s="1"/>
  <c r="R865" i="4"/>
  <c r="T865" i="4"/>
  <c r="AB865" i="4"/>
  <c r="AD865" i="4" s="1"/>
  <c r="AC865" i="4"/>
  <c r="AE865" i="4" s="1"/>
  <c r="AG865" i="4"/>
  <c r="AI865" i="4"/>
  <c r="AK865" i="4"/>
  <c r="L866" i="4"/>
  <c r="N866" i="4" s="1"/>
  <c r="M866" i="4"/>
  <c r="O866" i="4" s="1"/>
  <c r="R866" i="4"/>
  <c r="T866" i="4"/>
  <c r="AB866" i="4"/>
  <c r="AD866" i="4" s="1"/>
  <c r="AC866" i="4"/>
  <c r="AE866" i="4" s="1"/>
  <c r="AG866" i="4"/>
  <c r="AI866" i="4"/>
  <c r="AK866" i="4"/>
  <c r="L867" i="4"/>
  <c r="N867" i="4" s="1"/>
  <c r="M867" i="4"/>
  <c r="O867" i="4" s="1"/>
  <c r="R867" i="4"/>
  <c r="T867" i="4"/>
  <c r="AB867" i="4"/>
  <c r="AD867" i="4" s="1"/>
  <c r="AC867" i="4"/>
  <c r="AE867" i="4" s="1"/>
  <c r="AG867" i="4"/>
  <c r="AI867" i="4"/>
  <c r="AK867" i="4"/>
  <c r="L868" i="4"/>
  <c r="N868" i="4" s="1"/>
  <c r="M868" i="4"/>
  <c r="O868" i="4" s="1"/>
  <c r="R868" i="4"/>
  <c r="T868" i="4"/>
  <c r="AB868" i="4"/>
  <c r="AD868" i="4" s="1"/>
  <c r="AC868" i="4"/>
  <c r="AE868" i="4" s="1"/>
  <c r="AG868" i="4"/>
  <c r="AI868" i="4"/>
  <c r="AK868" i="4"/>
  <c r="L869" i="4"/>
  <c r="N869" i="4" s="1"/>
  <c r="M869" i="4"/>
  <c r="O869" i="4" s="1"/>
  <c r="R869" i="4"/>
  <c r="T869" i="4"/>
  <c r="AB869" i="4"/>
  <c r="AD869" i="4" s="1"/>
  <c r="AC869" i="4"/>
  <c r="AE869" i="4" s="1"/>
  <c r="AG869" i="4"/>
  <c r="AI869" i="4"/>
  <c r="AK869" i="4"/>
  <c r="L870" i="4"/>
  <c r="N870" i="4" s="1"/>
  <c r="M870" i="4"/>
  <c r="O870" i="4" s="1"/>
  <c r="R870" i="4"/>
  <c r="T870" i="4"/>
  <c r="AB870" i="4"/>
  <c r="AD870" i="4" s="1"/>
  <c r="AC870" i="4"/>
  <c r="AE870" i="4" s="1"/>
  <c r="AG870" i="4"/>
  <c r="AI870" i="4"/>
  <c r="AK870" i="4"/>
  <c r="L871" i="4"/>
  <c r="N871" i="4" s="1"/>
  <c r="M871" i="4"/>
  <c r="O871" i="4" s="1"/>
  <c r="R871" i="4"/>
  <c r="T871" i="4"/>
  <c r="AB871" i="4"/>
  <c r="AD871" i="4" s="1"/>
  <c r="AC871" i="4"/>
  <c r="AE871" i="4" s="1"/>
  <c r="AG871" i="4"/>
  <c r="AI871" i="4"/>
  <c r="AK871" i="4"/>
  <c r="L872" i="4"/>
  <c r="N872" i="4" s="1"/>
  <c r="M872" i="4"/>
  <c r="O872" i="4" s="1"/>
  <c r="R872" i="4"/>
  <c r="T872" i="4"/>
  <c r="AB872" i="4"/>
  <c r="AD872" i="4" s="1"/>
  <c r="AC872" i="4"/>
  <c r="AE872" i="4" s="1"/>
  <c r="AG872" i="4"/>
  <c r="AI872" i="4"/>
  <c r="AK872" i="4"/>
  <c r="L873" i="4"/>
  <c r="N873" i="4" s="1"/>
  <c r="M873" i="4"/>
  <c r="O873" i="4" s="1"/>
  <c r="R873" i="4"/>
  <c r="T873" i="4"/>
  <c r="AB873" i="4"/>
  <c r="AD873" i="4" s="1"/>
  <c r="AC873" i="4"/>
  <c r="AE873" i="4" s="1"/>
  <c r="AG873" i="4"/>
  <c r="AI873" i="4"/>
  <c r="AK873" i="4"/>
  <c r="L874" i="4"/>
  <c r="N874" i="4" s="1"/>
  <c r="M874" i="4"/>
  <c r="O874" i="4" s="1"/>
  <c r="R874" i="4"/>
  <c r="T874" i="4"/>
  <c r="AB874" i="4"/>
  <c r="AD874" i="4" s="1"/>
  <c r="AC874" i="4"/>
  <c r="AE874" i="4" s="1"/>
  <c r="AG874" i="4"/>
  <c r="AI874" i="4"/>
  <c r="AK874" i="4"/>
  <c r="L875" i="4"/>
  <c r="N875" i="4" s="1"/>
  <c r="M875" i="4"/>
  <c r="O875" i="4" s="1"/>
  <c r="R875" i="4"/>
  <c r="T875" i="4"/>
  <c r="AB875" i="4"/>
  <c r="AD875" i="4" s="1"/>
  <c r="AC875" i="4"/>
  <c r="AE875" i="4" s="1"/>
  <c r="AG875" i="4"/>
  <c r="AI875" i="4"/>
  <c r="AK875" i="4"/>
  <c r="L876" i="4"/>
  <c r="N876" i="4" s="1"/>
  <c r="M876" i="4"/>
  <c r="O876" i="4" s="1"/>
  <c r="R876" i="4"/>
  <c r="T876" i="4"/>
  <c r="AB876" i="4"/>
  <c r="AD876" i="4" s="1"/>
  <c r="AC876" i="4"/>
  <c r="AE876" i="4" s="1"/>
  <c r="AG876" i="4"/>
  <c r="AI876" i="4"/>
  <c r="AK876" i="4"/>
  <c r="L877" i="4"/>
  <c r="N877" i="4" s="1"/>
  <c r="M877" i="4"/>
  <c r="O877" i="4" s="1"/>
  <c r="R877" i="4"/>
  <c r="T877" i="4"/>
  <c r="AB877" i="4"/>
  <c r="AD877" i="4" s="1"/>
  <c r="AC877" i="4"/>
  <c r="AE877" i="4" s="1"/>
  <c r="AG877" i="4"/>
  <c r="AI877" i="4"/>
  <c r="AK877" i="4"/>
  <c r="L878" i="4"/>
  <c r="N878" i="4" s="1"/>
  <c r="M878" i="4"/>
  <c r="O878" i="4" s="1"/>
  <c r="R878" i="4"/>
  <c r="T878" i="4"/>
  <c r="AB878" i="4"/>
  <c r="AD878" i="4" s="1"/>
  <c r="AC878" i="4"/>
  <c r="AE878" i="4" s="1"/>
  <c r="AG878" i="4"/>
  <c r="AI878" i="4"/>
  <c r="AK878" i="4"/>
  <c r="L879" i="4"/>
  <c r="N879" i="4" s="1"/>
  <c r="M879" i="4"/>
  <c r="O879" i="4" s="1"/>
  <c r="R879" i="4"/>
  <c r="T879" i="4"/>
  <c r="AB879" i="4"/>
  <c r="AD879" i="4" s="1"/>
  <c r="AC879" i="4"/>
  <c r="AE879" i="4" s="1"/>
  <c r="AG879" i="4"/>
  <c r="AI879" i="4"/>
  <c r="AK879" i="4"/>
  <c r="L880" i="4"/>
  <c r="N880" i="4" s="1"/>
  <c r="M880" i="4"/>
  <c r="O880" i="4" s="1"/>
  <c r="R880" i="4"/>
  <c r="T880" i="4"/>
  <c r="AB880" i="4"/>
  <c r="AD880" i="4" s="1"/>
  <c r="AC880" i="4"/>
  <c r="AE880" i="4" s="1"/>
  <c r="AG880" i="4"/>
  <c r="AI880" i="4"/>
  <c r="AK880" i="4"/>
  <c r="L881" i="4"/>
  <c r="N881" i="4" s="1"/>
  <c r="M881" i="4"/>
  <c r="O881" i="4" s="1"/>
  <c r="R881" i="4"/>
  <c r="T881" i="4"/>
  <c r="AB881" i="4"/>
  <c r="AD881" i="4" s="1"/>
  <c r="AC881" i="4"/>
  <c r="AE881" i="4" s="1"/>
  <c r="AG881" i="4"/>
  <c r="AI881" i="4"/>
  <c r="AK881" i="4"/>
  <c r="L882" i="4"/>
  <c r="N882" i="4" s="1"/>
  <c r="M882" i="4"/>
  <c r="O882" i="4" s="1"/>
  <c r="R882" i="4"/>
  <c r="T882" i="4"/>
  <c r="AB882" i="4"/>
  <c r="AD882" i="4" s="1"/>
  <c r="AC882" i="4"/>
  <c r="AE882" i="4" s="1"/>
  <c r="AG882" i="4"/>
  <c r="AI882" i="4"/>
  <c r="AK882" i="4"/>
  <c r="L883" i="4"/>
  <c r="N883" i="4" s="1"/>
  <c r="M883" i="4"/>
  <c r="O883" i="4" s="1"/>
  <c r="R883" i="4"/>
  <c r="T883" i="4"/>
  <c r="AB883" i="4"/>
  <c r="AD883" i="4" s="1"/>
  <c r="AC883" i="4"/>
  <c r="AE883" i="4" s="1"/>
  <c r="AG883" i="4"/>
  <c r="AI883" i="4"/>
  <c r="AK883" i="4"/>
  <c r="L884" i="4"/>
  <c r="N884" i="4" s="1"/>
  <c r="M884" i="4"/>
  <c r="O884" i="4" s="1"/>
  <c r="R884" i="4"/>
  <c r="T884" i="4"/>
  <c r="AB884" i="4"/>
  <c r="AD884" i="4" s="1"/>
  <c r="AC884" i="4"/>
  <c r="AE884" i="4" s="1"/>
  <c r="AG884" i="4"/>
  <c r="AI884" i="4"/>
  <c r="AK884" i="4"/>
  <c r="L885" i="4"/>
  <c r="N885" i="4" s="1"/>
  <c r="M885" i="4"/>
  <c r="O885" i="4" s="1"/>
  <c r="R885" i="4"/>
  <c r="T885" i="4"/>
  <c r="AB885" i="4"/>
  <c r="AD885" i="4" s="1"/>
  <c r="AC885" i="4"/>
  <c r="AE885" i="4" s="1"/>
  <c r="AG885" i="4"/>
  <c r="AI885" i="4"/>
  <c r="AK885" i="4"/>
  <c r="L886" i="4"/>
  <c r="N886" i="4" s="1"/>
  <c r="M886" i="4"/>
  <c r="O886" i="4" s="1"/>
  <c r="R886" i="4"/>
  <c r="T886" i="4"/>
  <c r="AB886" i="4"/>
  <c r="AD886" i="4" s="1"/>
  <c r="AC886" i="4"/>
  <c r="AE886" i="4" s="1"/>
  <c r="AG886" i="4"/>
  <c r="AI886" i="4"/>
  <c r="AK886" i="4"/>
  <c r="L887" i="4"/>
  <c r="N887" i="4" s="1"/>
  <c r="M887" i="4"/>
  <c r="O887" i="4" s="1"/>
  <c r="R887" i="4"/>
  <c r="T887" i="4"/>
  <c r="AB887" i="4"/>
  <c r="AD887" i="4" s="1"/>
  <c r="AC887" i="4"/>
  <c r="AE887" i="4" s="1"/>
  <c r="AG887" i="4"/>
  <c r="AI887" i="4"/>
  <c r="AK887" i="4"/>
  <c r="L888" i="4"/>
  <c r="N888" i="4" s="1"/>
  <c r="M888" i="4"/>
  <c r="O888" i="4" s="1"/>
  <c r="R888" i="4"/>
  <c r="T888" i="4"/>
  <c r="AB888" i="4"/>
  <c r="AD888" i="4" s="1"/>
  <c r="AC888" i="4"/>
  <c r="AE888" i="4" s="1"/>
  <c r="AG888" i="4"/>
  <c r="AI888" i="4"/>
  <c r="AK888" i="4"/>
  <c r="L889" i="4"/>
  <c r="N889" i="4" s="1"/>
  <c r="M889" i="4"/>
  <c r="O889" i="4" s="1"/>
  <c r="R889" i="4"/>
  <c r="T889" i="4"/>
  <c r="AB889" i="4"/>
  <c r="AD889" i="4" s="1"/>
  <c r="AC889" i="4"/>
  <c r="AE889" i="4" s="1"/>
  <c r="AG889" i="4"/>
  <c r="AI889" i="4"/>
  <c r="AK889" i="4"/>
  <c r="L890" i="4"/>
  <c r="N890" i="4" s="1"/>
  <c r="M890" i="4"/>
  <c r="O890" i="4" s="1"/>
  <c r="R890" i="4"/>
  <c r="T890" i="4"/>
  <c r="AB890" i="4"/>
  <c r="AD890" i="4" s="1"/>
  <c r="AC890" i="4"/>
  <c r="AE890" i="4" s="1"/>
  <c r="AG890" i="4"/>
  <c r="AI890" i="4"/>
  <c r="AK890" i="4"/>
  <c r="L891" i="4"/>
  <c r="N891" i="4" s="1"/>
  <c r="M891" i="4"/>
  <c r="O891" i="4" s="1"/>
  <c r="R891" i="4"/>
  <c r="T891" i="4"/>
  <c r="AB891" i="4"/>
  <c r="AD891" i="4" s="1"/>
  <c r="AC891" i="4"/>
  <c r="AE891" i="4" s="1"/>
  <c r="AG891" i="4"/>
  <c r="AI891" i="4"/>
  <c r="AK891" i="4"/>
  <c r="L892" i="4"/>
  <c r="N892" i="4" s="1"/>
  <c r="M892" i="4"/>
  <c r="O892" i="4" s="1"/>
  <c r="R892" i="4"/>
  <c r="T892" i="4"/>
  <c r="AB892" i="4"/>
  <c r="AD892" i="4" s="1"/>
  <c r="AC892" i="4"/>
  <c r="AE892" i="4" s="1"/>
  <c r="AG892" i="4"/>
  <c r="AI892" i="4"/>
  <c r="AK892" i="4"/>
  <c r="L893" i="4"/>
  <c r="N893" i="4" s="1"/>
  <c r="M893" i="4"/>
  <c r="O893" i="4" s="1"/>
  <c r="R893" i="4"/>
  <c r="T893" i="4"/>
  <c r="AB893" i="4"/>
  <c r="AD893" i="4" s="1"/>
  <c r="AC893" i="4"/>
  <c r="AE893" i="4" s="1"/>
  <c r="AG893" i="4"/>
  <c r="AI893" i="4"/>
  <c r="AK893" i="4"/>
  <c r="L894" i="4"/>
  <c r="N894" i="4" s="1"/>
  <c r="M894" i="4"/>
  <c r="O894" i="4" s="1"/>
  <c r="R894" i="4"/>
  <c r="T894" i="4"/>
  <c r="AB894" i="4"/>
  <c r="AD894" i="4" s="1"/>
  <c r="AC894" i="4"/>
  <c r="AE894" i="4" s="1"/>
  <c r="AG894" i="4"/>
  <c r="AI894" i="4"/>
  <c r="AK894" i="4"/>
  <c r="L895" i="4"/>
  <c r="N895" i="4" s="1"/>
  <c r="M895" i="4"/>
  <c r="O895" i="4" s="1"/>
  <c r="R895" i="4"/>
  <c r="T895" i="4"/>
  <c r="AB895" i="4"/>
  <c r="AD895" i="4" s="1"/>
  <c r="AC895" i="4"/>
  <c r="AE895" i="4" s="1"/>
  <c r="AG895" i="4"/>
  <c r="AI895" i="4"/>
  <c r="AK895" i="4"/>
  <c r="L896" i="4"/>
  <c r="N896" i="4" s="1"/>
  <c r="M896" i="4"/>
  <c r="O896" i="4" s="1"/>
  <c r="R896" i="4"/>
  <c r="T896" i="4"/>
  <c r="AB896" i="4"/>
  <c r="AD896" i="4" s="1"/>
  <c r="AC896" i="4"/>
  <c r="AE896" i="4" s="1"/>
  <c r="AG896" i="4"/>
  <c r="AI896" i="4"/>
  <c r="AK896" i="4"/>
  <c r="L897" i="4"/>
  <c r="N897" i="4" s="1"/>
  <c r="M897" i="4"/>
  <c r="O897" i="4" s="1"/>
  <c r="R897" i="4"/>
  <c r="T897" i="4"/>
  <c r="AB897" i="4"/>
  <c r="AD897" i="4" s="1"/>
  <c r="AC897" i="4"/>
  <c r="AE897" i="4" s="1"/>
  <c r="AG897" i="4"/>
  <c r="AI897" i="4"/>
  <c r="AK897" i="4"/>
  <c r="L898" i="4"/>
  <c r="N898" i="4" s="1"/>
  <c r="M898" i="4"/>
  <c r="O898" i="4" s="1"/>
  <c r="R898" i="4"/>
  <c r="T898" i="4"/>
  <c r="AB898" i="4"/>
  <c r="AD898" i="4" s="1"/>
  <c r="AC898" i="4"/>
  <c r="AE898" i="4" s="1"/>
  <c r="AG898" i="4"/>
  <c r="AI898" i="4"/>
  <c r="AK898" i="4"/>
  <c r="L899" i="4"/>
  <c r="N899" i="4" s="1"/>
  <c r="M899" i="4"/>
  <c r="O899" i="4" s="1"/>
  <c r="R899" i="4"/>
  <c r="T899" i="4"/>
  <c r="AB899" i="4"/>
  <c r="AD899" i="4" s="1"/>
  <c r="AC899" i="4"/>
  <c r="AE899" i="4" s="1"/>
  <c r="AG899" i="4"/>
  <c r="AI899" i="4"/>
  <c r="AK899" i="4"/>
  <c r="L900" i="4"/>
  <c r="N900" i="4" s="1"/>
  <c r="M900" i="4"/>
  <c r="O900" i="4" s="1"/>
  <c r="R900" i="4"/>
  <c r="T900" i="4"/>
  <c r="AB900" i="4"/>
  <c r="AD900" i="4" s="1"/>
  <c r="AC900" i="4"/>
  <c r="AE900" i="4" s="1"/>
  <c r="AG900" i="4"/>
  <c r="AI900" i="4"/>
  <c r="AK900" i="4"/>
  <c r="L901" i="4"/>
  <c r="N901" i="4" s="1"/>
  <c r="M901" i="4"/>
  <c r="O901" i="4" s="1"/>
  <c r="R901" i="4"/>
  <c r="T901" i="4"/>
  <c r="AB901" i="4"/>
  <c r="AD901" i="4" s="1"/>
  <c r="AC901" i="4"/>
  <c r="AE901" i="4" s="1"/>
  <c r="AG901" i="4"/>
  <c r="AI901" i="4"/>
  <c r="AK901" i="4"/>
  <c r="L902" i="4"/>
  <c r="N902" i="4" s="1"/>
  <c r="M902" i="4"/>
  <c r="O902" i="4" s="1"/>
  <c r="R902" i="4"/>
  <c r="T902" i="4"/>
  <c r="AB902" i="4"/>
  <c r="AD902" i="4" s="1"/>
  <c r="AC902" i="4"/>
  <c r="AE902" i="4" s="1"/>
  <c r="AG902" i="4"/>
  <c r="AI902" i="4"/>
  <c r="AK902" i="4"/>
  <c r="L903" i="4"/>
  <c r="N903" i="4" s="1"/>
  <c r="M903" i="4"/>
  <c r="O903" i="4" s="1"/>
  <c r="R903" i="4"/>
  <c r="T903" i="4"/>
  <c r="AB903" i="4"/>
  <c r="AD903" i="4" s="1"/>
  <c r="AC903" i="4"/>
  <c r="AE903" i="4" s="1"/>
  <c r="AG903" i="4"/>
  <c r="AI903" i="4"/>
  <c r="AK903" i="4"/>
  <c r="L904" i="4"/>
  <c r="N904" i="4" s="1"/>
  <c r="M904" i="4"/>
  <c r="O904" i="4" s="1"/>
  <c r="R904" i="4"/>
  <c r="T904" i="4"/>
  <c r="AB904" i="4"/>
  <c r="AD904" i="4" s="1"/>
  <c r="AC904" i="4"/>
  <c r="AE904" i="4" s="1"/>
  <c r="AG904" i="4"/>
  <c r="AI904" i="4"/>
  <c r="AK904" i="4"/>
  <c r="L905" i="4"/>
  <c r="N905" i="4" s="1"/>
  <c r="M905" i="4"/>
  <c r="O905" i="4" s="1"/>
  <c r="R905" i="4"/>
  <c r="T905" i="4"/>
  <c r="AB905" i="4"/>
  <c r="AD905" i="4" s="1"/>
  <c r="AC905" i="4"/>
  <c r="AE905" i="4" s="1"/>
  <c r="AG905" i="4"/>
  <c r="AI905" i="4"/>
  <c r="AK905" i="4"/>
  <c r="L906" i="4"/>
  <c r="N906" i="4" s="1"/>
  <c r="M906" i="4"/>
  <c r="O906" i="4" s="1"/>
  <c r="R906" i="4"/>
  <c r="T906" i="4"/>
  <c r="AB906" i="4"/>
  <c r="AD906" i="4" s="1"/>
  <c r="AC906" i="4"/>
  <c r="AE906" i="4" s="1"/>
  <c r="AG906" i="4"/>
  <c r="AI906" i="4"/>
  <c r="AK906" i="4"/>
  <c r="L907" i="4"/>
  <c r="N907" i="4" s="1"/>
  <c r="M907" i="4"/>
  <c r="O907" i="4" s="1"/>
  <c r="R907" i="4"/>
  <c r="T907" i="4"/>
  <c r="AB907" i="4"/>
  <c r="AD907" i="4" s="1"/>
  <c r="AC907" i="4"/>
  <c r="AE907" i="4" s="1"/>
  <c r="AG907" i="4"/>
  <c r="AI907" i="4"/>
  <c r="AK907" i="4"/>
  <c r="L908" i="4"/>
  <c r="N908" i="4" s="1"/>
  <c r="M908" i="4"/>
  <c r="O908" i="4" s="1"/>
  <c r="R908" i="4"/>
  <c r="T908" i="4"/>
  <c r="AB908" i="4"/>
  <c r="AD908" i="4" s="1"/>
  <c r="AC908" i="4"/>
  <c r="AE908" i="4" s="1"/>
  <c r="AG908" i="4"/>
  <c r="AI908" i="4"/>
  <c r="AK908" i="4"/>
  <c r="L909" i="4"/>
  <c r="N909" i="4" s="1"/>
  <c r="M909" i="4"/>
  <c r="O909" i="4" s="1"/>
  <c r="R909" i="4"/>
  <c r="T909" i="4"/>
  <c r="AB909" i="4"/>
  <c r="AD909" i="4" s="1"/>
  <c r="AC909" i="4"/>
  <c r="AE909" i="4" s="1"/>
  <c r="AG909" i="4"/>
  <c r="AI909" i="4"/>
  <c r="AK909" i="4"/>
  <c r="L910" i="4"/>
  <c r="N910" i="4" s="1"/>
  <c r="M910" i="4"/>
  <c r="O910" i="4" s="1"/>
  <c r="R910" i="4"/>
  <c r="T910" i="4"/>
  <c r="AB910" i="4"/>
  <c r="AD910" i="4" s="1"/>
  <c r="AC910" i="4"/>
  <c r="AE910" i="4" s="1"/>
  <c r="AG910" i="4"/>
  <c r="AI910" i="4"/>
  <c r="AK910" i="4"/>
  <c r="L911" i="4"/>
  <c r="N911" i="4" s="1"/>
  <c r="M911" i="4"/>
  <c r="O911" i="4" s="1"/>
  <c r="R911" i="4"/>
  <c r="T911" i="4"/>
  <c r="AB911" i="4"/>
  <c r="AD911" i="4" s="1"/>
  <c r="AC911" i="4"/>
  <c r="AE911" i="4" s="1"/>
  <c r="AG911" i="4"/>
  <c r="AI911" i="4"/>
  <c r="AK911" i="4"/>
  <c r="L912" i="4"/>
  <c r="N912" i="4" s="1"/>
  <c r="M912" i="4"/>
  <c r="O912" i="4" s="1"/>
  <c r="R912" i="4"/>
  <c r="T912" i="4"/>
  <c r="AB912" i="4"/>
  <c r="AD912" i="4" s="1"/>
  <c r="AC912" i="4"/>
  <c r="AE912" i="4" s="1"/>
  <c r="AG912" i="4"/>
  <c r="AI912" i="4"/>
  <c r="AK912" i="4"/>
  <c r="L913" i="4"/>
  <c r="N913" i="4" s="1"/>
  <c r="M913" i="4"/>
  <c r="O913" i="4" s="1"/>
  <c r="R913" i="4"/>
  <c r="T913" i="4"/>
  <c r="AB913" i="4"/>
  <c r="AD913" i="4" s="1"/>
  <c r="AC913" i="4"/>
  <c r="AE913" i="4" s="1"/>
  <c r="AG913" i="4"/>
  <c r="AI913" i="4"/>
  <c r="AK913" i="4"/>
  <c r="L914" i="4"/>
  <c r="N914" i="4" s="1"/>
  <c r="M914" i="4"/>
  <c r="O914" i="4" s="1"/>
  <c r="R914" i="4"/>
  <c r="T914" i="4"/>
  <c r="AB914" i="4"/>
  <c r="AD914" i="4" s="1"/>
  <c r="AC914" i="4"/>
  <c r="AE914" i="4" s="1"/>
  <c r="AG914" i="4"/>
  <c r="AI914" i="4"/>
  <c r="AK914" i="4"/>
  <c r="L915" i="4"/>
  <c r="N915" i="4" s="1"/>
  <c r="M915" i="4"/>
  <c r="O915" i="4" s="1"/>
  <c r="R915" i="4"/>
  <c r="T915" i="4"/>
  <c r="AB915" i="4"/>
  <c r="AD915" i="4" s="1"/>
  <c r="AC915" i="4"/>
  <c r="AE915" i="4" s="1"/>
  <c r="AG915" i="4"/>
  <c r="AI915" i="4"/>
  <c r="AK915" i="4"/>
  <c r="L916" i="4"/>
  <c r="N916" i="4" s="1"/>
  <c r="M916" i="4"/>
  <c r="O916" i="4" s="1"/>
  <c r="R916" i="4"/>
  <c r="T916" i="4"/>
  <c r="AB916" i="4"/>
  <c r="AD916" i="4" s="1"/>
  <c r="AC916" i="4"/>
  <c r="AE916" i="4" s="1"/>
  <c r="AG916" i="4"/>
  <c r="AI916" i="4"/>
  <c r="AK916" i="4"/>
  <c r="L917" i="4"/>
  <c r="N917" i="4" s="1"/>
  <c r="M917" i="4"/>
  <c r="O917" i="4" s="1"/>
  <c r="R917" i="4"/>
  <c r="T917" i="4"/>
  <c r="AB917" i="4"/>
  <c r="AD917" i="4" s="1"/>
  <c r="AC917" i="4"/>
  <c r="AE917" i="4" s="1"/>
  <c r="AG917" i="4"/>
  <c r="AI917" i="4"/>
  <c r="AK917" i="4"/>
  <c r="L918" i="4"/>
  <c r="N918" i="4" s="1"/>
  <c r="M918" i="4"/>
  <c r="O918" i="4" s="1"/>
  <c r="R918" i="4"/>
  <c r="T918" i="4"/>
  <c r="AB918" i="4"/>
  <c r="AD918" i="4" s="1"/>
  <c r="AC918" i="4"/>
  <c r="AE918" i="4" s="1"/>
  <c r="AG918" i="4"/>
  <c r="AI918" i="4"/>
  <c r="AK918" i="4"/>
  <c r="L919" i="4"/>
  <c r="N919" i="4" s="1"/>
  <c r="M919" i="4"/>
  <c r="O919" i="4" s="1"/>
  <c r="R919" i="4"/>
  <c r="T919" i="4"/>
  <c r="AB919" i="4"/>
  <c r="AD919" i="4" s="1"/>
  <c r="AC919" i="4"/>
  <c r="AE919" i="4" s="1"/>
  <c r="AG919" i="4"/>
  <c r="AI919" i="4"/>
  <c r="AK919" i="4"/>
  <c r="L920" i="4"/>
  <c r="N920" i="4" s="1"/>
  <c r="M920" i="4"/>
  <c r="O920" i="4" s="1"/>
  <c r="R920" i="4"/>
  <c r="T920" i="4"/>
  <c r="AB920" i="4"/>
  <c r="AD920" i="4" s="1"/>
  <c r="AC920" i="4"/>
  <c r="AE920" i="4" s="1"/>
  <c r="AG920" i="4"/>
  <c r="AI920" i="4"/>
  <c r="AK920" i="4"/>
  <c r="L921" i="4"/>
  <c r="N921" i="4" s="1"/>
  <c r="M921" i="4"/>
  <c r="O921" i="4" s="1"/>
  <c r="R921" i="4"/>
  <c r="T921" i="4"/>
  <c r="AB921" i="4"/>
  <c r="AD921" i="4" s="1"/>
  <c r="AC921" i="4"/>
  <c r="AE921" i="4" s="1"/>
  <c r="AG921" i="4"/>
  <c r="AI921" i="4"/>
  <c r="AK921" i="4"/>
  <c r="L922" i="4"/>
  <c r="N922" i="4" s="1"/>
  <c r="M922" i="4"/>
  <c r="O922" i="4" s="1"/>
  <c r="R922" i="4"/>
  <c r="T922" i="4"/>
  <c r="AB922" i="4"/>
  <c r="AD922" i="4" s="1"/>
  <c r="AC922" i="4"/>
  <c r="AE922" i="4" s="1"/>
  <c r="AG922" i="4"/>
  <c r="AI922" i="4"/>
  <c r="AK922" i="4"/>
  <c r="L923" i="4"/>
  <c r="N923" i="4" s="1"/>
  <c r="M923" i="4"/>
  <c r="O923" i="4" s="1"/>
  <c r="R923" i="4"/>
  <c r="T923" i="4"/>
  <c r="AB923" i="4"/>
  <c r="AD923" i="4" s="1"/>
  <c r="AC923" i="4"/>
  <c r="AE923" i="4" s="1"/>
  <c r="AG923" i="4"/>
  <c r="AI923" i="4"/>
  <c r="AK923" i="4"/>
  <c r="L924" i="4"/>
  <c r="N924" i="4" s="1"/>
  <c r="M924" i="4"/>
  <c r="O924" i="4" s="1"/>
  <c r="R924" i="4"/>
  <c r="T924" i="4"/>
  <c r="AB924" i="4"/>
  <c r="AD924" i="4" s="1"/>
  <c r="AC924" i="4"/>
  <c r="AE924" i="4" s="1"/>
  <c r="AG924" i="4"/>
  <c r="AI924" i="4"/>
  <c r="AK924" i="4"/>
  <c r="L925" i="4"/>
  <c r="N925" i="4" s="1"/>
  <c r="M925" i="4"/>
  <c r="O925" i="4" s="1"/>
  <c r="R925" i="4"/>
  <c r="T925" i="4"/>
  <c r="AB925" i="4"/>
  <c r="AD925" i="4" s="1"/>
  <c r="AC925" i="4"/>
  <c r="AE925" i="4" s="1"/>
  <c r="AG925" i="4"/>
  <c r="AI925" i="4"/>
  <c r="AK925" i="4"/>
  <c r="L926" i="4"/>
  <c r="N926" i="4" s="1"/>
  <c r="M926" i="4"/>
  <c r="O926" i="4" s="1"/>
  <c r="R926" i="4"/>
  <c r="T926" i="4"/>
  <c r="AB926" i="4"/>
  <c r="AD926" i="4" s="1"/>
  <c r="AC926" i="4"/>
  <c r="AE926" i="4" s="1"/>
  <c r="AG926" i="4"/>
  <c r="AI926" i="4"/>
  <c r="AK926" i="4"/>
  <c r="L927" i="4"/>
  <c r="N927" i="4" s="1"/>
  <c r="M927" i="4"/>
  <c r="O927" i="4" s="1"/>
  <c r="R927" i="4"/>
  <c r="T927" i="4"/>
  <c r="AB927" i="4"/>
  <c r="AD927" i="4" s="1"/>
  <c r="AC927" i="4"/>
  <c r="AE927" i="4" s="1"/>
  <c r="AG927" i="4"/>
  <c r="AI927" i="4"/>
  <c r="AK927" i="4"/>
  <c r="L928" i="4"/>
  <c r="N928" i="4" s="1"/>
  <c r="M928" i="4"/>
  <c r="O928" i="4" s="1"/>
  <c r="R928" i="4"/>
  <c r="T928" i="4"/>
  <c r="AB928" i="4"/>
  <c r="AD928" i="4" s="1"/>
  <c r="AC928" i="4"/>
  <c r="AE928" i="4" s="1"/>
  <c r="AG928" i="4"/>
  <c r="AI928" i="4"/>
  <c r="AK928" i="4"/>
  <c r="L929" i="4"/>
  <c r="N929" i="4" s="1"/>
  <c r="M929" i="4"/>
  <c r="O929" i="4" s="1"/>
  <c r="R929" i="4"/>
  <c r="T929" i="4"/>
  <c r="AB929" i="4"/>
  <c r="AD929" i="4" s="1"/>
  <c r="AC929" i="4"/>
  <c r="AE929" i="4" s="1"/>
  <c r="AG929" i="4"/>
  <c r="AI929" i="4"/>
  <c r="AK929" i="4"/>
  <c r="L930" i="4"/>
  <c r="N930" i="4" s="1"/>
  <c r="M930" i="4"/>
  <c r="O930" i="4" s="1"/>
  <c r="R930" i="4"/>
  <c r="T930" i="4"/>
  <c r="AB930" i="4"/>
  <c r="AD930" i="4" s="1"/>
  <c r="AC930" i="4"/>
  <c r="AE930" i="4" s="1"/>
  <c r="AG930" i="4"/>
  <c r="AI930" i="4"/>
  <c r="AK930" i="4"/>
  <c r="L931" i="4"/>
  <c r="N931" i="4" s="1"/>
  <c r="M931" i="4"/>
  <c r="O931" i="4" s="1"/>
  <c r="R931" i="4"/>
  <c r="T931" i="4"/>
  <c r="AB931" i="4"/>
  <c r="AD931" i="4" s="1"/>
  <c r="AC931" i="4"/>
  <c r="AE931" i="4" s="1"/>
  <c r="AG931" i="4"/>
  <c r="AI931" i="4"/>
  <c r="AK931" i="4"/>
  <c r="L932" i="4"/>
  <c r="N932" i="4" s="1"/>
  <c r="M932" i="4"/>
  <c r="O932" i="4" s="1"/>
  <c r="R932" i="4"/>
  <c r="T932" i="4"/>
  <c r="AB932" i="4"/>
  <c r="AD932" i="4" s="1"/>
  <c r="AC932" i="4"/>
  <c r="AE932" i="4" s="1"/>
  <c r="AG932" i="4"/>
  <c r="AI932" i="4"/>
  <c r="AK932" i="4"/>
  <c r="L933" i="4"/>
  <c r="N933" i="4" s="1"/>
  <c r="M933" i="4"/>
  <c r="O933" i="4" s="1"/>
  <c r="R933" i="4"/>
  <c r="T933" i="4"/>
  <c r="AB933" i="4"/>
  <c r="AD933" i="4" s="1"/>
  <c r="AC933" i="4"/>
  <c r="AE933" i="4" s="1"/>
  <c r="AG933" i="4"/>
  <c r="AI933" i="4"/>
  <c r="AK933" i="4"/>
  <c r="L934" i="4"/>
  <c r="N934" i="4" s="1"/>
  <c r="M934" i="4"/>
  <c r="O934" i="4" s="1"/>
  <c r="R934" i="4"/>
  <c r="T934" i="4"/>
  <c r="AB934" i="4"/>
  <c r="AD934" i="4" s="1"/>
  <c r="AC934" i="4"/>
  <c r="AE934" i="4" s="1"/>
  <c r="AG934" i="4"/>
  <c r="AI934" i="4"/>
  <c r="AK934" i="4"/>
  <c r="L935" i="4"/>
  <c r="N935" i="4" s="1"/>
  <c r="M935" i="4"/>
  <c r="O935" i="4" s="1"/>
  <c r="R935" i="4"/>
  <c r="T935" i="4"/>
  <c r="AB935" i="4"/>
  <c r="AD935" i="4" s="1"/>
  <c r="AC935" i="4"/>
  <c r="AE935" i="4" s="1"/>
  <c r="AG935" i="4"/>
  <c r="AI935" i="4"/>
  <c r="AK935" i="4"/>
  <c r="L936" i="4"/>
  <c r="N936" i="4" s="1"/>
  <c r="M936" i="4"/>
  <c r="O936" i="4" s="1"/>
  <c r="R936" i="4"/>
  <c r="T936" i="4"/>
  <c r="AB936" i="4"/>
  <c r="AD936" i="4" s="1"/>
  <c r="AC936" i="4"/>
  <c r="AE936" i="4" s="1"/>
  <c r="AG936" i="4"/>
  <c r="AI936" i="4"/>
  <c r="AK936" i="4"/>
  <c r="L937" i="4"/>
  <c r="N937" i="4" s="1"/>
  <c r="M937" i="4"/>
  <c r="O937" i="4" s="1"/>
  <c r="R937" i="4"/>
  <c r="T937" i="4"/>
  <c r="AB937" i="4"/>
  <c r="AD937" i="4" s="1"/>
  <c r="AC937" i="4"/>
  <c r="AE937" i="4" s="1"/>
  <c r="AG937" i="4"/>
  <c r="AI937" i="4"/>
  <c r="AK937" i="4"/>
  <c r="L938" i="4"/>
  <c r="N938" i="4" s="1"/>
  <c r="M938" i="4"/>
  <c r="O938" i="4" s="1"/>
  <c r="R938" i="4"/>
  <c r="T938" i="4"/>
  <c r="AB938" i="4"/>
  <c r="AD938" i="4" s="1"/>
  <c r="AC938" i="4"/>
  <c r="AE938" i="4" s="1"/>
  <c r="AG938" i="4"/>
  <c r="AI938" i="4"/>
  <c r="AK938" i="4"/>
  <c r="L939" i="4"/>
  <c r="N939" i="4" s="1"/>
  <c r="M939" i="4"/>
  <c r="O939" i="4" s="1"/>
  <c r="R939" i="4"/>
  <c r="T939" i="4"/>
  <c r="AB939" i="4"/>
  <c r="AD939" i="4" s="1"/>
  <c r="AC939" i="4"/>
  <c r="AE939" i="4" s="1"/>
  <c r="AG939" i="4"/>
  <c r="AI939" i="4"/>
  <c r="AK939" i="4"/>
  <c r="L940" i="4"/>
  <c r="N940" i="4" s="1"/>
  <c r="M940" i="4"/>
  <c r="O940" i="4" s="1"/>
  <c r="R940" i="4"/>
  <c r="T940" i="4"/>
  <c r="AB940" i="4"/>
  <c r="AD940" i="4" s="1"/>
  <c r="AC940" i="4"/>
  <c r="AE940" i="4" s="1"/>
  <c r="AG940" i="4"/>
  <c r="AI940" i="4"/>
  <c r="AK940" i="4"/>
  <c r="L941" i="4"/>
  <c r="N941" i="4" s="1"/>
  <c r="M941" i="4"/>
  <c r="O941" i="4" s="1"/>
  <c r="R941" i="4"/>
  <c r="T941" i="4"/>
  <c r="AB941" i="4"/>
  <c r="AD941" i="4" s="1"/>
  <c r="AC941" i="4"/>
  <c r="AE941" i="4" s="1"/>
  <c r="AG941" i="4"/>
  <c r="AI941" i="4"/>
  <c r="AK941" i="4"/>
  <c r="L942" i="4"/>
  <c r="N942" i="4" s="1"/>
  <c r="M942" i="4"/>
  <c r="O942" i="4" s="1"/>
  <c r="R942" i="4"/>
  <c r="T942" i="4"/>
  <c r="AB942" i="4"/>
  <c r="AD942" i="4" s="1"/>
  <c r="AC942" i="4"/>
  <c r="AE942" i="4" s="1"/>
  <c r="AG942" i="4"/>
  <c r="AI942" i="4"/>
  <c r="AK942" i="4"/>
  <c r="L943" i="4"/>
  <c r="N943" i="4" s="1"/>
  <c r="M943" i="4"/>
  <c r="O943" i="4" s="1"/>
  <c r="R943" i="4"/>
  <c r="T943" i="4"/>
  <c r="AB943" i="4"/>
  <c r="AD943" i="4" s="1"/>
  <c r="AC943" i="4"/>
  <c r="AE943" i="4" s="1"/>
  <c r="AG943" i="4"/>
  <c r="AI943" i="4"/>
  <c r="AK943" i="4"/>
  <c r="L944" i="4"/>
  <c r="N944" i="4" s="1"/>
  <c r="M944" i="4"/>
  <c r="O944" i="4" s="1"/>
  <c r="R944" i="4"/>
  <c r="T944" i="4"/>
  <c r="AB944" i="4"/>
  <c r="AD944" i="4" s="1"/>
  <c r="AC944" i="4"/>
  <c r="AE944" i="4" s="1"/>
  <c r="AG944" i="4"/>
  <c r="AI944" i="4"/>
  <c r="AK944" i="4"/>
  <c r="L945" i="4"/>
  <c r="N945" i="4" s="1"/>
  <c r="M945" i="4"/>
  <c r="O945" i="4" s="1"/>
  <c r="R945" i="4"/>
  <c r="T945" i="4"/>
  <c r="AB945" i="4"/>
  <c r="AD945" i="4" s="1"/>
  <c r="AC945" i="4"/>
  <c r="AE945" i="4" s="1"/>
  <c r="AG945" i="4"/>
  <c r="AI945" i="4"/>
  <c r="AK945" i="4"/>
  <c r="L946" i="4"/>
  <c r="N946" i="4" s="1"/>
  <c r="M946" i="4"/>
  <c r="O946" i="4" s="1"/>
  <c r="R946" i="4"/>
  <c r="T946" i="4"/>
  <c r="AB946" i="4"/>
  <c r="AD946" i="4" s="1"/>
  <c r="AC946" i="4"/>
  <c r="AE946" i="4" s="1"/>
  <c r="AG946" i="4"/>
  <c r="AI946" i="4"/>
  <c r="AK946" i="4"/>
  <c r="L947" i="4"/>
  <c r="N947" i="4" s="1"/>
  <c r="M947" i="4"/>
  <c r="O947" i="4" s="1"/>
  <c r="R947" i="4"/>
  <c r="T947" i="4"/>
  <c r="AB947" i="4"/>
  <c r="AD947" i="4" s="1"/>
  <c r="AC947" i="4"/>
  <c r="AE947" i="4" s="1"/>
  <c r="AG947" i="4"/>
  <c r="AI947" i="4"/>
  <c r="AK947" i="4"/>
  <c r="L948" i="4"/>
  <c r="N948" i="4" s="1"/>
  <c r="M948" i="4"/>
  <c r="O948" i="4" s="1"/>
  <c r="R948" i="4"/>
  <c r="T948" i="4"/>
  <c r="AB948" i="4"/>
  <c r="AD948" i="4" s="1"/>
  <c r="AC948" i="4"/>
  <c r="AE948" i="4" s="1"/>
  <c r="AG948" i="4"/>
  <c r="AI948" i="4"/>
  <c r="AK948" i="4"/>
  <c r="L949" i="4"/>
  <c r="N949" i="4" s="1"/>
  <c r="M949" i="4"/>
  <c r="O949" i="4" s="1"/>
  <c r="R949" i="4"/>
  <c r="T949" i="4"/>
  <c r="AB949" i="4"/>
  <c r="AD949" i="4" s="1"/>
  <c r="AC949" i="4"/>
  <c r="AE949" i="4" s="1"/>
  <c r="AG949" i="4"/>
  <c r="AI949" i="4"/>
  <c r="AK949" i="4"/>
  <c r="L950" i="4"/>
  <c r="N950" i="4" s="1"/>
  <c r="M950" i="4"/>
  <c r="O950" i="4" s="1"/>
  <c r="R950" i="4"/>
  <c r="T950" i="4"/>
  <c r="AB950" i="4"/>
  <c r="AD950" i="4" s="1"/>
  <c r="AC950" i="4"/>
  <c r="AE950" i="4" s="1"/>
  <c r="AG950" i="4"/>
  <c r="AI950" i="4"/>
  <c r="AK950" i="4"/>
  <c r="L951" i="4"/>
  <c r="N951" i="4" s="1"/>
  <c r="M951" i="4"/>
  <c r="O951" i="4" s="1"/>
  <c r="R951" i="4"/>
  <c r="T951" i="4"/>
  <c r="AB951" i="4"/>
  <c r="AD951" i="4" s="1"/>
  <c r="AC951" i="4"/>
  <c r="AE951" i="4" s="1"/>
  <c r="AG951" i="4"/>
  <c r="AI951" i="4"/>
  <c r="AK951" i="4"/>
  <c r="L952" i="4"/>
  <c r="N952" i="4" s="1"/>
  <c r="M952" i="4"/>
  <c r="O952" i="4" s="1"/>
  <c r="R952" i="4"/>
  <c r="T952" i="4"/>
  <c r="AB952" i="4"/>
  <c r="AD952" i="4" s="1"/>
  <c r="AC952" i="4"/>
  <c r="AE952" i="4" s="1"/>
  <c r="AG952" i="4"/>
  <c r="AI952" i="4"/>
  <c r="AK952" i="4"/>
  <c r="L953" i="4"/>
  <c r="N953" i="4" s="1"/>
  <c r="M953" i="4"/>
  <c r="O953" i="4" s="1"/>
  <c r="R953" i="4"/>
  <c r="T953" i="4"/>
  <c r="AB953" i="4"/>
  <c r="AD953" i="4" s="1"/>
  <c r="AC953" i="4"/>
  <c r="AE953" i="4" s="1"/>
  <c r="AG953" i="4"/>
  <c r="AI953" i="4"/>
  <c r="AK953" i="4"/>
  <c r="L954" i="4"/>
  <c r="N954" i="4" s="1"/>
  <c r="M954" i="4"/>
  <c r="O954" i="4" s="1"/>
  <c r="R954" i="4"/>
  <c r="T954" i="4"/>
  <c r="AB954" i="4"/>
  <c r="AD954" i="4" s="1"/>
  <c r="AC954" i="4"/>
  <c r="AE954" i="4" s="1"/>
  <c r="AG954" i="4"/>
  <c r="AI954" i="4"/>
  <c r="AK954" i="4"/>
  <c r="L955" i="4"/>
  <c r="N955" i="4" s="1"/>
  <c r="M955" i="4"/>
  <c r="O955" i="4" s="1"/>
  <c r="R955" i="4"/>
  <c r="T955" i="4"/>
  <c r="AB955" i="4"/>
  <c r="AD955" i="4" s="1"/>
  <c r="AC955" i="4"/>
  <c r="AE955" i="4" s="1"/>
  <c r="AG955" i="4"/>
  <c r="AI955" i="4"/>
  <c r="AK955" i="4"/>
  <c r="L956" i="4"/>
  <c r="N956" i="4" s="1"/>
  <c r="M956" i="4"/>
  <c r="O956" i="4" s="1"/>
  <c r="R956" i="4"/>
  <c r="T956" i="4"/>
  <c r="AB956" i="4"/>
  <c r="AD956" i="4" s="1"/>
  <c r="AC956" i="4"/>
  <c r="AE956" i="4" s="1"/>
  <c r="AG956" i="4"/>
  <c r="AI956" i="4"/>
  <c r="AK956" i="4"/>
  <c r="L957" i="4"/>
  <c r="N957" i="4" s="1"/>
  <c r="M957" i="4"/>
  <c r="O957" i="4" s="1"/>
  <c r="R957" i="4"/>
  <c r="T957" i="4"/>
  <c r="AB957" i="4"/>
  <c r="AD957" i="4" s="1"/>
  <c r="AC957" i="4"/>
  <c r="AE957" i="4" s="1"/>
  <c r="AG957" i="4"/>
  <c r="AI957" i="4"/>
  <c r="AK957" i="4"/>
  <c r="L958" i="4"/>
  <c r="N958" i="4" s="1"/>
  <c r="M958" i="4"/>
  <c r="O958" i="4" s="1"/>
  <c r="R958" i="4"/>
  <c r="T958" i="4"/>
  <c r="AB958" i="4"/>
  <c r="AD958" i="4" s="1"/>
  <c r="AC958" i="4"/>
  <c r="AE958" i="4" s="1"/>
  <c r="AG958" i="4"/>
  <c r="AI958" i="4"/>
  <c r="AK958" i="4"/>
  <c r="L959" i="4"/>
  <c r="N959" i="4" s="1"/>
  <c r="M959" i="4"/>
  <c r="O959" i="4" s="1"/>
  <c r="R959" i="4"/>
  <c r="T959" i="4"/>
  <c r="AB959" i="4"/>
  <c r="AD959" i="4" s="1"/>
  <c r="AC959" i="4"/>
  <c r="AE959" i="4" s="1"/>
  <c r="AG959" i="4"/>
  <c r="AI959" i="4"/>
  <c r="AK959" i="4"/>
  <c r="L960" i="4"/>
  <c r="N960" i="4" s="1"/>
  <c r="M960" i="4"/>
  <c r="O960" i="4" s="1"/>
  <c r="R960" i="4"/>
  <c r="T960" i="4"/>
  <c r="AB960" i="4"/>
  <c r="AD960" i="4" s="1"/>
  <c r="AC960" i="4"/>
  <c r="AE960" i="4" s="1"/>
  <c r="AG960" i="4"/>
  <c r="AI960" i="4"/>
  <c r="AK960" i="4"/>
  <c r="L961" i="4"/>
  <c r="N961" i="4" s="1"/>
  <c r="M961" i="4"/>
  <c r="O961" i="4" s="1"/>
  <c r="R961" i="4"/>
  <c r="T961" i="4"/>
  <c r="AB961" i="4"/>
  <c r="AD961" i="4" s="1"/>
  <c r="AC961" i="4"/>
  <c r="AE961" i="4" s="1"/>
  <c r="AG961" i="4"/>
  <c r="AI961" i="4"/>
  <c r="AK961" i="4"/>
  <c r="L962" i="4"/>
  <c r="N962" i="4" s="1"/>
  <c r="M962" i="4"/>
  <c r="O962" i="4" s="1"/>
  <c r="R962" i="4"/>
  <c r="T962" i="4"/>
  <c r="AB962" i="4"/>
  <c r="AD962" i="4" s="1"/>
  <c r="AC962" i="4"/>
  <c r="AE962" i="4" s="1"/>
  <c r="AG962" i="4"/>
  <c r="AI962" i="4"/>
  <c r="AK962" i="4"/>
  <c r="L963" i="4"/>
  <c r="N963" i="4" s="1"/>
  <c r="M963" i="4"/>
  <c r="O963" i="4" s="1"/>
  <c r="R963" i="4"/>
  <c r="T963" i="4"/>
  <c r="AB963" i="4"/>
  <c r="AD963" i="4" s="1"/>
  <c r="AC963" i="4"/>
  <c r="AE963" i="4" s="1"/>
  <c r="AG963" i="4"/>
  <c r="AI963" i="4"/>
  <c r="AK963" i="4"/>
  <c r="L964" i="4"/>
  <c r="N964" i="4" s="1"/>
  <c r="M964" i="4"/>
  <c r="O964" i="4" s="1"/>
  <c r="R964" i="4"/>
  <c r="T964" i="4"/>
  <c r="AB964" i="4"/>
  <c r="AD964" i="4" s="1"/>
  <c r="AC964" i="4"/>
  <c r="AE964" i="4" s="1"/>
  <c r="AG964" i="4"/>
  <c r="AI964" i="4"/>
  <c r="AK964" i="4"/>
  <c r="L965" i="4"/>
  <c r="N965" i="4" s="1"/>
  <c r="M965" i="4"/>
  <c r="O965" i="4" s="1"/>
  <c r="R965" i="4"/>
  <c r="T965" i="4"/>
  <c r="AB965" i="4"/>
  <c r="AD965" i="4" s="1"/>
  <c r="AC965" i="4"/>
  <c r="AE965" i="4" s="1"/>
  <c r="AG965" i="4"/>
  <c r="AI965" i="4"/>
  <c r="AK965" i="4"/>
  <c r="L966" i="4"/>
  <c r="N966" i="4" s="1"/>
  <c r="M966" i="4"/>
  <c r="O966" i="4" s="1"/>
  <c r="R966" i="4"/>
  <c r="T966" i="4"/>
  <c r="AB966" i="4"/>
  <c r="AD966" i="4" s="1"/>
  <c r="AC966" i="4"/>
  <c r="AE966" i="4" s="1"/>
  <c r="AG966" i="4"/>
  <c r="AI966" i="4"/>
  <c r="AK966" i="4"/>
  <c r="L967" i="4"/>
  <c r="N967" i="4" s="1"/>
  <c r="M967" i="4"/>
  <c r="O967" i="4" s="1"/>
  <c r="R967" i="4"/>
  <c r="T967" i="4"/>
  <c r="AB967" i="4"/>
  <c r="AD967" i="4" s="1"/>
  <c r="AC967" i="4"/>
  <c r="AE967" i="4" s="1"/>
  <c r="AG967" i="4"/>
  <c r="AI967" i="4"/>
  <c r="AK967" i="4"/>
  <c r="L968" i="4"/>
  <c r="N968" i="4" s="1"/>
  <c r="M968" i="4"/>
  <c r="O968" i="4" s="1"/>
  <c r="R968" i="4"/>
  <c r="T968" i="4"/>
  <c r="AB968" i="4"/>
  <c r="AD968" i="4" s="1"/>
  <c r="AC968" i="4"/>
  <c r="AE968" i="4" s="1"/>
  <c r="AG968" i="4"/>
  <c r="AI968" i="4"/>
  <c r="AK968" i="4"/>
  <c r="L969" i="4"/>
  <c r="N969" i="4" s="1"/>
  <c r="M969" i="4"/>
  <c r="O969" i="4" s="1"/>
  <c r="R969" i="4"/>
  <c r="T969" i="4"/>
  <c r="AB969" i="4"/>
  <c r="AD969" i="4" s="1"/>
  <c r="AC969" i="4"/>
  <c r="AE969" i="4" s="1"/>
  <c r="AG969" i="4"/>
  <c r="AI969" i="4"/>
  <c r="AK969" i="4"/>
  <c r="L970" i="4"/>
  <c r="N970" i="4" s="1"/>
  <c r="M970" i="4"/>
  <c r="O970" i="4" s="1"/>
  <c r="R970" i="4"/>
  <c r="T970" i="4"/>
  <c r="AB970" i="4"/>
  <c r="AD970" i="4" s="1"/>
  <c r="AC970" i="4"/>
  <c r="AE970" i="4" s="1"/>
  <c r="AG970" i="4"/>
  <c r="AI970" i="4"/>
  <c r="AK970" i="4"/>
  <c r="L971" i="4"/>
  <c r="N971" i="4" s="1"/>
  <c r="M971" i="4"/>
  <c r="O971" i="4" s="1"/>
  <c r="R971" i="4"/>
  <c r="T971" i="4"/>
  <c r="AB971" i="4"/>
  <c r="AD971" i="4" s="1"/>
  <c r="AC971" i="4"/>
  <c r="AE971" i="4" s="1"/>
  <c r="AG971" i="4"/>
  <c r="AI971" i="4"/>
  <c r="AK971" i="4"/>
  <c r="L972" i="4"/>
  <c r="N972" i="4" s="1"/>
  <c r="M972" i="4"/>
  <c r="O972" i="4" s="1"/>
  <c r="R972" i="4"/>
  <c r="T972" i="4"/>
  <c r="AB972" i="4"/>
  <c r="AD972" i="4" s="1"/>
  <c r="AC972" i="4"/>
  <c r="AE972" i="4" s="1"/>
  <c r="AG972" i="4"/>
  <c r="AI972" i="4"/>
  <c r="AK972" i="4"/>
  <c r="L973" i="4"/>
  <c r="N973" i="4" s="1"/>
  <c r="M973" i="4"/>
  <c r="O973" i="4" s="1"/>
  <c r="R973" i="4"/>
  <c r="T973" i="4"/>
  <c r="AB973" i="4"/>
  <c r="AD973" i="4" s="1"/>
  <c r="AC973" i="4"/>
  <c r="AE973" i="4" s="1"/>
  <c r="AG973" i="4"/>
  <c r="AI973" i="4"/>
  <c r="AK973" i="4"/>
  <c r="L974" i="4"/>
  <c r="N974" i="4" s="1"/>
  <c r="M974" i="4"/>
  <c r="O974" i="4" s="1"/>
  <c r="R974" i="4"/>
  <c r="T974" i="4"/>
  <c r="AB974" i="4"/>
  <c r="AD974" i="4" s="1"/>
  <c r="AC974" i="4"/>
  <c r="AE974" i="4" s="1"/>
  <c r="AG974" i="4"/>
  <c r="AI974" i="4"/>
  <c r="L975" i="4"/>
  <c r="N975" i="4" s="1"/>
  <c r="M975" i="4"/>
  <c r="O975" i="4" s="1"/>
  <c r="R975" i="4"/>
  <c r="T975" i="4"/>
  <c r="AB975" i="4"/>
  <c r="AD975" i="4" s="1"/>
  <c r="AC975" i="4"/>
  <c r="AE975" i="4" s="1"/>
  <c r="AG975" i="4"/>
  <c r="AI975" i="4"/>
  <c r="AK975" i="4"/>
  <c r="L976" i="4"/>
  <c r="N976" i="4" s="1"/>
  <c r="M976" i="4"/>
  <c r="O976" i="4" s="1"/>
  <c r="R976" i="4"/>
  <c r="T976" i="4"/>
  <c r="AB976" i="4"/>
  <c r="AD976" i="4" s="1"/>
  <c r="AC976" i="4"/>
  <c r="AE976" i="4" s="1"/>
  <c r="AG976" i="4"/>
  <c r="AI976" i="4"/>
  <c r="AK976" i="4"/>
  <c r="L977" i="4"/>
  <c r="N977" i="4" s="1"/>
  <c r="M977" i="4"/>
  <c r="O977" i="4" s="1"/>
  <c r="R977" i="4"/>
  <c r="T977" i="4"/>
  <c r="AB977" i="4"/>
  <c r="AD977" i="4" s="1"/>
  <c r="AC977" i="4"/>
  <c r="AE977" i="4" s="1"/>
  <c r="AG977" i="4"/>
  <c r="AI977" i="4"/>
  <c r="AK977" i="4"/>
  <c r="L978" i="4"/>
  <c r="N978" i="4" s="1"/>
  <c r="M978" i="4"/>
  <c r="O978" i="4" s="1"/>
  <c r="R978" i="4"/>
  <c r="T978" i="4"/>
  <c r="AB978" i="4"/>
  <c r="AD978" i="4" s="1"/>
  <c r="AC978" i="4"/>
  <c r="AE978" i="4" s="1"/>
  <c r="AG978" i="4"/>
  <c r="AI978" i="4"/>
  <c r="AK978" i="4"/>
  <c r="L979" i="4"/>
  <c r="N979" i="4" s="1"/>
  <c r="M979" i="4"/>
  <c r="O979" i="4" s="1"/>
  <c r="R979" i="4"/>
  <c r="T979" i="4"/>
  <c r="AB979" i="4"/>
  <c r="AD979" i="4" s="1"/>
  <c r="AC979" i="4"/>
  <c r="AE979" i="4" s="1"/>
  <c r="AG979" i="4"/>
  <c r="AI979" i="4"/>
  <c r="AK979" i="4"/>
  <c r="L980" i="4"/>
  <c r="N980" i="4" s="1"/>
  <c r="M980" i="4"/>
  <c r="O980" i="4" s="1"/>
  <c r="R980" i="4"/>
  <c r="T980" i="4"/>
  <c r="AB980" i="4"/>
  <c r="AD980" i="4" s="1"/>
  <c r="AC980" i="4"/>
  <c r="AE980" i="4" s="1"/>
  <c r="AG980" i="4"/>
  <c r="AI980" i="4"/>
  <c r="AK980" i="4"/>
  <c r="L981" i="4"/>
  <c r="N981" i="4" s="1"/>
  <c r="M981" i="4"/>
  <c r="O981" i="4" s="1"/>
  <c r="R981" i="4"/>
  <c r="T981" i="4"/>
  <c r="AB981" i="4"/>
  <c r="AD981" i="4" s="1"/>
  <c r="AC981" i="4"/>
  <c r="AE981" i="4" s="1"/>
  <c r="AG981" i="4"/>
  <c r="AI981" i="4"/>
  <c r="AK981" i="4"/>
  <c r="L982" i="4"/>
  <c r="N982" i="4" s="1"/>
  <c r="M982" i="4"/>
  <c r="O982" i="4" s="1"/>
  <c r="R982" i="4"/>
  <c r="T982" i="4"/>
  <c r="AB982" i="4"/>
  <c r="AD982" i="4" s="1"/>
  <c r="AC982" i="4"/>
  <c r="AE982" i="4" s="1"/>
  <c r="AG982" i="4"/>
  <c r="AI982" i="4"/>
  <c r="AK982" i="4"/>
  <c r="L983" i="4"/>
  <c r="N983" i="4" s="1"/>
  <c r="M983" i="4"/>
  <c r="O983" i="4" s="1"/>
  <c r="R983" i="4"/>
  <c r="T983" i="4"/>
  <c r="AB983" i="4"/>
  <c r="AD983" i="4" s="1"/>
  <c r="AC983" i="4"/>
  <c r="AE983" i="4" s="1"/>
  <c r="AG983" i="4"/>
  <c r="AI983" i="4"/>
  <c r="AK983" i="4"/>
  <c r="L984" i="4"/>
  <c r="N984" i="4" s="1"/>
  <c r="M984" i="4"/>
  <c r="O984" i="4" s="1"/>
  <c r="R984" i="4"/>
  <c r="T984" i="4"/>
  <c r="AB984" i="4"/>
  <c r="AD984" i="4" s="1"/>
  <c r="AC984" i="4"/>
  <c r="AE984" i="4" s="1"/>
  <c r="AG984" i="4"/>
  <c r="AI984" i="4"/>
  <c r="AK984" i="4"/>
  <c r="L985" i="4"/>
  <c r="N985" i="4" s="1"/>
  <c r="M985" i="4"/>
  <c r="O985" i="4" s="1"/>
  <c r="R985" i="4"/>
  <c r="T985" i="4"/>
  <c r="AB985" i="4"/>
  <c r="AD985" i="4" s="1"/>
  <c r="AC985" i="4"/>
  <c r="AE985" i="4" s="1"/>
  <c r="AG985" i="4"/>
  <c r="AI985" i="4"/>
  <c r="AK985" i="4"/>
  <c r="L986" i="4"/>
  <c r="N986" i="4" s="1"/>
  <c r="M986" i="4"/>
  <c r="O986" i="4" s="1"/>
  <c r="R986" i="4"/>
  <c r="T986" i="4"/>
  <c r="AB986" i="4"/>
  <c r="AD986" i="4" s="1"/>
  <c r="AC986" i="4"/>
  <c r="AE986" i="4" s="1"/>
  <c r="AG986" i="4"/>
  <c r="AI986" i="4"/>
  <c r="AK986" i="4"/>
  <c r="L987" i="4"/>
  <c r="N987" i="4" s="1"/>
  <c r="M987" i="4"/>
  <c r="O987" i="4" s="1"/>
  <c r="R987" i="4"/>
  <c r="T987" i="4"/>
  <c r="AB987" i="4"/>
  <c r="AD987" i="4" s="1"/>
  <c r="AC987" i="4"/>
  <c r="AE987" i="4" s="1"/>
  <c r="AG987" i="4"/>
  <c r="AI987" i="4"/>
  <c r="AK987" i="4"/>
  <c r="L988" i="4"/>
  <c r="N988" i="4" s="1"/>
  <c r="M988" i="4"/>
  <c r="O988" i="4" s="1"/>
  <c r="R988" i="4"/>
  <c r="T988" i="4"/>
  <c r="AB988" i="4"/>
  <c r="AD988" i="4" s="1"/>
  <c r="AC988" i="4"/>
  <c r="AE988" i="4" s="1"/>
  <c r="AG988" i="4"/>
  <c r="AI988" i="4"/>
  <c r="AK988" i="4"/>
  <c r="L989" i="4"/>
  <c r="N989" i="4" s="1"/>
  <c r="M989" i="4"/>
  <c r="O989" i="4" s="1"/>
  <c r="R989" i="4"/>
  <c r="T989" i="4"/>
  <c r="AB989" i="4"/>
  <c r="AD989" i="4" s="1"/>
  <c r="AC989" i="4"/>
  <c r="AE989" i="4" s="1"/>
  <c r="AG989" i="4"/>
  <c r="AI989" i="4"/>
  <c r="AK989" i="4"/>
  <c r="L990" i="4"/>
  <c r="N990" i="4" s="1"/>
  <c r="M990" i="4"/>
  <c r="O990" i="4" s="1"/>
  <c r="R990" i="4"/>
  <c r="T990" i="4"/>
  <c r="AB990" i="4"/>
  <c r="AD990" i="4" s="1"/>
  <c r="AC990" i="4"/>
  <c r="AE990" i="4" s="1"/>
  <c r="AG990" i="4"/>
  <c r="AI990" i="4"/>
  <c r="AK990" i="4"/>
  <c r="L991" i="4"/>
  <c r="N991" i="4" s="1"/>
  <c r="M991" i="4"/>
  <c r="O991" i="4" s="1"/>
  <c r="R991" i="4"/>
  <c r="T991" i="4"/>
  <c r="AB991" i="4"/>
  <c r="AD991" i="4" s="1"/>
  <c r="AC991" i="4"/>
  <c r="AE991" i="4" s="1"/>
  <c r="AG991" i="4"/>
  <c r="AI991" i="4"/>
  <c r="AK991" i="4"/>
  <c r="L992" i="4"/>
  <c r="N992" i="4" s="1"/>
  <c r="M992" i="4"/>
  <c r="O992" i="4" s="1"/>
  <c r="R992" i="4"/>
  <c r="T992" i="4"/>
  <c r="AB992" i="4"/>
  <c r="AD992" i="4" s="1"/>
  <c r="AC992" i="4"/>
  <c r="AE992" i="4" s="1"/>
  <c r="AG992" i="4"/>
  <c r="AI992" i="4"/>
  <c r="AK992" i="4"/>
  <c r="L993" i="4"/>
  <c r="N993" i="4" s="1"/>
  <c r="M993" i="4"/>
  <c r="O993" i="4" s="1"/>
  <c r="R993" i="4"/>
  <c r="T993" i="4"/>
  <c r="AB993" i="4"/>
  <c r="AD993" i="4" s="1"/>
  <c r="AC993" i="4"/>
  <c r="AE993" i="4" s="1"/>
  <c r="AG993" i="4"/>
  <c r="AI993" i="4"/>
  <c r="AK993" i="4"/>
  <c r="L994" i="4"/>
  <c r="N994" i="4" s="1"/>
  <c r="M994" i="4"/>
  <c r="O994" i="4" s="1"/>
  <c r="R994" i="4"/>
  <c r="T994" i="4"/>
  <c r="AB994" i="4"/>
  <c r="AD994" i="4" s="1"/>
  <c r="AC994" i="4"/>
  <c r="AE994" i="4" s="1"/>
  <c r="AG994" i="4"/>
  <c r="AI994" i="4"/>
  <c r="AK994" i="4"/>
  <c r="L995" i="4"/>
  <c r="N995" i="4" s="1"/>
  <c r="M995" i="4"/>
  <c r="O995" i="4" s="1"/>
  <c r="R995" i="4"/>
  <c r="T995" i="4"/>
  <c r="AB995" i="4"/>
  <c r="AD995" i="4" s="1"/>
  <c r="AC995" i="4"/>
  <c r="AE995" i="4" s="1"/>
  <c r="AG995" i="4"/>
  <c r="AI995" i="4"/>
  <c r="AK995" i="4"/>
  <c r="L996" i="4"/>
  <c r="N996" i="4" s="1"/>
  <c r="M996" i="4"/>
  <c r="O996" i="4" s="1"/>
  <c r="R996" i="4"/>
  <c r="T996" i="4"/>
  <c r="AB996" i="4"/>
  <c r="AD996" i="4" s="1"/>
  <c r="AC996" i="4"/>
  <c r="AE996" i="4" s="1"/>
  <c r="AG996" i="4"/>
  <c r="AI996" i="4"/>
  <c r="AK996" i="4"/>
  <c r="L997" i="4"/>
  <c r="N997" i="4" s="1"/>
  <c r="M997" i="4"/>
  <c r="O997" i="4" s="1"/>
  <c r="R997" i="4"/>
  <c r="T997" i="4"/>
  <c r="AB997" i="4"/>
  <c r="AD997" i="4" s="1"/>
  <c r="AC997" i="4"/>
  <c r="AE997" i="4" s="1"/>
  <c r="AG997" i="4"/>
  <c r="AI997" i="4"/>
  <c r="AK997" i="4"/>
  <c r="L998" i="4"/>
  <c r="N998" i="4" s="1"/>
  <c r="M998" i="4"/>
  <c r="O998" i="4" s="1"/>
  <c r="R998" i="4"/>
  <c r="T998" i="4"/>
  <c r="AB998" i="4"/>
  <c r="AD998" i="4" s="1"/>
  <c r="AC998" i="4"/>
  <c r="AE998" i="4" s="1"/>
  <c r="AG998" i="4"/>
  <c r="AI998" i="4"/>
  <c r="AK998" i="4"/>
  <c r="L999" i="4"/>
  <c r="N999" i="4" s="1"/>
  <c r="M999" i="4"/>
  <c r="O999" i="4" s="1"/>
  <c r="R999" i="4"/>
  <c r="T999" i="4"/>
  <c r="AB999" i="4"/>
  <c r="AD999" i="4" s="1"/>
  <c r="AC999" i="4"/>
  <c r="AE999" i="4" s="1"/>
  <c r="AG999" i="4"/>
  <c r="AI999" i="4"/>
  <c r="AK999" i="4"/>
  <c r="L1000" i="4"/>
  <c r="N1000" i="4" s="1"/>
  <c r="M1000" i="4"/>
  <c r="O1000" i="4" s="1"/>
  <c r="R1000" i="4"/>
  <c r="T1000" i="4"/>
  <c r="AB1000" i="4"/>
  <c r="AD1000" i="4" s="1"/>
  <c r="AC1000" i="4"/>
  <c r="AE1000" i="4" s="1"/>
  <c r="AG1000" i="4"/>
  <c r="AI1000" i="4"/>
  <c r="AK1000" i="4"/>
  <c r="L1001" i="4"/>
  <c r="N1001" i="4" s="1"/>
  <c r="M1001" i="4"/>
  <c r="O1001" i="4" s="1"/>
  <c r="R1001" i="4"/>
  <c r="T1001" i="4"/>
  <c r="AB1001" i="4"/>
  <c r="AD1001" i="4" s="1"/>
  <c r="AC1001" i="4"/>
  <c r="AE1001" i="4" s="1"/>
  <c r="AG1001" i="4"/>
  <c r="AI1001" i="4"/>
  <c r="AK1001" i="4"/>
  <c r="L1002" i="4"/>
  <c r="N1002" i="4" s="1"/>
  <c r="M1002" i="4"/>
  <c r="O1002" i="4" s="1"/>
  <c r="R1002" i="4"/>
  <c r="T1002" i="4"/>
  <c r="AB1002" i="4"/>
  <c r="AD1002" i="4" s="1"/>
  <c r="AC1002" i="4"/>
  <c r="AE1002" i="4" s="1"/>
  <c r="AG1002" i="4"/>
  <c r="AI1002" i="4"/>
  <c r="AK1002" i="4"/>
  <c r="L1003" i="4"/>
  <c r="N1003" i="4" s="1"/>
  <c r="M1003" i="4"/>
  <c r="O1003" i="4" s="1"/>
  <c r="R1003" i="4"/>
  <c r="T1003" i="4"/>
  <c r="AB1003" i="4"/>
  <c r="AD1003" i="4" s="1"/>
  <c r="AC1003" i="4"/>
  <c r="AE1003" i="4" s="1"/>
  <c r="AG1003" i="4"/>
  <c r="AI1003" i="4"/>
  <c r="AK1003" i="4"/>
  <c r="L1004" i="4"/>
  <c r="N1004" i="4" s="1"/>
  <c r="M1004" i="4"/>
  <c r="O1004" i="4" s="1"/>
  <c r="R1004" i="4"/>
  <c r="T1004" i="4"/>
  <c r="AB1004" i="4"/>
  <c r="AD1004" i="4" s="1"/>
  <c r="AC1004" i="4"/>
  <c r="AE1004" i="4" s="1"/>
  <c r="AG1004" i="4"/>
  <c r="AI1004" i="4"/>
  <c r="AK1004" i="4"/>
  <c r="L1005" i="4"/>
  <c r="N1005" i="4" s="1"/>
  <c r="M1005" i="4"/>
  <c r="O1005" i="4" s="1"/>
  <c r="R1005" i="4"/>
  <c r="T1005" i="4"/>
  <c r="AB1005" i="4"/>
  <c r="AD1005" i="4" s="1"/>
  <c r="AC1005" i="4"/>
  <c r="AE1005" i="4" s="1"/>
  <c r="AG1005" i="4"/>
  <c r="AI1005" i="4"/>
  <c r="AK1005" i="4"/>
  <c r="L1006" i="4"/>
  <c r="N1006" i="4" s="1"/>
  <c r="M1006" i="4"/>
  <c r="O1006" i="4" s="1"/>
  <c r="R1006" i="4"/>
  <c r="T1006" i="4"/>
  <c r="AB1006" i="4"/>
  <c r="AD1006" i="4" s="1"/>
  <c r="AC1006" i="4"/>
  <c r="AE1006" i="4" s="1"/>
  <c r="AG1006" i="4"/>
  <c r="AI1006" i="4"/>
  <c r="AK1006" i="4"/>
  <c r="L1007" i="4"/>
  <c r="N1007" i="4" s="1"/>
  <c r="M1007" i="4"/>
  <c r="O1007" i="4" s="1"/>
  <c r="R1007" i="4"/>
  <c r="T1007" i="4"/>
  <c r="AB1007" i="4"/>
  <c r="AD1007" i="4" s="1"/>
  <c r="AC1007" i="4"/>
  <c r="AE1007" i="4" s="1"/>
  <c r="AG1007" i="4"/>
  <c r="AI1007" i="4"/>
  <c r="AK1007" i="4"/>
  <c r="L1008" i="4"/>
  <c r="N1008" i="4" s="1"/>
  <c r="M1008" i="4"/>
  <c r="O1008" i="4" s="1"/>
  <c r="R1008" i="4"/>
  <c r="T1008" i="4"/>
  <c r="AB1008" i="4"/>
  <c r="AD1008" i="4" s="1"/>
  <c r="AC1008" i="4"/>
  <c r="AE1008" i="4" s="1"/>
  <c r="AG1008" i="4"/>
  <c r="AI1008" i="4"/>
  <c r="AK1008" i="4"/>
  <c r="L1009" i="4"/>
  <c r="N1009" i="4" s="1"/>
  <c r="M1009" i="4"/>
  <c r="O1009" i="4" s="1"/>
  <c r="R1009" i="4"/>
  <c r="T1009" i="4"/>
  <c r="AB1009" i="4"/>
  <c r="AD1009" i="4" s="1"/>
  <c r="AC1009" i="4"/>
  <c r="AE1009" i="4" s="1"/>
  <c r="AG1009" i="4"/>
  <c r="AI1009" i="4"/>
  <c r="AK1009" i="4"/>
  <c r="L1010" i="4"/>
  <c r="N1010" i="4" s="1"/>
  <c r="M1010" i="4"/>
  <c r="O1010" i="4" s="1"/>
  <c r="R1010" i="4"/>
  <c r="T1010" i="4"/>
  <c r="AB1010" i="4"/>
  <c r="AD1010" i="4" s="1"/>
  <c r="AC1010" i="4"/>
  <c r="AE1010" i="4" s="1"/>
  <c r="AG1010" i="4"/>
  <c r="AI1010" i="4"/>
  <c r="AK1010" i="4"/>
  <c r="L1011" i="4"/>
  <c r="N1011" i="4" s="1"/>
  <c r="M1011" i="4"/>
  <c r="O1011" i="4" s="1"/>
  <c r="R1011" i="4"/>
  <c r="T1011" i="4"/>
  <c r="AB1011" i="4"/>
  <c r="AD1011" i="4" s="1"/>
  <c r="AC1011" i="4"/>
  <c r="AE1011" i="4" s="1"/>
  <c r="AG1011" i="4"/>
  <c r="AI1011" i="4"/>
  <c r="AK1011" i="4"/>
  <c r="L1012" i="4"/>
  <c r="N1012" i="4" s="1"/>
  <c r="M1012" i="4"/>
  <c r="O1012" i="4" s="1"/>
  <c r="R1012" i="4"/>
  <c r="T1012" i="4"/>
  <c r="AB1012" i="4"/>
  <c r="AD1012" i="4" s="1"/>
  <c r="AC1012" i="4"/>
  <c r="AE1012" i="4" s="1"/>
  <c r="AG1012" i="4"/>
  <c r="AI1012" i="4"/>
  <c r="AK1012" i="4"/>
  <c r="L1013" i="4"/>
  <c r="N1013" i="4" s="1"/>
  <c r="M1013" i="4"/>
  <c r="O1013" i="4" s="1"/>
  <c r="R1013" i="4"/>
  <c r="T1013" i="4"/>
  <c r="AB1013" i="4"/>
  <c r="AD1013" i="4" s="1"/>
  <c r="AC1013" i="4"/>
  <c r="AE1013" i="4" s="1"/>
  <c r="AG1013" i="4"/>
  <c r="AI1013" i="4"/>
  <c r="AK1013" i="4"/>
  <c r="L1014" i="4"/>
  <c r="N1014" i="4" s="1"/>
  <c r="M1014" i="4"/>
  <c r="O1014" i="4" s="1"/>
  <c r="R1014" i="4"/>
  <c r="T1014" i="4"/>
  <c r="AB1014" i="4"/>
  <c r="AD1014" i="4" s="1"/>
  <c r="AC1014" i="4"/>
  <c r="AE1014" i="4" s="1"/>
  <c r="AG1014" i="4"/>
  <c r="AI1014" i="4"/>
  <c r="AK1014" i="4"/>
  <c r="L1015" i="4"/>
  <c r="N1015" i="4" s="1"/>
  <c r="M1015" i="4"/>
  <c r="O1015" i="4" s="1"/>
  <c r="R1015" i="4"/>
  <c r="T1015" i="4"/>
  <c r="AB1015" i="4"/>
  <c r="AD1015" i="4" s="1"/>
  <c r="AC1015" i="4"/>
  <c r="AE1015" i="4" s="1"/>
  <c r="AG1015" i="4"/>
  <c r="AI1015" i="4"/>
  <c r="AK1015" i="4"/>
  <c r="L1016" i="4"/>
  <c r="N1016" i="4" s="1"/>
  <c r="M1016" i="4"/>
  <c r="O1016" i="4" s="1"/>
  <c r="R1016" i="4"/>
  <c r="T1016" i="4"/>
  <c r="AB1016" i="4"/>
  <c r="AD1016" i="4" s="1"/>
  <c r="AC1016" i="4"/>
  <c r="AE1016" i="4" s="1"/>
  <c r="AG1016" i="4"/>
  <c r="AI1016" i="4"/>
  <c r="AK1016" i="4"/>
  <c r="L1017" i="4"/>
  <c r="N1017" i="4" s="1"/>
  <c r="M1017" i="4"/>
  <c r="O1017" i="4" s="1"/>
  <c r="R1017" i="4"/>
  <c r="T1017" i="4"/>
  <c r="AB1017" i="4"/>
  <c r="AD1017" i="4" s="1"/>
  <c r="AC1017" i="4"/>
  <c r="AE1017" i="4" s="1"/>
  <c r="AG1017" i="4"/>
  <c r="AI1017" i="4"/>
  <c r="AK1017" i="4"/>
  <c r="L1018" i="4"/>
  <c r="N1018" i="4" s="1"/>
  <c r="M1018" i="4"/>
  <c r="O1018" i="4" s="1"/>
  <c r="R1018" i="4"/>
  <c r="T1018" i="4"/>
  <c r="AB1018" i="4"/>
  <c r="AD1018" i="4" s="1"/>
  <c r="AC1018" i="4"/>
  <c r="AE1018" i="4" s="1"/>
  <c r="AG1018" i="4"/>
  <c r="AI1018" i="4"/>
  <c r="AK1018" i="4"/>
  <c r="L1019" i="4"/>
  <c r="N1019" i="4" s="1"/>
  <c r="M1019" i="4"/>
  <c r="O1019" i="4" s="1"/>
  <c r="R1019" i="4"/>
  <c r="T1019" i="4"/>
  <c r="AB1019" i="4"/>
  <c r="AD1019" i="4" s="1"/>
  <c r="AC1019" i="4"/>
  <c r="AE1019" i="4" s="1"/>
  <c r="AG1019" i="4"/>
  <c r="AI1019" i="4"/>
  <c r="AK1019" i="4"/>
  <c r="L1020" i="4"/>
  <c r="N1020" i="4" s="1"/>
  <c r="M1020" i="4"/>
  <c r="O1020" i="4" s="1"/>
  <c r="R1020" i="4"/>
  <c r="T1020" i="4"/>
  <c r="AB1020" i="4"/>
  <c r="AD1020" i="4" s="1"/>
  <c r="AC1020" i="4"/>
  <c r="AE1020" i="4" s="1"/>
  <c r="AG1020" i="4"/>
  <c r="AI1020" i="4"/>
  <c r="AK1020" i="4"/>
  <c r="L1021" i="4"/>
  <c r="N1021" i="4" s="1"/>
  <c r="M1021" i="4"/>
  <c r="O1021" i="4" s="1"/>
  <c r="R1021" i="4"/>
  <c r="T1021" i="4"/>
  <c r="AB1021" i="4"/>
  <c r="AD1021" i="4" s="1"/>
  <c r="AC1021" i="4"/>
  <c r="AE1021" i="4" s="1"/>
  <c r="AG1021" i="4"/>
  <c r="AI1021" i="4"/>
  <c r="AK1021" i="4"/>
  <c r="L1022" i="4"/>
  <c r="N1022" i="4" s="1"/>
  <c r="M1022" i="4"/>
  <c r="O1022" i="4" s="1"/>
  <c r="R1022" i="4"/>
  <c r="T1022" i="4"/>
  <c r="AB1022" i="4"/>
  <c r="AD1022" i="4" s="1"/>
  <c r="AC1022" i="4"/>
  <c r="AE1022" i="4" s="1"/>
  <c r="AG1022" i="4"/>
  <c r="AI1022" i="4"/>
  <c r="AK1022" i="4"/>
  <c r="L1023" i="4"/>
  <c r="N1023" i="4" s="1"/>
  <c r="M1023" i="4"/>
  <c r="O1023" i="4" s="1"/>
  <c r="R1023" i="4"/>
  <c r="T1023" i="4"/>
  <c r="AB1023" i="4"/>
  <c r="AD1023" i="4" s="1"/>
  <c r="AC1023" i="4"/>
  <c r="AE1023" i="4" s="1"/>
  <c r="AG1023" i="4"/>
  <c r="AI1023" i="4"/>
  <c r="AK1023" i="4"/>
  <c r="L1024" i="4"/>
  <c r="N1024" i="4" s="1"/>
  <c r="M1024" i="4"/>
  <c r="O1024" i="4" s="1"/>
  <c r="R1024" i="4"/>
  <c r="T1024" i="4"/>
  <c r="AB1024" i="4"/>
  <c r="AD1024" i="4" s="1"/>
  <c r="AC1024" i="4"/>
  <c r="AE1024" i="4" s="1"/>
  <c r="AG1024" i="4"/>
  <c r="AI1024" i="4"/>
  <c r="AK1024" i="4"/>
  <c r="L1025" i="4"/>
  <c r="N1025" i="4" s="1"/>
  <c r="M1025" i="4"/>
  <c r="O1025" i="4" s="1"/>
  <c r="R1025" i="4"/>
  <c r="T1025" i="4"/>
  <c r="AB1025" i="4"/>
  <c r="AD1025" i="4" s="1"/>
  <c r="AC1025" i="4"/>
  <c r="AE1025" i="4" s="1"/>
  <c r="AG1025" i="4"/>
  <c r="AI1025" i="4"/>
  <c r="AK1025" i="4"/>
  <c r="L1026" i="4"/>
  <c r="N1026" i="4" s="1"/>
  <c r="M1026" i="4"/>
  <c r="O1026" i="4" s="1"/>
  <c r="R1026" i="4"/>
  <c r="T1026" i="4"/>
  <c r="AB1026" i="4"/>
  <c r="AD1026" i="4" s="1"/>
  <c r="AC1026" i="4"/>
  <c r="AE1026" i="4" s="1"/>
  <c r="AG1026" i="4"/>
  <c r="AI1026" i="4"/>
  <c r="AK1026" i="4"/>
  <c r="L1027" i="4"/>
  <c r="N1027" i="4" s="1"/>
  <c r="M1027" i="4"/>
  <c r="O1027" i="4" s="1"/>
  <c r="R1027" i="4"/>
  <c r="T1027" i="4"/>
  <c r="AB1027" i="4"/>
  <c r="AD1027" i="4" s="1"/>
  <c r="AC1027" i="4"/>
  <c r="AE1027" i="4" s="1"/>
  <c r="AG1027" i="4"/>
  <c r="AI1027" i="4"/>
  <c r="AK1027" i="4"/>
  <c r="L1028" i="4"/>
  <c r="N1028" i="4" s="1"/>
  <c r="M1028" i="4"/>
  <c r="O1028" i="4" s="1"/>
  <c r="R1028" i="4"/>
  <c r="T1028" i="4"/>
  <c r="AB1028" i="4"/>
  <c r="AD1028" i="4" s="1"/>
  <c r="AC1028" i="4"/>
  <c r="AE1028" i="4" s="1"/>
  <c r="AG1028" i="4"/>
  <c r="AI1028" i="4"/>
  <c r="AK1028" i="4"/>
  <c r="L1029" i="4"/>
  <c r="N1029" i="4" s="1"/>
  <c r="M1029" i="4"/>
  <c r="O1029" i="4" s="1"/>
  <c r="R1029" i="4"/>
  <c r="T1029" i="4"/>
  <c r="AB1029" i="4"/>
  <c r="AD1029" i="4" s="1"/>
  <c r="AC1029" i="4"/>
  <c r="AE1029" i="4" s="1"/>
  <c r="AG1029" i="4"/>
  <c r="AI1029" i="4"/>
  <c r="AK1029" i="4"/>
  <c r="L1030" i="4"/>
  <c r="N1030" i="4" s="1"/>
  <c r="M1030" i="4"/>
  <c r="O1030" i="4" s="1"/>
  <c r="R1030" i="4"/>
  <c r="T1030" i="4"/>
  <c r="AB1030" i="4"/>
  <c r="AD1030" i="4" s="1"/>
  <c r="AC1030" i="4"/>
  <c r="AE1030" i="4" s="1"/>
  <c r="AG1030" i="4"/>
  <c r="AI1030" i="4"/>
  <c r="AK1030" i="4"/>
  <c r="L1031" i="4"/>
  <c r="N1031" i="4" s="1"/>
  <c r="M1031" i="4"/>
  <c r="O1031" i="4" s="1"/>
  <c r="R1031" i="4"/>
  <c r="T1031" i="4"/>
  <c r="AB1031" i="4"/>
  <c r="AD1031" i="4" s="1"/>
  <c r="AC1031" i="4"/>
  <c r="AE1031" i="4" s="1"/>
  <c r="AG1031" i="4"/>
  <c r="AI1031" i="4"/>
  <c r="AK1031" i="4"/>
  <c r="L1032" i="4"/>
  <c r="N1032" i="4" s="1"/>
  <c r="M1032" i="4"/>
  <c r="O1032" i="4" s="1"/>
  <c r="R1032" i="4"/>
  <c r="T1032" i="4"/>
  <c r="AB1032" i="4"/>
  <c r="AD1032" i="4" s="1"/>
  <c r="AC1032" i="4"/>
  <c r="AE1032" i="4" s="1"/>
  <c r="AG1032" i="4"/>
  <c r="AI1032" i="4"/>
  <c r="AK1032" i="4"/>
  <c r="L1033" i="4"/>
  <c r="N1033" i="4" s="1"/>
  <c r="M1033" i="4"/>
  <c r="O1033" i="4" s="1"/>
  <c r="R1033" i="4"/>
  <c r="T1033" i="4"/>
  <c r="AB1033" i="4"/>
  <c r="AD1033" i="4" s="1"/>
  <c r="AC1033" i="4"/>
  <c r="AE1033" i="4" s="1"/>
  <c r="AG1033" i="4"/>
  <c r="AI1033" i="4"/>
  <c r="AK1033" i="4"/>
  <c r="L1034" i="4"/>
  <c r="N1034" i="4" s="1"/>
  <c r="M1034" i="4"/>
  <c r="O1034" i="4" s="1"/>
  <c r="R1034" i="4"/>
  <c r="T1034" i="4"/>
  <c r="AB1034" i="4"/>
  <c r="AD1034" i="4" s="1"/>
  <c r="AC1034" i="4"/>
  <c r="AE1034" i="4" s="1"/>
  <c r="AG1034" i="4"/>
  <c r="AI1034" i="4"/>
  <c r="AK1034" i="4"/>
  <c r="L1035" i="4"/>
  <c r="N1035" i="4" s="1"/>
  <c r="M1035" i="4"/>
  <c r="O1035" i="4" s="1"/>
  <c r="R1035" i="4"/>
  <c r="T1035" i="4"/>
  <c r="AB1035" i="4"/>
  <c r="AD1035" i="4" s="1"/>
  <c r="AC1035" i="4"/>
  <c r="AE1035" i="4" s="1"/>
  <c r="AG1035" i="4"/>
  <c r="AI1035" i="4"/>
  <c r="AK1035" i="4"/>
  <c r="L1036" i="4"/>
  <c r="N1036" i="4" s="1"/>
  <c r="M1036" i="4"/>
  <c r="O1036" i="4" s="1"/>
  <c r="R1036" i="4"/>
  <c r="T1036" i="4"/>
  <c r="AB1036" i="4"/>
  <c r="AD1036" i="4" s="1"/>
  <c r="AC1036" i="4"/>
  <c r="AE1036" i="4" s="1"/>
  <c r="AG1036" i="4"/>
  <c r="AI1036" i="4"/>
  <c r="AK1036" i="4"/>
  <c r="L1037" i="4"/>
  <c r="N1037" i="4" s="1"/>
  <c r="M1037" i="4"/>
  <c r="O1037" i="4" s="1"/>
  <c r="R1037" i="4"/>
  <c r="T1037" i="4"/>
  <c r="AB1037" i="4"/>
  <c r="AD1037" i="4" s="1"/>
  <c r="AC1037" i="4"/>
  <c r="AE1037" i="4" s="1"/>
  <c r="AG1037" i="4"/>
  <c r="AI1037" i="4"/>
  <c r="AK1037" i="4"/>
  <c r="L1038" i="4"/>
  <c r="N1038" i="4" s="1"/>
  <c r="M1038" i="4"/>
  <c r="O1038" i="4" s="1"/>
  <c r="R1038" i="4"/>
  <c r="T1038" i="4"/>
  <c r="AB1038" i="4"/>
  <c r="AD1038" i="4" s="1"/>
  <c r="AC1038" i="4"/>
  <c r="AE1038" i="4" s="1"/>
  <c r="AG1038" i="4"/>
  <c r="AI1038" i="4"/>
  <c r="AK1038" i="4"/>
  <c r="L1039" i="4"/>
  <c r="N1039" i="4" s="1"/>
  <c r="M1039" i="4"/>
  <c r="O1039" i="4" s="1"/>
  <c r="R1039" i="4"/>
  <c r="T1039" i="4"/>
  <c r="AB1039" i="4"/>
  <c r="AD1039" i="4" s="1"/>
  <c r="AC1039" i="4"/>
  <c r="AE1039" i="4" s="1"/>
  <c r="AG1039" i="4"/>
  <c r="AI1039" i="4"/>
  <c r="AK1039" i="4"/>
  <c r="L1040" i="4"/>
  <c r="N1040" i="4" s="1"/>
  <c r="M1040" i="4"/>
  <c r="O1040" i="4" s="1"/>
  <c r="R1040" i="4"/>
  <c r="T1040" i="4"/>
  <c r="AB1040" i="4"/>
  <c r="AD1040" i="4" s="1"/>
  <c r="AC1040" i="4"/>
  <c r="AE1040" i="4" s="1"/>
  <c r="AG1040" i="4"/>
  <c r="AI1040" i="4"/>
  <c r="AK1040" i="4"/>
  <c r="L1041" i="4"/>
  <c r="N1041" i="4" s="1"/>
  <c r="M1041" i="4"/>
  <c r="O1041" i="4" s="1"/>
  <c r="R1041" i="4"/>
  <c r="T1041" i="4"/>
  <c r="AB1041" i="4"/>
  <c r="AD1041" i="4" s="1"/>
  <c r="AC1041" i="4"/>
  <c r="AE1041" i="4" s="1"/>
  <c r="AG1041" i="4"/>
  <c r="AI1041" i="4"/>
  <c r="AK1041" i="4"/>
  <c r="L1042" i="4"/>
  <c r="N1042" i="4" s="1"/>
  <c r="M1042" i="4"/>
  <c r="O1042" i="4" s="1"/>
  <c r="R1042" i="4"/>
  <c r="T1042" i="4"/>
  <c r="AB1042" i="4"/>
  <c r="AD1042" i="4" s="1"/>
  <c r="AC1042" i="4"/>
  <c r="AE1042" i="4" s="1"/>
  <c r="AG1042" i="4"/>
  <c r="AI1042" i="4"/>
  <c r="AK1042" i="4"/>
  <c r="L1043" i="4"/>
  <c r="N1043" i="4" s="1"/>
  <c r="M1043" i="4"/>
  <c r="O1043" i="4" s="1"/>
  <c r="R1043" i="4"/>
  <c r="T1043" i="4"/>
  <c r="AB1043" i="4"/>
  <c r="AD1043" i="4" s="1"/>
  <c r="AC1043" i="4"/>
  <c r="AE1043" i="4" s="1"/>
  <c r="AG1043" i="4"/>
  <c r="AI1043" i="4"/>
  <c r="AK1043" i="4"/>
  <c r="L1044" i="4"/>
  <c r="N1044" i="4" s="1"/>
  <c r="M1044" i="4"/>
  <c r="O1044" i="4" s="1"/>
  <c r="R1044" i="4"/>
  <c r="T1044" i="4"/>
  <c r="AB1044" i="4"/>
  <c r="AD1044" i="4" s="1"/>
  <c r="AC1044" i="4"/>
  <c r="AE1044" i="4" s="1"/>
  <c r="AG1044" i="4"/>
  <c r="AI1044" i="4"/>
  <c r="AK1044" i="4"/>
  <c r="L1045" i="4"/>
  <c r="N1045" i="4" s="1"/>
  <c r="M1045" i="4"/>
  <c r="O1045" i="4" s="1"/>
  <c r="R1045" i="4"/>
  <c r="T1045" i="4"/>
  <c r="AB1045" i="4"/>
  <c r="AD1045" i="4" s="1"/>
  <c r="AC1045" i="4"/>
  <c r="AE1045" i="4" s="1"/>
  <c r="AG1045" i="4"/>
  <c r="AI1045" i="4"/>
  <c r="AK1045" i="4"/>
  <c r="L1046" i="4"/>
  <c r="N1046" i="4" s="1"/>
  <c r="M1046" i="4"/>
  <c r="O1046" i="4" s="1"/>
  <c r="R1046" i="4"/>
  <c r="T1046" i="4"/>
  <c r="AB1046" i="4"/>
  <c r="AD1046" i="4" s="1"/>
  <c r="AC1046" i="4"/>
  <c r="AE1046" i="4" s="1"/>
  <c r="AG1046" i="4"/>
  <c r="AI1046" i="4"/>
  <c r="AK1046" i="4"/>
  <c r="L1047" i="4"/>
  <c r="N1047" i="4" s="1"/>
  <c r="M1047" i="4"/>
  <c r="O1047" i="4" s="1"/>
  <c r="R1047" i="4"/>
  <c r="T1047" i="4"/>
  <c r="AB1047" i="4"/>
  <c r="AD1047" i="4" s="1"/>
  <c r="AC1047" i="4"/>
  <c r="AE1047" i="4" s="1"/>
  <c r="AG1047" i="4"/>
  <c r="AI1047" i="4"/>
  <c r="AK1047" i="4"/>
  <c r="L1048" i="4"/>
  <c r="N1048" i="4" s="1"/>
  <c r="M1048" i="4"/>
  <c r="O1048" i="4" s="1"/>
  <c r="R1048" i="4"/>
  <c r="T1048" i="4"/>
  <c r="AB1048" i="4"/>
  <c r="AD1048" i="4" s="1"/>
  <c r="AC1048" i="4"/>
  <c r="AE1048" i="4" s="1"/>
  <c r="AG1048" i="4"/>
  <c r="AI1048" i="4"/>
  <c r="AK1048" i="4"/>
  <c r="L1049" i="4"/>
  <c r="N1049" i="4" s="1"/>
  <c r="M1049" i="4"/>
  <c r="O1049" i="4" s="1"/>
  <c r="R1049" i="4"/>
  <c r="T1049" i="4"/>
  <c r="AB1049" i="4"/>
  <c r="AD1049" i="4" s="1"/>
  <c r="AC1049" i="4"/>
  <c r="AE1049" i="4" s="1"/>
  <c r="AG1049" i="4"/>
  <c r="AI1049" i="4"/>
  <c r="AK1049" i="4"/>
  <c r="L1050" i="4"/>
  <c r="N1050" i="4" s="1"/>
  <c r="M1050" i="4"/>
  <c r="O1050" i="4" s="1"/>
  <c r="R1050" i="4"/>
  <c r="T1050" i="4"/>
  <c r="AB1050" i="4"/>
  <c r="AD1050" i="4" s="1"/>
  <c r="AC1050" i="4"/>
  <c r="AE1050" i="4" s="1"/>
  <c r="AG1050" i="4"/>
  <c r="AI1050" i="4"/>
  <c r="AK1050" i="4"/>
  <c r="L1051" i="4"/>
  <c r="N1051" i="4" s="1"/>
  <c r="M1051" i="4"/>
  <c r="O1051" i="4" s="1"/>
  <c r="R1051" i="4"/>
  <c r="T1051" i="4"/>
  <c r="AB1051" i="4"/>
  <c r="AD1051" i="4" s="1"/>
  <c r="AC1051" i="4"/>
  <c r="AE1051" i="4" s="1"/>
  <c r="AG1051" i="4"/>
  <c r="AI1051" i="4"/>
  <c r="AK1051" i="4"/>
  <c r="L1052" i="4"/>
  <c r="N1052" i="4" s="1"/>
  <c r="M1052" i="4"/>
  <c r="O1052" i="4" s="1"/>
  <c r="R1052" i="4"/>
  <c r="T1052" i="4"/>
  <c r="AB1052" i="4"/>
  <c r="AD1052" i="4" s="1"/>
  <c r="AC1052" i="4"/>
  <c r="AE1052" i="4" s="1"/>
  <c r="AG1052" i="4"/>
  <c r="AI1052" i="4"/>
  <c r="AK1052" i="4"/>
  <c r="L1053" i="4"/>
  <c r="N1053" i="4" s="1"/>
  <c r="M1053" i="4"/>
  <c r="O1053" i="4" s="1"/>
  <c r="R1053" i="4"/>
  <c r="T1053" i="4"/>
  <c r="AB1053" i="4"/>
  <c r="AD1053" i="4" s="1"/>
  <c r="AC1053" i="4"/>
  <c r="AE1053" i="4" s="1"/>
  <c r="AG1053" i="4"/>
  <c r="AI1053" i="4"/>
  <c r="AK1053" i="4"/>
  <c r="L1054" i="4"/>
  <c r="N1054" i="4" s="1"/>
  <c r="M1054" i="4"/>
  <c r="O1054" i="4" s="1"/>
  <c r="R1054" i="4"/>
  <c r="T1054" i="4"/>
  <c r="AB1054" i="4"/>
  <c r="AD1054" i="4" s="1"/>
  <c r="AC1054" i="4"/>
  <c r="AE1054" i="4" s="1"/>
  <c r="AG1054" i="4"/>
  <c r="AI1054" i="4"/>
  <c r="AK1054" i="4"/>
  <c r="L1055" i="4"/>
  <c r="N1055" i="4" s="1"/>
  <c r="M1055" i="4"/>
  <c r="O1055" i="4" s="1"/>
  <c r="R1055" i="4"/>
  <c r="T1055" i="4"/>
  <c r="AB1055" i="4"/>
  <c r="AD1055" i="4" s="1"/>
  <c r="AC1055" i="4"/>
  <c r="AE1055" i="4" s="1"/>
  <c r="AG1055" i="4"/>
  <c r="AI1055" i="4"/>
  <c r="AK1055" i="4"/>
  <c r="L1056" i="4"/>
  <c r="N1056" i="4" s="1"/>
  <c r="M1056" i="4"/>
  <c r="O1056" i="4" s="1"/>
  <c r="R1056" i="4"/>
  <c r="T1056" i="4"/>
  <c r="AB1056" i="4"/>
  <c r="AD1056" i="4" s="1"/>
  <c r="AC1056" i="4"/>
  <c r="AE1056" i="4" s="1"/>
  <c r="AG1056" i="4"/>
  <c r="AI1056" i="4"/>
  <c r="AK1056" i="4"/>
  <c r="L1057" i="4"/>
  <c r="N1057" i="4" s="1"/>
  <c r="M1057" i="4"/>
  <c r="O1057" i="4" s="1"/>
  <c r="R1057" i="4"/>
  <c r="T1057" i="4"/>
  <c r="AB1057" i="4"/>
  <c r="AD1057" i="4" s="1"/>
  <c r="AC1057" i="4"/>
  <c r="AE1057" i="4" s="1"/>
  <c r="AG1057" i="4"/>
  <c r="AI1057" i="4"/>
  <c r="AK1057" i="4"/>
  <c r="L1058" i="4"/>
  <c r="N1058" i="4" s="1"/>
  <c r="M1058" i="4"/>
  <c r="O1058" i="4" s="1"/>
  <c r="R1058" i="4"/>
  <c r="T1058" i="4"/>
  <c r="AB1058" i="4"/>
  <c r="AD1058" i="4" s="1"/>
  <c r="AC1058" i="4"/>
  <c r="AE1058" i="4" s="1"/>
  <c r="AG1058" i="4"/>
  <c r="AI1058" i="4"/>
  <c r="AK1058" i="4"/>
  <c r="L1059" i="4"/>
  <c r="N1059" i="4" s="1"/>
  <c r="M1059" i="4"/>
  <c r="O1059" i="4" s="1"/>
  <c r="R1059" i="4"/>
  <c r="T1059" i="4"/>
  <c r="AB1059" i="4"/>
  <c r="AD1059" i="4" s="1"/>
  <c r="AC1059" i="4"/>
  <c r="AE1059" i="4" s="1"/>
  <c r="AG1059" i="4"/>
  <c r="AI1059" i="4"/>
  <c r="AK1059" i="4"/>
  <c r="L1060" i="4"/>
  <c r="N1060" i="4" s="1"/>
  <c r="M1060" i="4"/>
  <c r="O1060" i="4" s="1"/>
  <c r="R1060" i="4"/>
  <c r="T1060" i="4"/>
  <c r="AB1060" i="4"/>
  <c r="AD1060" i="4" s="1"/>
  <c r="AC1060" i="4"/>
  <c r="AE1060" i="4" s="1"/>
  <c r="AG1060" i="4"/>
  <c r="AI1060" i="4"/>
  <c r="AK1060" i="4"/>
  <c r="L1061" i="4"/>
  <c r="N1061" i="4" s="1"/>
  <c r="M1061" i="4"/>
  <c r="O1061" i="4" s="1"/>
  <c r="R1061" i="4"/>
  <c r="T1061" i="4"/>
  <c r="AB1061" i="4"/>
  <c r="AD1061" i="4" s="1"/>
  <c r="AC1061" i="4"/>
  <c r="AE1061" i="4" s="1"/>
  <c r="AG1061" i="4"/>
  <c r="AI1061" i="4"/>
  <c r="AK1061" i="4"/>
  <c r="L1062" i="4"/>
  <c r="N1062" i="4" s="1"/>
  <c r="M1062" i="4"/>
  <c r="O1062" i="4" s="1"/>
  <c r="R1062" i="4"/>
  <c r="T1062" i="4"/>
  <c r="AB1062" i="4"/>
  <c r="AD1062" i="4" s="1"/>
  <c r="AC1062" i="4"/>
  <c r="AE1062" i="4" s="1"/>
  <c r="AG1062" i="4"/>
  <c r="AI1062" i="4"/>
  <c r="AK1062" i="4"/>
  <c r="L1063" i="4"/>
  <c r="N1063" i="4" s="1"/>
  <c r="M1063" i="4"/>
  <c r="O1063" i="4" s="1"/>
  <c r="R1063" i="4"/>
  <c r="T1063" i="4"/>
  <c r="AB1063" i="4"/>
  <c r="AD1063" i="4" s="1"/>
  <c r="AC1063" i="4"/>
  <c r="AE1063" i="4" s="1"/>
  <c r="AG1063" i="4"/>
  <c r="AI1063" i="4"/>
  <c r="AK1063" i="4"/>
  <c r="L1064" i="4"/>
  <c r="N1064" i="4" s="1"/>
  <c r="M1064" i="4"/>
  <c r="O1064" i="4" s="1"/>
  <c r="R1064" i="4"/>
  <c r="T1064" i="4"/>
  <c r="AB1064" i="4"/>
  <c r="AD1064" i="4" s="1"/>
  <c r="AC1064" i="4"/>
  <c r="AE1064" i="4" s="1"/>
  <c r="AG1064" i="4"/>
  <c r="AI1064" i="4"/>
  <c r="AK1064" i="4"/>
  <c r="L1065" i="4"/>
  <c r="N1065" i="4" s="1"/>
  <c r="M1065" i="4"/>
  <c r="O1065" i="4" s="1"/>
  <c r="R1065" i="4"/>
  <c r="T1065" i="4"/>
  <c r="AB1065" i="4"/>
  <c r="AD1065" i="4" s="1"/>
  <c r="AC1065" i="4"/>
  <c r="AE1065" i="4" s="1"/>
  <c r="AG1065" i="4"/>
  <c r="AI1065" i="4"/>
  <c r="AK1065" i="4"/>
  <c r="L1066" i="4"/>
  <c r="N1066" i="4" s="1"/>
  <c r="M1066" i="4"/>
  <c r="O1066" i="4" s="1"/>
  <c r="R1066" i="4"/>
  <c r="T1066" i="4"/>
  <c r="AB1066" i="4"/>
  <c r="AD1066" i="4" s="1"/>
  <c r="AC1066" i="4"/>
  <c r="AE1066" i="4" s="1"/>
  <c r="AG1066" i="4"/>
  <c r="AI1066" i="4"/>
  <c r="AK1066" i="4"/>
  <c r="L1067" i="4"/>
  <c r="N1067" i="4" s="1"/>
  <c r="M1067" i="4"/>
  <c r="O1067" i="4" s="1"/>
  <c r="R1067" i="4"/>
  <c r="T1067" i="4"/>
  <c r="AB1067" i="4"/>
  <c r="AD1067" i="4" s="1"/>
  <c r="AC1067" i="4"/>
  <c r="AE1067" i="4" s="1"/>
  <c r="AG1067" i="4"/>
  <c r="AI1067" i="4"/>
  <c r="AK1067" i="4"/>
  <c r="L1068" i="4"/>
  <c r="N1068" i="4" s="1"/>
  <c r="M1068" i="4"/>
  <c r="O1068" i="4" s="1"/>
  <c r="R1068" i="4"/>
  <c r="T1068" i="4"/>
  <c r="AB1068" i="4"/>
  <c r="AD1068" i="4" s="1"/>
  <c r="AC1068" i="4"/>
  <c r="AE1068" i="4" s="1"/>
  <c r="AG1068" i="4"/>
  <c r="AI1068" i="4"/>
  <c r="AK1068" i="4"/>
  <c r="L1069" i="4"/>
  <c r="N1069" i="4" s="1"/>
  <c r="M1069" i="4"/>
  <c r="O1069" i="4" s="1"/>
  <c r="R1069" i="4"/>
  <c r="T1069" i="4"/>
  <c r="AB1069" i="4"/>
  <c r="AD1069" i="4" s="1"/>
  <c r="AC1069" i="4"/>
  <c r="AE1069" i="4" s="1"/>
  <c r="AG1069" i="4"/>
  <c r="AI1069" i="4"/>
  <c r="AK1069" i="4"/>
  <c r="L1070" i="4"/>
  <c r="N1070" i="4" s="1"/>
  <c r="M1070" i="4"/>
  <c r="O1070" i="4" s="1"/>
  <c r="R1070" i="4"/>
  <c r="T1070" i="4"/>
  <c r="AB1070" i="4"/>
  <c r="AD1070" i="4" s="1"/>
  <c r="AC1070" i="4"/>
  <c r="AE1070" i="4" s="1"/>
  <c r="AG1070" i="4"/>
  <c r="AI1070" i="4"/>
  <c r="AK1070" i="4"/>
  <c r="L1071" i="4"/>
  <c r="N1071" i="4" s="1"/>
  <c r="M1071" i="4"/>
  <c r="O1071" i="4" s="1"/>
  <c r="R1071" i="4"/>
  <c r="T1071" i="4"/>
  <c r="AB1071" i="4"/>
  <c r="AD1071" i="4" s="1"/>
  <c r="AC1071" i="4"/>
  <c r="AE1071" i="4" s="1"/>
  <c r="AG1071" i="4"/>
  <c r="AI1071" i="4"/>
  <c r="AK1071" i="4"/>
  <c r="L1072" i="4"/>
  <c r="N1072" i="4" s="1"/>
  <c r="M1072" i="4"/>
  <c r="O1072" i="4" s="1"/>
  <c r="R1072" i="4"/>
  <c r="T1072" i="4"/>
  <c r="AB1072" i="4"/>
  <c r="AD1072" i="4" s="1"/>
  <c r="AC1072" i="4"/>
  <c r="AE1072" i="4" s="1"/>
  <c r="AG1072" i="4"/>
  <c r="AI1072" i="4"/>
  <c r="AK1072" i="4"/>
  <c r="L1073" i="4"/>
  <c r="N1073" i="4" s="1"/>
  <c r="M1073" i="4"/>
  <c r="O1073" i="4" s="1"/>
  <c r="R1073" i="4"/>
  <c r="T1073" i="4"/>
  <c r="AB1073" i="4"/>
  <c r="AD1073" i="4" s="1"/>
  <c r="AC1073" i="4"/>
  <c r="AE1073" i="4" s="1"/>
  <c r="AG1073" i="4"/>
  <c r="AI1073" i="4"/>
  <c r="AK1073" i="4"/>
  <c r="L1074" i="4"/>
  <c r="N1074" i="4" s="1"/>
  <c r="M1074" i="4"/>
  <c r="O1074" i="4" s="1"/>
  <c r="R1074" i="4"/>
  <c r="T1074" i="4"/>
  <c r="AB1074" i="4"/>
  <c r="AD1074" i="4" s="1"/>
  <c r="AC1074" i="4"/>
  <c r="AE1074" i="4" s="1"/>
  <c r="AG1074" i="4"/>
  <c r="AI1074" i="4"/>
  <c r="AK1074" i="4"/>
  <c r="L1075" i="4"/>
  <c r="N1075" i="4" s="1"/>
  <c r="M1075" i="4"/>
  <c r="O1075" i="4" s="1"/>
  <c r="R1075" i="4"/>
  <c r="T1075" i="4"/>
  <c r="AB1075" i="4"/>
  <c r="AD1075" i="4" s="1"/>
  <c r="AC1075" i="4"/>
  <c r="AE1075" i="4" s="1"/>
  <c r="AG1075" i="4"/>
  <c r="AI1075" i="4"/>
  <c r="AK1075" i="4"/>
  <c r="L1076" i="4"/>
  <c r="N1076" i="4" s="1"/>
  <c r="M1076" i="4"/>
  <c r="O1076" i="4" s="1"/>
  <c r="R1076" i="4"/>
  <c r="T1076" i="4"/>
  <c r="AB1076" i="4"/>
  <c r="AD1076" i="4" s="1"/>
  <c r="AC1076" i="4"/>
  <c r="AE1076" i="4" s="1"/>
  <c r="AG1076" i="4"/>
  <c r="AI1076" i="4"/>
  <c r="AK1076" i="4"/>
  <c r="L1077" i="4"/>
  <c r="N1077" i="4" s="1"/>
  <c r="M1077" i="4"/>
  <c r="O1077" i="4" s="1"/>
  <c r="R1077" i="4"/>
  <c r="T1077" i="4"/>
  <c r="AB1077" i="4"/>
  <c r="AD1077" i="4" s="1"/>
  <c r="AC1077" i="4"/>
  <c r="AE1077" i="4" s="1"/>
  <c r="AG1077" i="4"/>
  <c r="AI1077" i="4"/>
  <c r="AK1077" i="4"/>
  <c r="L1078" i="4"/>
  <c r="N1078" i="4" s="1"/>
  <c r="M1078" i="4"/>
  <c r="O1078" i="4" s="1"/>
  <c r="R1078" i="4"/>
  <c r="T1078" i="4"/>
  <c r="AB1078" i="4"/>
  <c r="AD1078" i="4" s="1"/>
  <c r="AC1078" i="4"/>
  <c r="AE1078" i="4" s="1"/>
  <c r="AG1078" i="4"/>
  <c r="AI1078" i="4"/>
  <c r="AK1078" i="4"/>
  <c r="L1079" i="4"/>
  <c r="N1079" i="4" s="1"/>
  <c r="M1079" i="4"/>
  <c r="O1079" i="4" s="1"/>
  <c r="R1079" i="4"/>
  <c r="T1079" i="4"/>
  <c r="AB1079" i="4"/>
  <c r="AD1079" i="4" s="1"/>
  <c r="AC1079" i="4"/>
  <c r="AE1079" i="4" s="1"/>
  <c r="AG1079" i="4"/>
  <c r="AI1079" i="4"/>
  <c r="AK1079" i="4"/>
  <c r="L1080" i="4"/>
  <c r="N1080" i="4" s="1"/>
  <c r="M1080" i="4"/>
  <c r="O1080" i="4" s="1"/>
  <c r="R1080" i="4"/>
  <c r="T1080" i="4"/>
  <c r="AB1080" i="4"/>
  <c r="AD1080" i="4" s="1"/>
  <c r="AC1080" i="4"/>
  <c r="AE1080" i="4" s="1"/>
  <c r="AG1080" i="4"/>
  <c r="AI1080" i="4"/>
  <c r="AK1080" i="4"/>
  <c r="L1081" i="4"/>
  <c r="N1081" i="4" s="1"/>
  <c r="M1081" i="4"/>
  <c r="O1081" i="4" s="1"/>
  <c r="R1081" i="4"/>
  <c r="T1081" i="4"/>
  <c r="AB1081" i="4"/>
  <c r="AD1081" i="4" s="1"/>
  <c r="AC1081" i="4"/>
  <c r="AE1081" i="4" s="1"/>
  <c r="AG1081" i="4"/>
  <c r="AI1081" i="4"/>
  <c r="AK1081" i="4"/>
  <c r="L1082" i="4"/>
  <c r="N1082" i="4" s="1"/>
  <c r="M1082" i="4"/>
  <c r="O1082" i="4" s="1"/>
  <c r="R1082" i="4"/>
  <c r="T1082" i="4"/>
  <c r="AB1082" i="4"/>
  <c r="AD1082" i="4" s="1"/>
  <c r="AC1082" i="4"/>
  <c r="AE1082" i="4" s="1"/>
  <c r="AG1082" i="4"/>
  <c r="AI1082" i="4"/>
  <c r="AK1082" i="4"/>
  <c r="L1083" i="4"/>
  <c r="N1083" i="4" s="1"/>
  <c r="M1083" i="4"/>
  <c r="O1083" i="4" s="1"/>
  <c r="R1083" i="4"/>
  <c r="T1083" i="4"/>
  <c r="AB1083" i="4"/>
  <c r="AD1083" i="4" s="1"/>
  <c r="AC1083" i="4"/>
  <c r="AE1083" i="4" s="1"/>
  <c r="AG1083" i="4"/>
  <c r="AI1083" i="4"/>
  <c r="AK1083" i="4"/>
  <c r="L1084" i="4"/>
  <c r="N1084" i="4" s="1"/>
  <c r="M1084" i="4"/>
  <c r="O1084" i="4" s="1"/>
  <c r="R1084" i="4"/>
  <c r="T1084" i="4"/>
  <c r="AB1084" i="4"/>
  <c r="AD1084" i="4" s="1"/>
  <c r="AC1084" i="4"/>
  <c r="AE1084" i="4" s="1"/>
  <c r="AG1084" i="4"/>
  <c r="AI1084" i="4"/>
  <c r="AK1084" i="4"/>
  <c r="L1085" i="4"/>
  <c r="N1085" i="4" s="1"/>
  <c r="M1085" i="4"/>
  <c r="O1085" i="4" s="1"/>
  <c r="R1085" i="4"/>
  <c r="T1085" i="4"/>
  <c r="AB1085" i="4"/>
  <c r="AD1085" i="4" s="1"/>
  <c r="AC1085" i="4"/>
  <c r="AE1085" i="4" s="1"/>
  <c r="AG1085" i="4"/>
  <c r="AI1085" i="4"/>
  <c r="AK1085" i="4"/>
  <c r="L1086" i="4"/>
  <c r="N1086" i="4" s="1"/>
  <c r="M1086" i="4"/>
  <c r="O1086" i="4" s="1"/>
  <c r="R1086" i="4"/>
  <c r="T1086" i="4"/>
  <c r="AB1086" i="4"/>
  <c r="AD1086" i="4" s="1"/>
  <c r="AC1086" i="4"/>
  <c r="AE1086" i="4" s="1"/>
  <c r="AG1086" i="4"/>
  <c r="AI1086" i="4"/>
  <c r="AK1086" i="4"/>
  <c r="L1087" i="4"/>
  <c r="N1087" i="4" s="1"/>
  <c r="M1087" i="4"/>
  <c r="O1087" i="4" s="1"/>
  <c r="R1087" i="4"/>
  <c r="T1087" i="4"/>
  <c r="AB1087" i="4"/>
  <c r="AD1087" i="4" s="1"/>
  <c r="AC1087" i="4"/>
  <c r="AE1087" i="4" s="1"/>
  <c r="AG1087" i="4"/>
  <c r="AI1087" i="4"/>
  <c r="AK1087" i="4"/>
  <c r="L1088" i="4"/>
  <c r="N1088" i="4" s="1"/>
  <c r="M1088" i="4"/>
  <c r="O1088" i="4" s="1"/>
  <c r="R1088" i="4"/>
  <c r="T1088" i="4"/>
  <c r="AB1088" i="4"/>
  <c r="AD1088" i="4" s="1"/>
  <c r="AC1088" i="4"/>
  <c r="AE1088" i="4" s="1"/>
  <c r="AG1088" i="4"/>
  <c r="AI1088" i="4"/>
  <c r="AK1088" i="4"/>
  <c r="L1089" i="4"/>
  <c r="N1089" i="4" s="1"/>
  <c r="M1089" i="4"/>
  <c r="O1089" i="4" s="1"/>
  <c r="R1089" i="4"/>
  <c r="T1089" i="4"/>
  <c r="AB1089" i="4"/>
  <c r="AD1089" i="4" s="1"/>
  <c r="AC1089" i="4"/>
  <c r="AE1089" i="4" s="1"/>
  <c r="AG1089" i="4"/>
  <c r="AI1089" i="4"/>
  <c r="AK1089" i="4"/>
  <c r="L1090" i="4"/>
  <c r="N1090" i="4" s="1"/>
  <c r="M1090" i="4"/>
  <c r="O1090" i="4" s="1"/>
  <c r="R1090" i="4"/>
  <c r="T1090" i="4"/>
  <c r="AB1090" i="4"/>
  <c r="AD1090" i="4" s="1"/>
  <c r="AC1090" i="4"/>
  <c r="AE1090" i="4" s="1"/>
  <c r="AG1090" i="4"/>
  <c r="AI1090" i="4"/>
  <c r="AK1090" i="4"/>
  <c r="L1091" i="4"/>
  <c r="N1091" i="4" s="1"/>
  <c r="M1091" i="4"/>
  <c r="O1091" i="4" s="1"/>
  <c r="R1091" i="4"/>
  <c r="T1091" i="4"/>
  <c r="AB1091" i="4"/>
  <c r="AD1091" i="4" s="1"/>
  <c r="AC1091" i="4"/>
  <c r="AE1091" i="4" s="1"/>
  <c r="AG1091" i="4"/>
  <c r="AI1091" i="4"/>
  <c r="AK1091" i="4"/>
  <c r="L1092" i="4"/>
  <c r="N1092" i="4" s="1"/>
  <c r="M1092" i="4"/>
  <c r="O1092" i="4" s="1"/>
  <c r="R1092" i="4"/>
  <c r="T1092" i="4"/>
  <c r="AB1092" i="4"/>
  <c r="AD1092" i="4" s="1"/>
  <c r="AC1092" i="4"/>
  <c r="AE1092" i="4" s="1"/>
  <c r="AG1092" i="4"/>
  <c r="AI1092" i="4"/>
  <c r="AK1092" i="4"/>
  <c r="L1093" i="4"/>
  <c r="N1093" i="4" s="1"/>
  <c r="M1093" i="4"/>
  <c r="O1093" i="4" s="1"/>
  <c r="R1093" i="4"/>
  <c r="T1093" i="4"/>
  <c r="AB1093" i="4"/>
  <c r="AD1093" i="4" s="1"/>
  <c r="AC1093" i="4"/>
  <c r="AE1093" i="4" s="1"/>
  <c r="AG1093" i="4"/>
  <c r="AI1093" i="4"/>
  <c r="AK1093" i="4"/>
  <c r="L1094" i="4"/>
  <c r="N1094" i="4" s="1"/>
  <c r="M1094" i="4"/>
  <c r="O1094" i="4" s="1"/>
  <c r="R1094" i="4"/>
  <c r="T1094" i="4"/>
  <c r="AB1094" i="4"/>
  <c r="AD1094" i="4" s="1"/>
  <c r="AC1094" i="4"/>
  <c r="AE1094" i="4" s="1"/>
  <c r="AG1094" i="4"/>
  <c r="AI1094" i="4"/>
  <c r="AK1094" i="4"/>
  <c r="L1095" i="4"/>
  <c r="N1095" i="4" s="1"/>
  <c r="M1095" i="4"/>
  <c r="O1095" i="4" s="1"/>
  <c r="R1095" i="4"/>
  <c r="T1095" i="4"/>
  <c r="AB1095" i="4"/>
  <c r="AD1095" i="4" s="1"/>
  <c r="AC1095" i="4"/>
  <c r="AE1095" i="4" s="1"/>
  <c r="AG1095" i="4"/>
  <c r="AI1095" i="4"/>
  <c r="AK1095" i="4"/>
  <c r="L1096" i="4"/>
  <c r="N1096" i="4" s="1"/>
  <c r="M1096" i="4"/>
  <c r="O1096" i="4" s="1"/>
  <c r="R1096" i="4"/>
  <c r="T1096" i="4"/>
  <c r="AB1096" i="4"/>
  <c r="AD1096" i="4" s="1"/>
  <c r="AC1096" i="4"/>
  <c r="AE1096" i="4" s="1"/>
  <c r="AG1096" i="4"/>
  <c r="AI1096" i="4"/>
  <c r="AK1096" i="4"/>
  <c r="L1097" i="4"/>
  <c r="N1097" i="4" s="1"/>
  <c r="M1097" i="4"/>
  <c r="O1097" i="4" s="1"/>
  <c r="R1097" i="4"/>
  <c r="T1097" i="4"/>
  <c r="AB1097" i="4"/>
  <c r="AD1097" i="4" s="1"/>
  <c r="AC1097" i="4"/>
  <c r="AE1097" i="4" s="1"/>
  <c r="AG1097" i="4"/>
  <c r="AI1097" i="4"/>
  <c r="AK1097" i="4"/>
  <c r="L1098" i="4"/>
  <c r="N1098" i="4" s="1"/>
  <c r="M1098" i="4"/>
  <c r="O1098" i="4" s="1"/>
  <c r="R1098" i="4"/>
  <c r="T1098" i="4"/>
  <c r="AB1098" i="4"/>
  <c r="AD1098" i="4" s="1"/>
  <c r="AC1098" i="4"/>
  <c r="AE1098" i="4" s="1"/>
  <c r="AG1098" i="4"/>
  <c r="AI1098" i="4"/>
  <c r="AK1098" i="4"/>
  <c r="L1099" i="4"/>
  <c r="N1099" i="4" s="1"/>
  <c r="M1099" i="4"/>
  <c r="O1099" i="4" s="1"/>
  <c r="R1099" i="4"/>
  <c r="T1099" i="4"/>
  <c r="AB1099" i="4"/>
  <c r="AD1099" i="4" s="1"/>
  <c r="AC1099" i="4"/>
  <c r="AE1099" i="4" s="1"/>
  <c r="AG1099" i="4"/>
  <c r="AI1099" i="4"/>
  <c r="AK1099" i="4"/>
  <c r="L1100" i="4"/>
  <c r="N1100" i="4" s="1"/>
  <c r="M1100" i="4"/>
  <c r="O1100" i="4" s="1"/>
  <c r="R1100" i="4"/>
  <c r="T1100" i="4"/>
  <c r="AB1100" i="4"/>
  <c r="AD1100" i="4" s="1"/>
  <c r="AC1100" i="4"/>
  <c r="AE1100" i="4" s="1"/>
  <c r="AG1100" i="4"/>
  <c r="AI1100" i="4"/>
  <c r="AK1100" i="4"/>
  <c r="L1101" i="4"/>
  <c r="N1101" i="4" s="1"/>
  <c r="M1101" i="4"/>
  <c r="O1101" i="4" s="1"/>
  <c r="R1101" i="4"/>
  <c r="T1101" i="4"/>
  <c r="AB1101" i="4"/>
  <c r="AD1101" i="4" s="1"/>
  <c r="AC1101" i="4"/>
  <c r="AE1101" i="4" s="1"/>
  <c r="AG1101" i="4"/>
  <c r="AI1101" i="4"/>
  <c r="AK1101" i="4"/>
  <c r="L1102" i="4"/>
  <c r="N1102" i="4" s="1"/>
  <c r="M1102" i="4"/>
  <c r="O1102" i="4" s="1"/>
  <c r="R1102" i="4"/>
  <c r="T1102" i="4"/>
  <c r="AB1102" i="4"/>
  <c r="AD1102" i="4" s="1"/>
  <c r="AC1102" i="4"/>
  <c r="AE1102" i="4" s="1"/>
  <c r="AG1102" i="4"/>
  <c r="AI1102" i="4"/>
  <c r="AK1102" i="4"/>
  <c r="L1103" i="4"/>
  <c r="N1103" i="4" s="1"/>
  <c r="M1103" i="4"/>
  <c r="O1103" i="4" s="1"/>
  <c r="R1103" i="4"/>
  <c r="T1103" i="4"/>
  <c r="AB1103" i="4"/>
  <c r="AD1103" i="4" s="1"/>
  <c r="AC1103" i="4"/>
  <c r="AE1103" i="4" s="1"/>
  <c r="AG1103" i="4"/>
  <c r="AI1103" i="4"/>
  <c r="AK1103" i="4"/>
  <c r="L1104" i="4"/>
  <c r="N1104" i="4" s="1"/>
  <c r="M1104" i="4"/>
  <c r="O1104" i="4" s="1"/>
  <c r="R1104" i="4"/>
  <c r="T1104" i="4"/>
  <c r="AB1104" i="4"/>
  <c r="AD1104" i="4" s="1"/>
  <c r="AC1104" i="4"/>
  <c r="AE1104" i="4" s="1"/>
  <c r="AG1104" i="4"/>
  <c r="AI1104" i="4"/>
  <c r="AK1104" i="4"/>
  <c r="L1105" i="4"/>
  <c r="N1105" i="4" s="1"/>
  <c r="M1105" i="4"/>
  <c r="O1105" i="4" s="1"/>
  <c r="R1105" i="4"/>
  <c r="T1105" i="4"/>
  <c r="AB1105" i="4"/>
  <c r="AD1105" i="4" s="1"/>
  <c r="AC1105" i="4"/>
  <c r="AE1105" i="4" s="1"/>
  <c r="AG1105" i="4"/>
  <c r="AI1105" i="4"/>
  <c r="AK1105" i="4"/>
  <c r="L1106" i="4"/>
  <c r="N1106" i="4" s="1"/>
  <c r="M1106" i="4"/>
  <c r="O1106" i="4" s="1"/>
  <c r="R1106" i="4"/>
  <c r="T1106" i="4"/>
  <c r="AB1106" i="4"/>
  <c r="AD1106" i="4" s="1"/>
  <c r="AC1106" i="4"/>
  <c r="AE1106" i="4" s="1"/>
  <c r="AG1106" i="4"/>
  <c r="AI1106" i="4"/>
  <c r="AK1106" i="4"/>
  <c r="L1107" i="4"/>
  <c r="N1107" i="4" s="1"/>
  <c r="M1107" i="4"/>
  <c r="O1107" i="4" s="1"/>
  <c r="R1107" i="4"/>
  <c r="T1107" i="4"/>
  <c r="AB1107" i="4"/>
  <c r="AD1107" i="4" s="1"/>
  <c r="AC1107" i="4"/>
  <c r="AE1107" i="4" s="1"/>
  <c r="AG1107" i="4"/>
  <c r="AI1107" i="4"/>
  <c r="AK1107" i="4"/>
  <c r="L1108" i="4"/>
  <c r="N1108" i="4" s="1"/>
  <c r="M1108" i="4"/>
  <c r="O1108" i="4" s="1"/>
  <c r="R1108" i="4"/>
  <c r="T1108" i="4"/>
  <c r="AB1108" i="4"/>
  <c r="AD1108" i="4" s="1"/>
  <c r="AC1108" i="4"/>
  <c r="AE1108" i="4" s="1"/>
  <c r="AG1108" i="4"/>
  <c r="AI1108" i="4"/>
  <c r="AK1108" i="4"/>
  <c r="L1109" i="4"/>
  <c r="N1109" i="4" s="1"/>
  <c r="M1109" i="4"/>
  <c r="O1109" i="4" s="1"/>
  <c r="R1109" i="4"/>
  <c r="T1109" i="4"/>
  <c r="AB1109" i="4"/>
  <c r="AD1109" i="4" s="1"/>
  <c r="AC1109" i="4"/>
  <c r="AE1109" i="4" s="1"/>
  <c r="AG1109" i="4"/>
  <c r="AI1109" i="4"/>
  <c r="AK1109" i="4"/>
  <c r="L1110" i="4"/>
  <c r="N1110" i="4" s="1"/>
  <c r="M1110" i="4"/>
  <c r="O1110" i="4" s="1"/>
  <c r="R1110" i="4"/>
  <c r="T1110" i="4"/>
  <c r="AB1110" i="4"/>
  <c r="AD1110" i="4" s="1"/>
  <c r="AC1110" i="4"/>
  <c r="AE1110" i="4" s="1"/>
  <c r="AG1110" i="4"/>
  <c r="AI1110" i="4"/>
  <c r="AK1110" i="4"/>
  <c r="L1111" i="4"/>
  <c r="N1111" i="4" s="1"/>
  <c r="M1111" i="4"/>
  <c r="O1111" i="4" s="1"/>
  <c r="R1111" i="4"/>
  <c r="T1111" i="4"/>
  <c r="AB1111" i="4"/>
  <c r="AD1111" i="4" s="1"/>
  <c r="AC1111" i="4"/>
  <c r="AE1111" i="4" s="1"/>
  <c r="AG1111" i="4"/>
  <c r="AI1111" i="4"/>
  <c r="AK1111" i="4"/>
  <c r="L1112" i="4"/>
  <c r="N1112" i="4" s="1"/>
  <c r="M1112" i="4"/>
  <c r="O1112" i="4" s="1"/>
  <c r="R1112" i="4"/>
  <c r="T1112" i="4"/>
  <c r="AB1112" i="4"/>
  <c r="AD1112" i="4" s="1"/>
  <c r="AC1112" i="4"/>
  <c r="AE1112" i="4" s="1"/>
  <c r="AG1112" i="4"/>
  <c r="AI1112" i="4"/>
  <c r="AK1112" i="4"/>
  <c r="L1113" i="4"/>
  <c r="N1113" i="4" s="1"/>
  <c r="M1113" i="4"/>
  <c r="O1113" i="4" s="1"/>
  <c r="R1113" i="4"/>
  <c r="T1113" i="4"/>
  <c r="AB1113" i="4"/>
  <c r="AD1113" i="4" s="1"/>
  <c r="AC1113" i="4"/>
  <c r="AE1113" i="4" s="1"/>
  <c r="AG1113" i="4"/>
  <c r="AI1113" i="4"/>
  <c r="AK1113" i="4"/>
  <c r="L1114" i="4"/>
  <c r="N1114" i="4" s="1"/>
  <c r="M1114" i="4"/>
  <c r="O1114" i="4" s="1"/>
  <c r="R1114" i="4"/>
  <c r="T1114" i="4"/>
  <c r="AB1114" i="4"/>
  <c r="AD1114" i="4" s="1"/>
  <c r="AC1114" i="4"/>
  <c r="AE1114" i="4" s="1"/>
  <c r="AG1114" i="4"/>
  <c r="AI1114" i="4"/>
  <c r="AK1114" i="4"/>
  <c r="L1115" i="4"/>
  <c r="N1115" i="4" s="1"/>
  <c r="M1115" i="4"/>
  <c r="O1115" i="4" s="1"/>
  <c r="R1115" i="4"/>
  <c r="T1115" i="4"/>
  <c r="AB1115" i="4"/>
  <c r="AD1115" i="4" s="1"/>
  <c r="AC1115" i="4"/>
  <c r="AE1115" i="4" s="1"/>
  <c r="AG1115" i="4"/>
  <c r="AI1115" i="4"/>
  <c r="AK1115" i="4"/>
  <c r="L1116" i="4"/>
  <c r="N1116" i="4" s="1"/>
  <c r="M1116" i="4"/>
  <c r="O1116" i="4" s="1"/>
  <c r="R1116" i="4"/>
  <c r="T1116" i="4"/>
  <c r="AB1116" i="4"/>
  <c r="AD1116" i="4" s="1"/>
  <c r="AC1116" i="4"/>
  <c r="AE1116" i="4" s="1"/>
  <c r="AG1116" i="4"/>
  <c r="AI1116" i="4"/>
  <c r="AK1116" i="4"/>
  <c r="L1117" i="4"/>
  <c r="N1117" i="4" s="1"/>
  <c r="M1117" i="4"/>
  <c r="O1117" i="4" s="1"/>
  <c r="R1117" i="4"/>
  <c r="T1117" i="4"/>
  <c r="AB1117" i="4"/>
  <c r="AD1117" i="4" s="1"/>
  <c r="AC1117" i="4"/>
  <c r="AE1117" i="4" s="1"/>
  <c r="AG1117" i="4"/>
  <c r="AI1117" i="4"/>
  <c r="AK1117" i="4"/>
  <c r="L1118" i="4"/>
  <c r="N1118" i="4" s="1"/>
  <c r="M1118" i="4"/>
  <c r="O1118" i="4" s="1"/>
  <c r="R1118" i="4"/>
  <c r="T1118" i="4"/>
  <c r="AB1118" i="4"/>
  <c r="AD1118" i="4" s="1"/>
  <c r="AC1118" i="4"/>
  <c r="AE1118" i="4" s="1"/>
  <c r="AG1118" i="4"/>
  <c r="AI1118" i="4"/>
  <c r="AK1118" i="4"/>
  <c r="L1119" i="4"/>
  <c r="N1119" i="4" s="1"/>
  <c r="M1119" i="4"/>
  <c r="O1119" i="4" s="1"/>
  <c r="R1119" i="4"/>
  <c r="T1119" i="4"/>
  <c r="AB1119" i="4"/>
  <c r="AD1119" i="4" s="1"/>
  <c r="AC1119" i="4"/>
  <c r="AE1119" i="4" s="1"/>
  <c r="AG1119" i="4"/>
  <c r="AI1119" i="4"/>
  <c r="AK1119" i="4"/>
  <c r="L1120" i="4"/>
  <c r="N1120" i="4" s="1"/>
  <c r="M1120" i="4"/>
  <c r="O1120" i="4" s="1"/>
  <c r="R1120" i="4"/>
  <c r="T1120" i="4"/>
  <c r="AB1120" i="4"/>
  <c r="AD1120" i="4" s="1"/>
  <c r="AC1120" i="4"/>
  <c r="AE1120" i="4" s="1"/>
  <c r="AG1120" i="4"/>
  <c r="AI1120" i="4"/>
  <c r="AK1120" i="4"/>
  <c r="L1121" i="4"/>
  <c r="N1121" i="4" s="1"/>
  <c r="M1121" i="4"/>
  <c r="O1121" i="4" s="1"/>
  <c r="R1121" i="4"/>
  <c r="T1121" i="4"/>
  <c r="AB1121" i="4"/>
  <c r="AD1121" i="4" s="1"/>
  <c r="AC1121" i="4"/>
  <c r="AE1121" i="4" s="1"/>
  <c r="AG1121" i="4"/>
  <c r="AI1121" i="4"/>
  <c r="AK1121" i="4"/>
  <c r="L1122" i="4"/>
  <c r="N1122" i="4" s="1"/>
  <c r="M1122" i="4"/>
  <c r="O1122" i="4" s="1"/>
  <c r="R1122" i="4"/>
  <c r="T1122" i="4"/>
  <c r="AB1122" i="4"/>
  <c r="AD1122" i="4" s="1"/>
  <c r="AC1122" i="4"/>
  <c r="AE1122" i="4" s="1"/>
  <c r="AG1122" i="4"/>
  <c r="AI1122" i="4"/>
  <c r="AK1122" i="4"/>
  <c r="L1123" i="4"/>
  <c r="N1123" i="4" s="1"/>
  <c r="M1123" i="4"/>
  <c r="O1123" i="4" s="1"/>
  <c r="R1123" i="4"/>
  <c r="T1123" i="4"/>
  <c r="AB1123" i="4"/>
  <c r="AD1123" i="4" s="1"/>
  <c r="AC1123" i="4"/>
  <c r="AE1123" i="4" s="1"/>
  <c r="AG1123" i="4"/>
  <c r="AI1123" i="4"/>
  <c r="AK1123" i="4"/>
  <c r="L1124" i="4"/>
  <c r="N1124" i="4" s="1"/>
  <c r="M1124" i="4"/>
  <c r="O1124" i="4" s="1"/>
  <c r="R1124" i="4"/>
  <c r="T1124" i="4"/>
  <c r="AB1124" i="4"/>
  <c r="AD1124" i="4" s="1"/>
  <c r="AC1124" i="4"/>
  <c r="AE1124" i="4" s="1"/>
  <c r="AG1124" i="4"/>
  <c r="AI1124" i="4"/>
  <c r="AK1124" i="4"/>
  <c r="L1125" i="4"/>
  <c r="N1125" i="4" s="1"/>
  <c r="M1125" i="4"/>
  <c r="O1125" i="4" s="1"/>
  <c r="R1125" i="4"/>
  <c r="T1125" i="4"/>
  <c r="AB1125" i="4"/>
  <c r="AD1125" i="4" s="1"/>
  <c r="AC1125" i="4"/>
  <c r="AE1125" i="4" s="1"/>
  <c r="AG1125" i="4"/>
  <c r="AI1125" i="4"/>
  <c r="AK1125" i="4"/>
  <c r="L1126" i="4"/>
  <c r="N1126" i="4" s="1"/>
  <c r="M1126" i="4"/>
  <c r="O1126" i="4" s="1"/>
  <c r="R1126" i="4"/>
  <c r="T1126" i="4"/>
  <c r="AB1126" i="4"/>
  <c r="AD1126" i="4" s="1"/>
  <c r="AC1126" i="4"/>
  <c r="AE1126" i="4" s="1"/>
  <c r="AG1126" i="4"/>
  <c r="AI1126" i="4"/>
  <c r="AK1126" i="4"/>
  <c r="L1127" i="4"/>
  <c r="N1127" i="4" s="1"/>
  <c r="M1127" i="4"/>
  <c r="O1127" i="4" s="1"/>
  <c r="R1127" i="4"/>
  <c r="T1127" i="4"/>
  <c r="AB1127" i="4"/>
  <c r="AD1127" i="4" s="1"/>
  <c r="AC1127" i="4"/>
  <c r="AE1127" i="4" s="1"/>
  <c r="AG1127" i="4"/>
  <c r="AI1127" i="4"/>
  <c r="AK1127" i="4"/>
  <c r="L1128" i="4"/>
  <c r="N1128" i="4" s="1"/>
  <c r="M1128" i="4"/>
  <c r="O1128" i="4" s="1"/>
  <c r="R1128" i="4"/>
  <c r="T1128" i="4"/>
  <c r="AB1128" i="4"/>
  <c r="AD1128" i="4" s="1"/>
  <c r="AC1128" i="4"/>
  <c r="AE1128" i="4" s="1"/>
  <c r="AG1128" i="4"/>
  <c r="AI1128" i="4"/>
  <c r="AK1128" i="4"/>
  <c r="L1129" i="4"/>
  <c r="N1129" i="4" s="1"/>
  <c r="M1129" i="4"/>
  <c r="O1129" i="4" s="1"/>
  <c r="R1129" i="4"/>
  <c r="T1129" i="4"/>
  <c r="AB1129" i="4"/>
  <c r="AD1129" i="4" s="1"/>
  <c r="AC1129" i="4"/>
  <c r="AE1129" i="4" s="1"/>
  <c r="AG1129" i="4"/>
  <c r="AI1129" i="4"/>
  <c r="AK1129" i="4"/>
  <c r="L1130" i="4"/>
  <c r="N1130" i="4" s="1"/>
  <c r="M1130" i="4"/>
  <c r="O1130" i="4" s="1"/>
  <c r="R1130" i="4"/>
  <c r="T1130" i="4"/>
  <c r="AB1130" i="4"/>
  <c r="AD1130" i="4" s="1"/>
  <c r="AC1130" i="4"/>
  <c r="AE1130" i="4" s="1"/>
  <c r="AG1130" i="4"/>
  <c r="AI1130" i="4"/>
  <c r="AK1130" i="4"/>
  <c r="L1131" i="4"/>
  <c r="N1131" i="4" s="1"/>
  <c r="M1131" i="4"/>
  <c r="O1131" i="4" s="1"/>
  <c r="R1131" i="4"/>
  <c r="T1131" i="4"/>
  <c r="AB1131" i="4"/>
  <c r="AD1131" i="4" s="1"/>
  <c r="AC1131" i="4"/>
  <c r="AE1131" i="4" s="1"/>
  <c r="AG1131" i="4"/>
  <c r="AI1131" i="4"/>
  <c r="AK1131" i="4"/>
  <c r="L1132" i="4"/>
  <c r="N1132" i="4" s="1"/>
  <c r="M1132" i="4"/>
  <c r="O1132" i="4" s="1"/>
  <c r="R1132" i="4"/>
  <c r="T1132" i="4"/>
  <c r="AB1132" i="4"/>
  <c r="AD1132" i="4" s="1"/>
  <c r="AC1132" i="4"/>
  <c r="AE1132" i="4" s="1"/>
  <c r="AG1132" i="4"/>
  <c r="AI1132" i="4"/>
  <c r="AK1132" i="4"/>
  <c r="L1133" i="4"/>
  <c r="N1133" i="4" s="1"/>
  <c r="M1133" i="4"/>
  <c r="O1133" i="4" s="1"/>
  <c r="R1133" i="4"/>
  <c r="T1133" i="4"/>
  <c r="AB1133" i="4"/>
  <c r="AD1133" i="4" s="1"/>
  <c r="AC1133" i="4"/>
  <c r="AE1133" i="4" s="1"/>
  <c r="AG1133" i="4"/>
  <c r="AI1133" i="4"/>
  <c r="AK1133" i="4"/>
  <c r="L1134" i="4"/>
  <c r="N1134" i="4" s="1"/>
  <c r="M1134" i="4"/>
  <c r="O1134" i="4" s="1"/>
  <c r="R1134" i="4"/>
  <c r="T1134" i="4"/>
  <c r="AB1134" i="4"/>
  <c r="AD1134" i="4" s="1"/>
  <c r="AC1134" i="4"/>
  <c r="AE1134" i="4" s="1"/>
  <c r="AG1134" i="4"/>
  <c r="AI1134" i="4"/>
  <c r="AK1134" i="4"/>
  <c r="L1135" i="4"/>
  <c r="N1135" i="4" s="1"/>
  <c r="M1135" i="4"/>
  <c r="O1135" i="4" s="1"/>
  <c r="R1135" i="4"/>
  <c r="T1135" i="4"/>
  <c r="AB1135" i="4"/>
  <c r="AD1135" i="4" s="1"/>
  <c r="AC1135" i="4"/>
  <c r="AE1135" i="4" s="1"/>
  <c r="AG1135" i="4"/>
  <c r="AI1135" i="4"/>
  <c r="AK1135" i="4"/>
  <c r="L1136" i="4"/>
  <c r="N1136" i="4" s="1"/>
  <c r="M1136" i="4"/>
  <c r="O1136" i="4" s="1"/>
  <c r="R1136" i="4"/>
  <c r="T1136" i="4"/>
  <c r="AB1136" i="4"/>
  <c r="AD1136" i="4" s="1"/>
  <c r="AC1136" i="4"/>
  <c r="AE1136" i="4" s="1"/>
  <c r="AG1136" i="4"/>
  <c r="AI1136" i="4"/>
  <c r="AK1136" i="4"/>
  <c r="L1137" i="4"/>
  <c r="N1137" i="4" s="1"/>
  <c r="M1137" i="4"/>
  <c r="O1137" i="4" s="1"/>
  <c r="R1137" i="4"/>
  <c r="T1137" i="4"/>
  <c r="AB1137" i="4"/>
  <c r="AD1137" i="4" s="1"/>
  <c r="AC1137" i="4"/>
  <c r="AE1137" i="4" s="1"/>
  <c r="AG1137" i="4"/>
  <c r="AI1137" i="4"/>
  <c r="AK1137" i="4"/>
  <c r="L1138" i="4"/>
  <c r="N1138" i="4" s="1"/>
  <c r="M1138" i="4"/>
  <c r="O1138" i="4" s="1"/>
  <c r="R1138" i="4"/>
  <c r="T1138" i="4"/>
  <c r="AB1138" i="4"/>
  <c r="AD1138" i="4" s="1"/>
  <c r="AC1138" i="4"/>
  <c r="AE1138" i="4" s="1"/>
  <c r="AG1138" i="4"/>
  <c r="AI1138" i="4"/>
  <c r="AK1138" i="4"/>
  <c r="L1139" i="4"/>
  <c r="N1139" i="4" s="1"/>
  <c r="M1139" i="4"/>
  <c r="O1139" i="4" s="1"/>
  <c r="R1139" i="4"/>
  <c r="T1139" i="4"/>
  <c r="AB1139" i="4"/>
  <c r="AD1139" i="4" s="1"/>
  <c r="AC1139" i="4"/>
  <c r="AE1139" i="4" s="1"/>
  <c r="AG1139" i="4"/>
  <c r="AI1139" i="4"/>
  <c r="AK1139" i="4"/>
  <c r="L1140" i="4"/>
  <c r="N1140" i="4" s="1"/>
  <c r="M1140" i="4"/>
  <c r="O1140" i="4" s="1"/>
  <c r="R1140" i="4"/>
  <c r="T1140" i="4"/>
  <c r="AB1140" i="4"/>
  <c r="AD1140" i="4" s="1"/>
  <c r="AC1140" i="4"/>
  <c r="AE1140" i="4" s="1"/>
  <c r="AG1140" i="4"/>
  <c r="AI1140" i="4"/>
  <c r="AK1140" i="4"/>
  <c r="L1141" i="4"/>
  <c r="N1141" i="4" s="1"/>
  <c r="M1141" i="4"/>
  <c r="O1141" i="4" s="1"/>
  <c r="R1141" i="4"/>
  <c r="T1141" i="4"/>
  <c r="AB1141" i="4"/>
  <c r="AD1141" i="4" s="1"/>
  <c r="AC1141" i="4"/>
  <c r="AE1141" i="4" s="1"/>
  <c r="AG1141" i="4"/>
  <c r="AI1141" i="4"/>
  <c r="AK1141" i="4"/>
  <c r="L1142" i="4"/>
  <c r="N1142" i="4" s="1"/>
  <c r="M1142" i="4"/>
  <c r="O1142" i="4" s="1"/>
  <c r="R1142" i="4"/>
  <c r="T1142" i="4"/>
  <c r="AB1142" i="4"/>
  <c r="AD1142" i="4" s="1"/>
  <c r="AC1142" i="4"/>
  <c r="AE1142" i="4" s="1"/>
  <c r="AG1142" i="4"/>
  <c r="AI1142" i="4"/>
  <c r="AK1142" i="4"/>
  <c r="L1143" i="4"/>
  <c r="N1143" i="4" s="1"/>
  <c r="M1143" i="4"/>
  <c r="O1143" i="4" s="1"/>
  <c r="R1143" i="4"/>
  <c r="T1143" i="4"/>
  <c r="AB1143" i="4"/>
  <c r="AD1143" i="4" s="1"/>
  <c r="AC1143" i="4"/>
  <c r="AE1143" i="4" s="1"/>
  <c r="AG1143" i="4"/>
  <c r="AI1143" i="4"/>
  <c r="AK1143" i="4"/>
  <c r="L1144" i="4"/>
  <c r="N1144" i="4" s="1"/>
  <c r="M1144" i="4"/>
  <c r="O1144" i="4" s="1"/>
  <c r="R1144" i="4"/>
  <c r="T1144" i="4"/>
  <c r="AB1144" i="4"/>
  <c r="AD1144" i="4" s="1"/>
  <c r="AC1144" i="4"/>
  <c r="AE1144" i="4" s="1"/>
  <c r="AG1144" i="4"/>
  <c r="AI1144" i="4"/>
  <c r="AK1144" i="4"/>
  <c r="L1145" i="4"/>
  <c r="N1145" i="4" s="1"/>
  <c r="M1145" i="4"/>
  <c r="O1145" i="4" s="1"/>
  <c r="R1145" i="4"/>
  <c r="T1145" i="4"/>
  <c r="AB1145" i="4"/>
  <c r="AD1145" i="4" s="1"/>
  <c r="AC1145" i="4"/>
  <c r="AE1145" i="4" s="1"/>
  <c r="AG1145" i="4"/>
  <c r="AI1145" i="4"/>
  <c r="AK1145" i="4"/>
  <c r="L1146" i="4"/>
  <c r="N1146" i="4" s="1"/>
  <c r="M1146" i="4"/>
  <c r="O1146" i="4" s="1"/>
  <c r="R1146" i="4"/>
  <c r="T1146" i="4"/>
  <c r="AB1146" i="4"/>
  <c r="AD1146" i="4" s="1"/>
  <c r="AC1146" i="4"/>
  <c r="AE1146" i="4" s="1"/>
  <c r="AG1146" i="4"/>
  <c r="AI1146" i="4"/>
  <c r="AK1146" i="4"/>
  <c r="L1147" i="4"/>
  <c r="N1147" i="4" s="1"/>
  <c r="M1147" i="4"/>
  <c r="O1147" i="4" s="1"/>
  <c r="R1147" i="4"/>
  <c r="T1147" i="4"/>
  <c r="AB1147" i="4"/>
  <c r="AD1147" i="4" s="1"/>
  <c r="AC1147" i="4"/>
  <c r="AE1147" i="4" s="1"/>
  <c r="AG1147" i="4"/>
  <c r="AI1147" i="4"/>
  <c r="AK1147" i="4"/>
  <c r="L1148" i="4"/>
  <c r="N1148" i="4" s="1"/>
  <c r="M1148" i="4"/>
  <c r="O1148" i="4" s="1"/>
  <c r="R1148" i="4"/>
  <c r="T1148" i="4"/>
  <c r="AB1148" i="4"/>
  <c r="AD1148" i="4" s="1"/>
  <c r="AC1148" i="4"/>
  <c r="AE1148" i="4" s="1"/>
  <c r="AG1148" i="4"/>
  <c r="AI1148" i="4"/>
  <c r="AK1148" i="4"/>
  <c r="L1149" i="4"/>
  <c r="N1149" i="4" s="1"/>
  <c r="M1149" i="4"/>
  <c r="O1149" i="4" s="1"/>
  <c r="R1149" i="4"/>
  <c r="T1149" i="4"/>
  <c r="AB1149" i="4"/>
  <c r="AD1149" i="4" s="1"/>
  <c r="AC1149" i="4"/>
  <c r="AE1149" i="4" s="1"/>
  <c r="AG1149" i="4"/>
  <c r="AI1149" i="4"/>
  <c r="AK1149" i="4"/>
  <c r="L1150" i="4"/>
  <c r="N1150" i="4" s="1"/>
  <c r="M1150" i="4"/>
  <c r="O1150" i="4" s="1"/>
  <c r="R1150" i="4"/>
  <c r="T1150" i="4"/>
  <c r="AB1150" i="4"/>
  <c r="AD1150" i="4" s="1"/>
  <c r="AC1150" i="4"/>
  <c r="AE1150" i="4" s="1"/>
  <c r="AG1150" i="4"/>
  <c r="AI1150" i="4"/>
  <c r="AK1150" i="4"/>
  <c r="L1151" i="4"/>
  <c r="N1151" i="4" s="1"/>
  <c r="M1151" i="4"/>
  <c r="O1151" i="4" s="1"/>
  <c r="R1151" i="4"/>
  <c r="T1151" i="4"/>
  <c r="AB1151" i="4"/>
  <c r="AD1151" i="4" s="1"/>
  <c r="AC1151" i="4"/>
  <c r="AE1151" i="4" s="1"/>
  <c r="AG1151" i="4"/>
  <c r="AI1151" i="4"/>
  <c r="AK1151" i="4"/>
  <c r="L1152" i="4"/>
  <c r="N1152" i="4" s="1"/>
  <c r="M1152" i="4"/>
  <c r="O1152" i="4" s="1"/>
  <c r="R1152" i="4"/>
  <c r="T1152" i="4"/>
  <c r="AB1152" i="4"/>
  <c r="AD1152" i="4" s="1"/>
  <c r="AC1152" i="4"/>
  <c r="AE1152" i="4" s="1"/>
  <c r="AG1152" i="4"/>
  <c r="AI1152" i="4"/>
  <c r="AK1152" i="4"/>
  <c r="L1153" i="4"/>
  <c r="N1153" i="4" s="1"/>
  <c r="M1153" i="4"/>
  <c r="O1153" i="4" s="1"/>
  <c r="R1153" i="4"/>
  <c r="T1153" i="4"/>
  <c r="AB1153" i="4"/>
  <c r="AD1153" i="4" s="1"/>
  <c r="AC1153" i="4"/>
  <c r="AE1153" i="4" s="1"/>
  <c r="AG1153" i="4"/>
  <c r="AI1153" i="4"/>
  <c r="AK1153" i="4"/>
  <c r="L1154" i="4"/>
  <c r="N1154" i="4" s="1"/>
  <c r="M1154" i="4"/>
  <c r="O1154" i="4" s="1"/>
  <c r="R1154" i="4"/>
  <c r="T1154" i="4"/>
  <c r="AB1154" i="4"/>
  <c r="AD1154" i="4" s="1"/>
  <c r="AC1154" i="4"/>
  <c r="AE1154" i="4" s="1"/>
  <c r="AG1154" i="4"/>
  <c r="AI1154" i="4"/>
  <c r="AK1154" i="4"/>
  <c r="L1155" i="4"/>
  <c r="N1155" i="4" s="1"/>
  <c r="M1155" i="4"/>
  <c r="O1155" i="4" s="1"/>
  <c r="R1155" i="4"/>
  <c r="T1155" i="4"/>
  <c r="AB1155" i="4"/>
  <c r="AD1155" i="4" s="1"/>
  <c r="AC1155" i="4"/>
  <c r="AE1155" i="4" s="1"/>
  <c r="AG1155" i="4"/>
  <c r="AI1155" i="4"/>
  <c r="AK1155" i="4"/>
  <c r="L1156" i="4"/>
  <c r="N1156" i="4" s="1"/>
  <c r="M1156" i="4"/>
  <c r="O1156" i="4" s="1"/>
  <c r="R1156" i="4"/>
  <c r="T1156" i="4"/>
  <c r="AB1156" i="4"/>
  <c r="AD1156" i="4" s="1"/>
  <c r="AC1156" i="4"/>
  <c r="AE1156" i="4" s="1"/>
  <c r="AG1156" i="4"/>
  <c r="AI1156" i="4"/>
  <c r="AK1156" i="4"/>
  <c r="L1157" i="4"/>
  <c r="N1157" i="4" s="1"/>
  <c r="M1157" i="4"/>
  <c r="O1157" i="4" s="1"/>
  <c r="R1157" i="4"/>
  <c r="T1157" i="4"/>
  <c r="AB1157" i="4"/>
  <c r="AD1157" i="4" s="1"/>
  <c r="AC1157" i="4"/>
  <c r="AE1157" i="4" s="1"/>
  <c r="AG1157" i="4"/>
  <c r="AI1157" i="4"/>
  <c r="AK1157" i="4"/>
  <c r="L1158" i="4"/>
  <c r="N1158" i="4" s="1"/>
  <c r="M1158" i="4"/>
  <c r="O1158" i="4" s="1"/>
  <c r="R1158" i="4"/>
  <c r="T1158" i="4"/>
  <c r="AB1158" i="4"/>
  <c r="AD1158" i="4" s="1"/>
  <c r="AC1158" i="4"/>
  <c r="AE1158" i="4" s="1"/>
  <c r="AG1158" i="4"/>
  <c r="AI1158" i="4"/>
  <c r="AK1158" i="4"/>
  <c r="L1159" i="4"/>
  <c r="N1159" i="4" s="1"/>
  <c r="M1159" i="4"/>
  <c r="O1159" i="4" s="1"/>
  <c r="R1159" i="4"/>
  <c r="T1159" i="4"/>
  <c r="AB1159" i="4"/>
  <c r="AD1159" i="4" s="1"/>
  <c r="AC1159" i="4"/>
  <c r="AE1159" i="4" s="1"/>
  <c r="AG1159" i="4"/>
  <c r="AI1159" i="4"/>
  <c r="AK1159" i="4"/>
  <c r="L1160" i="4"/>
  <c r="N1160" i="4" s="1"/>
  <c r="M1160" i="4"/>
  <c r="O1160" i="4" s="1"/>
  <c r="R1160" i="4"/>
  <c r="T1160" i="4"/>
  <c r="AB1160" i="4"/>
  <c r="AD1160" i="4" s="1"/>
  <c r="AC1160" i="4"/>
  <c r="AE1160" i="4" s="1"/>
  <c r="AG1160" i="4"/>
  <c r="AI1160" i="4"/>
  <c r="AK1160" i="4"/>
  <c r="L1161" i="4"/>
  <c r="N1161" i="4" s="1"/>
  <c r="M1161" i="4"/>
  <c r="O1161" i="4" s="1"/>
  <c r="R1161" i="4"/>
  <c r="T1161" i="4"/>
  <c r="AB1161" i="4"/>
  <c r="AD1161" i="4" s="1"/>
  <c r="AC1161" i="4"/>
  <c r="AE1161" i="4" s="1"/>
  <c r="AG1161" i="4"/>
  <c r="AI1161" i="4"/>
  <c r="AK1161" i="4"/>
  <c r="L1162" i="4"/>
  <c r="N1162" i="4" s="1"/>
  <c r="M1162" i="4"/>
  <c r="O1162" i="4" s="1"/>
  <c r="R1162" i="4"/>
  <c r="T1162" i="4"/>
  <c r="AB1162" i="4"/>
  <c r="AD1162" i="4" s="1"/>
  <c r="AC1162" i="4"/>
  <c r="AE1162" i="4" s="1"/>
  <c r="AG1162" i="4"/>
  <c r="AI1162" i="4"/>
  <c r="AK1162" i="4"/>
  <c r="L1163" i="4"/>
  <c r="N1163" i="4" s="1"/>
  <c r="M1163" i="4"/>
  <c r="O1163" i="4" s="1"/>
  <c r="R1163" i="4"/>
  <c r="T1163" i="4"/>
  <c r="AB1163" i="4"/>
  <c r="AD1163" i="4" s="1"/>
  <c r="AC1163" i="4"/>
  <c r="AE1163" i="4" s="1"/>
  <c r="AG1163" i="4"/>
  <c r="AI1163" i="4"/>
  <c r="AK1163" i="4"/>
  <c r="L1164" i="4"/>
  <c r="N1164" i="4" s="1"/>
  <c r="M1164" i="4"/>
  <c r="O1164" i="4" s="1"/>
  <c r="R1164" i="4"/>
  <c r="T1164" i="4"/>
  <c r="AB1164" i="4"/>
  <c r="AD1164" i="4" s="1"/>
  <c r="AC1164" i="4"/>
  <c r="AE1164" i="4" s="1"/>
  <c r="AG1164" i="4"/>
  <c r="AI1164" i="4"/>
  <c r="AK1164" i="4"/>
  <c r="L1165" i="4"/>
  <c r="N1165" i="4" s="1"/>
  <c r="M1165" i="4"/>
  <c r="O1165" i="4" s="1"/>
  <c r="R1165" i="4"/>
  <c r="T1165" i="4"/>
  <c r="AB1165" i="4"/>
  <c r="AD1165" i="4" s="1"/>
  <c r="AC1165" i="4"/>
  <c r="AE1165" i="4" s="1"/>
  <c r="AG1165" i="4"/>
  <c r="AI1165" i="4"/>
  <c r="AK1165" i="4"/>
  <c r="L1166" i="4"/>
  <c r="N1166" i="4" s="1"/>
  <c r="M1166" i="4"/>
  <c r="O1166" i="4" s="1"/>
  <c r="R1166" i="4"/>
  <c r="T1166" i="4"/>
  <c r="AB1166" i="4"/>
  <c r="AD1166" i="4" s="1"/>
  <c r="AC1166" i="4"/>
  <c r="AE1166" i="4" s="1"/>
  <c r="AG1166" i="4"/>
  <c r="AI1166" i="4"/>
  <c r="AK1166" i="4"/>
  <c r="L1167" i="4"/>
  <c r="N1167" i="4" s="1"/>
  <c r="M1167" i="4"/>
  <c r="O1167" i="4" s="1"/>
  <c r="R1167" i="4"/>
  <c r="T1167" i="4"/>
  <c r="AB1167" i="4"/>
  <c r="AD1167" i="4" s="1"/>
  <c r="AC1167" i="4"/>
  <c r="AE1167" i="4" s="1"/>
  <c r="AG1167" i="4"/>
  <c r="AI1167" i="4"/>
  <c r="AK1167" i="4"/>
  <c r="L1168" i="4"/>
  <c r="N1168" i="4" s="1"/>
  <c r="M1168" i="4"/>
  <c r="O1168" i="4" s="1"/>
  <c r="R1168" i="4"/>
  <c r="T1168" i="4"/>
  <c r="AB1168" i="4"/>
  <c r="AD1168" i="4" s="1"/>
  <c r="AC1168" i="4"/>
  <c r="AE1168" i="4" s="1"/>
  <c r="AG1168" i="4"/>
  <c r="AI1168" i="4"/>
  <c r="AK1168" i="4"/>
  <c r="L1169" i="4"/>
  <c r="N1169" i="4" s="1"/>
  <c r="M1169" i="4"/>
  <c r="O1169" i="4" s="1"/>
  <c r="R1169" i="4"/>
  <c r="T1169" i="4"/>
  <c r="AB1169" i="4"/>
  <c r="AD1169" i="4" s="1"/>
  <c r="AC1169" i="4"/>
  <c r="AE1169" i="4" s="1"/>
  <c r="AG1169" i="4"/>
  <c r="AI1169" i="4"/>
  <c r="AK1169" i="4"/>
  <c r="L1170" i="4"/>
  <c r="N1170" i="4" s="1"/>
  <c r="M1170" i="4"/>
  <c r="O1170" i="4" s="1"/>
  <c r="R1170" i="4"/>
  <c r="T1170" i="4"/>
  <c r="AB1170" i="4"/>
  <c r="AD1170" i="4" s="1"/>
  <c r="AC1170" i="4"/>
  <c r="AE1170" i="4" s="1"/>
  <c r="AG1170" i="4"/>
  <c r="AI1170" i="4"/>
  <c r="AK1170" i="4"/>
  <c r="L1171" i="4"/>
  <c r="N1171" i="4" s="1"/>
  <c r="M1171" i="4"/>
  <c r="O1171" i="4" s="1"/>
  <c r="R1171" i="4"/>
  <c r="T1171" i="4"/>
  <c r="AB1171" i="4"/>
  <c r="AD1171" i="4" s="1"/>
  <c r="AC1171" i="4"/>
  <c r="AE1171" i="4" s="1"/>
  <c r="AG1171" i="4"/>
  <c r="AI1171" i="4"/>
  <c r="AK1171" i="4"/>
  <c r="L1172" i="4"/>
  <c r="N1172" i="4" s="1"/>
  <c r="M1172" i="4"/>
  <c r="O1172" i="4" s="1"/>
  <c r="R1172" i="4"/>
  <c r="T1172" i="4"/>
  <c r="AB1172" i="4"/>
  <c r="AD1172" i="4" s="1"/>
  <c r="AC1172" i="4"/>
  <c r="AE1172" i="4" s="1"/>
  <c r="AG1172" i="4"/>
  <c r="AI1172" i="4"/>
  <c r="AK1172" i="4"/>
  <c r="L1173" i="4"/>
  <c r="N1173" i="4" s="1"/>
  <c r="M1173" i="4"/>
  <c r="O1173" i="4" s="1"/>
  <c r="R1173" i="4"/>
  <c r="T1173" i="4"/>
  <c r="AB1173" i="4"/>
  <c r="AD1173" i="4" s="1"/>
  <c r="AC1173" i="4"/>
  <c r="AE1173" i="4" s="1"/>
  <c r="AG1173" i="4"/>
  <c r="AI1173" i="4"/>
  <c r="AK1173" i="4"/>
  <c r="L1174" i="4"/>
  <c r="N1174" i="4" s="1"/>
  <c r="M1174" i="4"/>
  <c r="O1174" i="4" s="1"/>
  <c r="R1174" i="4"/>
  <c r="T1174" i="4"/>
  <c r="AB1174" i="4"/>
  <c r="AD1174" i="4" s="1"/>
  <c r="AC1174" i="4"/>
  <c r="AE1174" i="4" s="1"/>
  <c r="AG1174" i="4"/>
  <c r="AI1174" i="4"/>
  <c r="AK1174" i="4"/>
  <c r="L1175" i="4"/>
  <c r="N1175" i="4" s="1"/>
  <c r="M1175" i="4"/>
  <c r="O1175" i="4" s="1"/>
  <c r="R1175" i="4"/>
  <c r="T1175" i="4"/>
  <c r="AB1175" i="4"/>
  <c r="AD1175" i="4" s="1"/>
  <c r="AC1175" i="4"/>
  <c r="AE1175" i="4" s="1"/>
  <c r="AG1175" i="4"/>
  <c r="AI1175" i="4"/>
  <c r="AK1175" i="4"/>
  <c r="L1176" i="4"/>
  <c r="N1176" i="4" s="1"/>
  <c r="M1176" i="4"/>
  <c r="O1176" i="4" s="1"/>
  <c r="R1176" i="4"/>
  <c r="T1176" i="4"/>
  <c r="AB1176" i="4"/>
  <c r="AD1176" i="4" s="1"/>
  <c r="AC1176" i="4"/>
  <c r="AE1176" i="4" s="1"/>
  <c r="AG1176" i="4"/>
  <c r="AI1176" i="4"/>
  <c r="AK1176" i="4"/>
  <c r="L1177" i="4"/>
  <c r="N1177" i="4" s="1"/>
  <c r="M1177" i="4"/>
  <c r="O1177" i="4" s="1"/>
  <c r="R1177" i="4"/>
  <c r="T1177" i="4"/>
  <c r="AB1177" i="4"/>
  <c r="AD1177" i="4" s="1"/>
  <c r="AC1177" i="4"/>
  <c r="AE1177" i="4" s="1"/>
  <c r="AG1177" i="4"/>
  <c r="AI1177" i="4"/>
  <c r="AK1177" i="4"/>
  <c r="L1178" i="4"/>
  <c r="N1178" i="4" s="1"/>
  <c r="M1178" i="4"/>
  <c r="O1178" i="4" s="1"/>
  <c r="R1178" i="4"/>
  <c r="T1178" i="4"/>
  <c r="AB1178" i="4"/>
  <c r="AD1178" i="4" s="1"/>
  <c r="AC1178" i="4"/>
  <c r="AE1178" i="4" s="1"/>
  <c r="AG1178" i="4"/>
  <c r="AI1178" i="4"/>
  <c r="AK1178" i="4"/>
  <c r="L1179" i="4"/>
  <c r="N1179" i="4" s="1"/>
  <c r="M1179" i="4"/>
  <c r="O1179" i="4" s="1"/>
  <c r="R1179" i="4"/>
  <c r="T1179" i="4"/>
  <c r="AB1179" i="4"/>
  <c r="AD1179" i="4" s="1"/>
  <c r="AC1179" i="4"/>
  <c r="AE1179" i="4" s="1"/>
  <c r="AG1179" i="4"/>
  <c r="AI1179" i="4"/>
  <c r="AK1179" i="4"/>
  <c r="L1180" i="4"/>
  <c r="N1180" i="4" s="1"/>
  <c r="M1180" i="4"/>
  <c r="O1180" i="4" s="1"/>
  <c r="R1180" i="4"/>
  <c r="T1180" i="4"/>
  <c r="AB1180" i="4"/>
  <c r="AD1180" i="4" s="1"/>
  <c r="AC1180" i="4"/>
  <c r="AE1180" i="4" s="1"/>
  <c r="AG1180" i="4"/>
  <c r="AI1180" i="4"/>
  <c r="AK1180" i="4"/>
  <c r="L1181" i="4"/>
  <c r="N1181" i="4" s="1"/>
  <c r="M1181" i="4"/>
  <c r="O1181" i="4" s="1"/>
  <c r="R1181" i="4"/>
  <c r="T1181" i="4"/>
  <c r="AB1181" i="4"/>
  <c r="AD1181" i="4" s="1"/>
  <c r="AC1181" i="4"/>
  <c r="AE1181" i="4" s="1"/>
  <c r="AG1181" i="4"/>
  <c r="AI1181" i="4"/>
  <c r="AK1181" i="4"/>
  <c r="L1182" i="4"/>
  <c r="N1182" i="4" s="1"/>
  <c r="M1182" i="4"/>
  <c r="O1182" i="4" s="1"/>
  <c r="R1182" i="4"/>
  <c r="T1182" i="4"/>
  <c r="AB1182" i="4"/>
  <c r="AD1182" i="4" s="1"/>
  <c r="AC1182" i="4"/>
  <c r="AE1182" i="4" s="1"/>
  <c r="AG1182" i="4"/>
  <c r="AI1182" i="4"/>
  <c r="AK1182" i="4"/>
  <c r="L1183" i="4"/>
  <c r="N1183" i="4" s="1"/>
  <c r="M1183" i="4"/>
  <c r="O1183" i="4" s="1"/>
  <c r="R1183" i="4"/>
  <c r="T1183" i="4"/>
  <c r="AB1183" i="4"/>
  <c r="AD1183" i="4" s="1"/>
  <c r="AC1183" i="4"/>
  <c r="AE1183" i="4" s="1"/>
  <c r="AG1183" i="4"/>
  <c r="AI1183" i="4"/>
  <c r="AK1183" i="4"/>
  <c r="L1184" i="4"/>
  <c r="N1184" i="4" s="1"/>
  <c r="M1184" i="4"/>
  <c r="O1184" i="4" s="1"/>
  <c r="R1184" i="4"/>
  <c r="T1184" i="4"/>
  <c r="AB1184" i="4"/>
  <c r="AD1184" i="4" s="1"/>
  <c r="AC1184" i="4"/>
  <c r="AE1184" i="4" s="1"/>
  <c r="AG1184" i="4"/>
  <c r="AI1184" i="4"/>
  <c r="AK1184" i="4"/>
  <c r="L1185" i="4"/>
  <c r="N1185" i="4" s="1"/>
  <c r="M1185" i="4"/>
  <c r="O1185" i="4" s="1"/>
  <c r="R1185" i="4"/>
  <c r="T1185" i="4"/>
  <c r="AB1185" i="4"/>
  <c r="AD1185" i="4" s="1"/>
  <c r="AC1185" i="4"/>
  <c r="AE1185" i="4" s="1"/>
  <c r="AG1185" i="4"/>
  <c r="AI1185" i="4"/>
  <c r="AK1185" i="4"/>
  <c r="L1186" i="4"/>
  <c r="N1186" i="4" s="1"/>
  <c r="M1186" i="4"/>
  <c r="O1186" i="4" s="1"/>
  <c r="R1186" i="4"/>
  <c r="T1186" i="4"/>
  <c r="AB1186" i="4"/>
  <c r="AD1186" i="4" s="1"/>
  <c r="AC1186" i="4"/>
  <c r="AE1186" i="4" s="1"/>
  <c r="AG1186" i="4"/>
  <c r="AI1186" i="4"/>
  <c r="AK1186" i="4"/>
  <c r="L1187" i="4"/>
  <c r="N1187" i="4" s="1"/>
  <c r="M1187" i="4"/>
  <c r="O1187" i="4" s="1"/>
  <c r="R1187" i="4"/>
  <c r="T1187" i="4"/>
  <c r="AB1187" i="4"/>
  <c r="AD1187" i="4" s="1"/>
  <c r="AC1187" i="4"/>
  <c r="AE1187" i="4" s="1"/>
  <c r="AG1187" i="4"/>
  <c r="AI1187" i="4"/>
  <c r="AK1187" i="4"/>
  <c r="L1188" i="4"/>
  <c r="N1188" i="4" s="1"/>
  <c r="M1188" i="4"/>
  <c r="O1188" i="4" s="1"/>
  <c r="R1188" i="4"/>
  <c r="T1188" i="4"/>
  <c r="AB1188" i="4"/>
  <c r="AD1188" i="4" s="1"/>
  <c r="AC1188" i="4"/>
  <c r="AE1188" i="4" s="1"/>
  <c r="AG1188" i="4"/>
  <c r="AI1188" i="4"/>
  <c r="AK1188" i="4"/>
  <c r="L1189" i="4"/>
  <c r="N1189" i="4" s="1"/>
  <c r="M1189" i="4"/>
  <c r="O1189" i="4" s="1"/>
  <c r="R1189" i="4"/>
  <c r="T1189" i="4"/>
  <c r="AB1189" i="4"/>
  <c r="AD1189" i="4" s="1"/>
  <c r="AC1189" i="4"/>
  <c r="AE1189" i="4" s="1"/>
  <c r="AG1189" i="4"/>
  <c r="AI1189" i="4"/>
  <c r="AK1189" i="4"/>
  <c r="L1190" i="4"/>
  <c r="N1190" i="4" s="1"/>
  <c r="M1190" i="4"/>
  <c r="O1190" i="4" s="1"/>
  <c r="R1190" i="4"/>
  <c r="T1190" i="4"/>
  <c r="AB1190" i="4"/>
  <c r="AD1190" i="4" s="1"/>
  <c r="AC1190" i="4"/>
  <c r="AE1190" i="4" s="1"/>
  <c r="AG1190" i="4"/>
  <c r="AI1190" i="4"/>
  <c r="AK1190" i="4"/>
  <c r="L1191" i="4"/>
  <c r="N1191" i="4" s="1"/>
  <c r="M1191" i="4"/>
  <c r="O1191" i="4" s="1"/>
  <c r="R1191" i="4"/>
  <c r="T1191" i="4"/>
  <c r="AB1191" i="4"/>
  <c r="AD1191" i="4" s="1"/>
  <c r="AC1191" i="4"/>
  <c r="AE1191" i="4" s="1"/>
  <c r="AG1191" i="4"/>
  <c r="AI1191" i="4"/>
  <c r="AK1191" i="4"/>
  <c r="L1192" i="4"/>
  <c r="N1192" i="4" s="1"/>
  <c r="M1192" i="4"/>
  <c r="O1192" i="4" s="1"/>
  <c r="R1192" i="4"/>
  <c r="T1192" i="4"/>
  <c r="AB1192" i="4"/>
  <c r="AD1192" i="4" s="1"/>
  <c r="AC1192" i="4"/>
  <c r="AE1192" i="4" s="1"/>
  <c r="AG1192" i="4"/>
  <c r="AI1192" i="4"/>
  <c r="AK1192" i="4"/>
  <c r="L1193" i="4"/>
  <c r="N1193" i="4" s="1"/>
  <c r="M1193" i="4"/>
  <c r="O1193" i="4" s="1"/>
  <c r="R1193" i="4"/>
  <c r="T1193" i="4"/>
  <c r="AB1193" i="4"/>
  <c r="AD1193" i="4" s="1"/>
  <c r="AC1193" i="4"/>
  <c r="AE1193" i="4" s="1"/>
  <c r="AG1193" i="4"/>
  <c r="AI1193" i="4"/>
  <c r="AK1193" i="4"/>
  <c r="L1194" i="4"/>
  <c r="N1194" i="4" s="1"/>
  <c r="M1194" i="4"/>
  <c r="O1194" i="4" s="1"/>
  <c r="R1194" i="4"/>
  <c r="T1194" i="4"/>
  <c r="AB1194" i="4"/>
  <c r="AD1194" i="4" s="1"/>
  <c r="AC1194" i="4"/>
  <c r="AE1194" i="4" s="1"/>
  <c r="AG1194" i="4"/>
  <c r="AI1194" i="4"/>
  <c r="AK1194" i="4"/>
  <c r="L1195" i="4"/>
  <c r="N1195" i="4" s="1"/>
  <c r="M1195" i="4"/>
  <c r="O1195" i="4" s="1"/>
  <c r="R1195" i="4"/>
  <c r="T1195" i="4"/>
  <c r="AB1195" i="4"/>
  <c r="AD1195" i="4" s="1"/>
  <c r="AC1195" i="4"/>
  <c r="AE1195" i="4" s="1"/>
  <c r="AG1195" i="4"/>
  <c r="AI1195" i="4"/>
  <c r="AK1195" i="4"/>
  <c r="L1196" i="4"/>
  <c r="N1196" i="4" s="1"/>
  <c r="M1196" i="4"/>
  <c r="O1196" i="4" s="1"/>
  <c r="R1196" i="4"/>
  <c r="T1196" i="4"/>
  <c r="AB1196" i="4"/>
  <c r="AD1196" i="4" s="1"/>
  <c r="AC1196" i="4"/>
  <c r="AE1196" i="4" s="1"/>
  <c r="AG1196" i="4"/>
  <c r="AI1196" i="4"/>
  <c r="AK1196" i="4"/>
  <c r="L1197" i="4"/>
  <c r="N1197" i="4" s="1"/>
  <c r="M1197" i="4"/>
  <c r="O1197" i="4" s="1"/>
  <c r="R1197" i="4"/>
  <c r="T1197" i="4"/>
  <c r="AB1197" i="4"/>
  <c r="AD1197" i="4" s="1"/>
  <c r="AC1197" i="4"/>
  <c r="AE1197" i="4" s="1"/>
  <c r="AG1197" i="4"/>
  <c r="AI1197" i="4"/>
  <c r="AK1197" i="4"/>
  <c r="L1198" i="4"/>
  <c r="N1198" i="4" s="1"/>
  <c r="M1198" i="4"/>
  <c r="O1198" i="4" s="1"/>
  <c r="R1198" i="4"/>
  <c r="T1198" i="4"/>
  <c r="AB1198" i="4"/>
  <c r="AD1198" i="4" s="1"/>
  <c r="AC1198" i="4"/>
  <c r="AE1198" i="4" s="1"/>
  <c r="AG1198" i="4"/>
  <c r="AI1198" i="4"/>
  <c r="AK1198" i="4"/>
  <c r="L1199" i="4"/>
  <c r="N1199" i="4" s="1"/>
  <c r="M1199" i="4"/>
  <c r="O1199" i="4" s="1"/>
  <c r="R1199" i="4"/>
  <c r="T1199" i="4"/>
  <c r="AB1199" i="4"/>
  <c r="AD1199" i="4" s="1"/>
  <c r="AC1199" i="4"/>
  <c r="AE1199" i="4" s="1"/>
  <c r="AG1199" i="4"/>
  <c r="AI1199" i="4"/>
  <c r="AK1199" i="4"/>
  <c r="L1200" i="4"/>
  <c r="N1200" i="4" s="1"/>
  <c r="M1200" i="4"/>
  <c r="O1200" i="4" s="1"/>
  <c r="R1200" i="4"/>
  <c r="T1200" i="4"/>
  <c r="AB1200" i="4"/>
  <c r="AD1200" i="4" s="1"/>
  <c r="AC1200" i="4"/>
  <c r="AE1200" i="4" s="1"/>
  <c r="AG1200" i="4"/>
  <c r="AI1200" i="4"/>
  <c r="AK1200" i="4"/>
  <c r="L1201" i="4"/>
  <c r="N1201" i="4" s="1"/>
  <c r="M1201" i="4"/>
  <c r="O1201" i="4" s="1"/>
  <c r="R1201" i="4"/>
  <c r="T1201" i="4"/>
  <c r="AB1201" i="4"/>
  <c r="AD1201" i="4" s="1"/>
  <c r="AC1201" i="4"/>
  <c r="AE1201" i="4" s="1"/>
  <c r="AG1201" i="4"/>
  <c r="AI1201" i="4"/>
  <c r="AK1201" i="4"/>
  <c r="L1202" i="4"/>
  <c r="N1202" i="4" s="1"/>
  <c r="M1202" i="4"/>
  <c r="O1202" i="4" s="1"/>
  <c r="R1202" i="4"/>
  <c r="T1202" i="4"/>
  <c r="AB1202" i="4"/>
  <c r="AD1202" i="4" s="1"/>
  <c r="AC1202" i="4"/>
  <c r="AE1202" i="4" s="1"/>
  <c r="AG1202" i="4"/>
  <c r="AI1202" i="4"/>
  <c r="AK1202" i="4"/>
  <c r="L1203" i="4"/>
  <c r="N1203" i="4" s="1"/>
  <c r="M1203" i="4"/>
  <c r="O1203" i="4" s="1"/>
  <c r="R1203" i="4"/>
  <c r="T1203" i="4"/>
  <c r="AB1203" i="4"/>
  <c r="AD1203" i="4" s="1"/>
  <c r="AC1203" i="4"/>
  <c r="AE1203" i="4" s="1"/>
  <c r="AG1203" i="4"/>
  <c r="AI1203" i="4"/>
  <c r="AK1203" i="4"/>
  <c r="L1204" i="4"/>
  <c r="N1204" i="4" s="1"/>
  <c r="M1204" i="4"/>
  <c r="O1204" i="4" s="1"/>
  <c r="R1204" i="4"/>
  <c r="T1204" i="4"/>
  <c r="AB1204" i="4"/>
  <c r="AD1204" i="4" s="1"/>
  <c r="AC1204" i="4"/>
  <c r="AE1204" i="4" s="1"/>
  <c r="AG1204" i="4"/>
  <c r="AI1204" i="4"/>
  <c r="AK1204" i="4"/>
  <c r="L1205" i="4"/>
  <c r="N1205" i="4" s="1"/>
  <c r="M1205" i="4"/>
  <c r="O1205" i="4" s="1"/>
  <c r="R1205" i="4"/>
  <c r="T1205" i="4"/>
  <c r="AB1205" i="4"/>
  <c r="AD1205" i="4" s="1"/>
  <c r="AC1205" i="4"/>
  <c r="AE1205" i="4" s="1"/>
  <c r="AG1205" i="4"/>
  <c r="AI1205" i="4"/>
  <c r="AK1205" i="4"/>
  <c r="L1206" i="4"/>
  <c r="N1206" i="4" s="1"/>
  <c r="M1206" i="4"/>
  <c r="O1206" i="4" s="1"/>
  <c r="R1206" i="4"/>
  <c r="T1206" i="4"/>
  <c r="AB1206" i="4"/>
  <c r="AD1206" i="4" s="1"/>
  <c r="AC1206" i="4"/>
  <c r="AE1206" i="4" s="1"/>
  <c r="AG1206" i="4"/>
  <c r="AI1206" i="4"/>
  <c r="AK1206" i="4"/>
  <c r="L1207" i="4"/>
  <c r="N1207" i="4" s="1"/>
  <c r="M1207" i="4"/>
  <c r="O1207" i="4" s="1"/>
  <c r="R1207" i="4"/>
  <c r="T1207" i="4"/>
  <c r="AB1207" i="4"/>
  <c r="AD1207" i="4" s="1"/>
  <c r="AC1207" i="4"/>
  <c r="AE1207" i="4" s="1"/>
  <c r="AG1207" i="4"/>
  <c r="AI1207" i="4"/>
  <c r="AK1207" i="4"/>
  <c r="L1208" i="4"/>
  <c r="N1208" i="4" s="1"/>
  <c r="M1208" i="4"/>
  <c r="O1208" i="4" s="1"/>
  <c r="R1208" i="4"/>
  <c r="T1208" i="4"/>
  <c r="AB1208" i="4"/>
  <c r="AD1208" i="4" s="1"/>
  <c r="AC1208" i="4"/>
  <c r="AE1208" i="4" s="1"/>
  <c r="AG1208" i="4"/>
  <c r="AI1208" i="4"/>
  <c r="AK1208" i="4"/>
  <c r="L1209" i="4"/>
  <c r="N1209" i="4" s="1"/>
  <c r="M1209" i="4"/>
  <c r="O1209" i="4" s="1"/>
  <c r="R1209" i="4"/>
  <c r="T1209" i="4"/>
  <c r="AB1209" i="4"/>
  <c r="AD1209" i="4" s="1"/>
  <c r="AC1209" i="4"/>
  <c r="AE1209" i="4" s="1"/>
  <c r="AG1209" i="4"/>
  <c r="AI1209" i="4"/>
  <c r="AK1209" i="4"/>
  <c r="L1210" i="4"/>
  <c r="N1210" i="4" s="1"/>
  <c r="M1210" i="4"/>
  <c r="O1210" i="4" s="1"/>
  <c r="R1210" i="4"/>
  <c r="T1210" i="4"/>
  <c r="AB1210" i="4"/>
  <c r="AD1210" i="4" s="1"/>
  <c r="AC1210" i="4"/>
  <c r="AE1210" i="4" s="1"/>
  <c r="AG1210" i="4"/>
  <c r="AI1210" i="4"/>
  <c r="AK1210" i="4"/>
  <c r="L1211" i="4"/>
  <c r="N1211" i="4" s="1"/>
  <c r="M1211" i="4"/>
  <c r="O1211" i="4" s="1"/>
  <c r="R1211" i="4"/>
  <c r="T1211" i="4"/>
  <c r="AB1211" i="4"/>
  <c r="AD1211" i="4" s="1"/>
  <c r="AC1211" i="4"/>
  <c r="AE1211" i="4" s="1"/>
  <c r="AG1211" i="4"/>
  <c r="AI1211" i="4"/>
  <c r="AK1211" i="4"/>
  <c r="L1212" i="4"/>
  <c r="N1212" i="4" s="1"/>
  <c r="M1212" i="4"/>
  <c r="O1212" i="4" s="1"/>
  <c r="R1212" i="4"/>
  <c r="T1212" i="4"/>
  <c r="AB1212" i="4"/>
  <c r="AD1212" i="4" s="1"/>
  <c r="AC1212" i="4"/>
  <c r="AE1212" i="4" s="1"/>
  <c r="AG1212" i="4"/>
  <c r="AI1212" i="4"/>
  <c r="AK1212" i="4"/>
  <c r="L1213" i="4"/>
  <c r="N1213" i="4" s="1"/>
  <c r="M1213" i="4"/>
  <c r="O1213" i="4" s="1"/>
  <c r="R1213" i="4"/>
  <c r="T1213" i="4"/>
  <c r="AB1213" i="4"/>
  <c r="AD1213" i="4" s="1"/>
  <c r="AC1213" i="4"/>
  <c r="AE1213" i="4" s="1"/>
  <c r="AG1213" i="4"/>
  <c r="AI1213" i="4"/>
  <c r="AK1213" i="4"/>
  <c r="L1214" i="4"/>
  <c r="N1214" i="4" s="1"/>
  <c r="M1214" i="4"/>
  <c r="O1214" i="4" s="1"/>
  <c r="R1214" i="4"/>
  <c r="T1214" i="4"/>
  <c r="AB1214" i="4"/>
  <c r="AD1214" i="4" s="1"/>
  <c r="AC1214" i="4"/>
  <c r="AE1214" i="4" s="1"/>
  <c r="AG1214" i="4"/>
  <c r="AI1214" i="4"/>
  <c r="AK1214" i="4"/>
  <c r="L1215" i="4"/>
  <c r="N1215" i="4" s="1"/>
  <c r="M1215" i="4"/>
  <c r="O1215" i="4" s="1"/>
  <c r="R1215" i="4"/>
  <c r="T1215" i="4"/>
  <c r="AB1215" i="4"/>
  <c r="AD1215" i="4" s="1"/>
  <c r="AC1215" i="4"/>
  <c r="AE1215" i="4" s="1"/>
  <c r="AG1215" i="4"/>
  <c r="AI1215" i="4"/>
  <c r="AK1215" i="4"/>
  <c r="L1216" i="4"/>
  <c r="N1216" i="4" s="1"/>
  <c r="M1216" i="4"/>
  <c r="O1216" i="4" s="1"/>
  <c r="R1216" i="4"/>
  <c r="T1216" i="4"/>
  <c r="AB1216" i="4"/>
  <c r="AD1216" i="4" s="1"/>
  <c r="AC1216" i="4"/>
  <c r="AE1216" i="4" s="1"/>
  <c r="AG1216" i="4"/>
  <c r="AI1216" i="4"/>
  <c r="AK1216" i="4"/>
  <c r="L1217" i="4"/>
  <c r="N1217" i="4" s="1"/>
  <c r="M1217" i="4"/>
  <c r="O1217" i="4" s="1"/>
  <c r="R1217" i="4"/>
  <c r="T1217" i="4"/>
  <c r="AB1217" i="4"/>
  <c r="AD1217" i="4" s="1"/>
  <c r="AC1217" i="4"/>
  <c r="AE1217" i="4" s="1"/>
  <c r="AG1217" i="4"/>
  <c r="AI1217" i="4"/>
  <c r="AK1217" i="4"/>
  <c r="L1218" i="4"/>
  <c r="N1218" i="4" s="1"/>
  <c r="M1218" i="4"/>
  <c r="O1218" i="4" s="1"/>
  <c r="R1218" i="4"/>
  <c r="T1218" i="4"/>
  <c r="AB1218" i="4"/>
  <c r="AD1218" i="4" s="1"/>
  <c r="AC1218" i="4"/>
  <c r="AE1218" i="4" s="1"/>
  <c r="AG1218" i="4"/>
  <c r="AI1218" i="4"/>
  <c r="AK1218" i="4"/>
  <c r="L1219" i="4"/>
  <c r="N1219" i="4" s="1"/>
  <c r="M1219" i="4"/>
  <c r="O1219" i="4" s="1"/>
  <c r="R1219" i="4"/>
  <c r="T1219" i="4"/>
  <c r="AB1219" i="4"/>
  <c r="AD1219" i="4" s="1"/>
  <c r="AC1219" i="4"/>
  <c r="AE1219" i="4" s="1"/>
  <c r="AG1219" i="4"/>
  <c r="AI1219" i="4"/>
  <c r="AK1219" i="4"/>
  <c r="L1220" i="4"/>
  <c r="N1220" i="4" s="1"/>
  <c r="M1220" i="4"/>
  <c r="O1220" i="4" s="1"/>
  <c r="R1220" i="4"/>
  <c r="T1220" i="4"/>
  <c r="AB1220" i="4"/>
  <c r="AD1220" i="4" s="1"/>
  <c r="AC1220" i="4"/>
  <c r="AE1220" i="4" s="1"/>
  <c r="AG1220" i="4"/>
  <c r="AI1220" i="4"/>
  <c r="AK1220" i="4"/>
  <c r="L1221" i="4"/>
  <c r="N1221" i="4" s="1"/>
  <c r="M1221" i="4"/>
  <c r="O1221" i="4" s="1"/>
  <c r="R1221" i="4"/>
  <c r="T1221" i="4"/>
  <c r="AB1221" i="4"/>
  <c r="AD1221" i="4" s="1"/>
  <c r="AC1221" i="4"/>
  <c r="AE1221" i="4" s="1"/>
  <c r="AG1221" i="4"/>
  <c r="AI1221" i="4"/>
  <c r="AK1221" i="4"/>
  <c r="L1222" i="4"/>
  <c r="N1222" i="4" s="1"/>
  <c r="M1222" i="4"/>
  <c r="O1222" i="4" s="1"/>
  <c r="R1222" i="4"/>
  <c r="T1222" i="4"/>
  <c r="AB1222" i="4"/>
  <c r="AD1222" i="4" s="1"/>
  <c r="AC1222" i="4"/>
  <c r="AE1222" i="4" s="1"/>
  <c r="AG1222" i="4"/>
  <c r="AI1222" i="4"/>
  <c r="AK1222" i="4"/>
  <c r="L1223" i="4"/>
  <c r="N1223" i="4" s="1"/>
  <c r="M1223" i="4"/>
  <c r="O1223" i="4" s="1"/>
  <c r="R1223" i="4"/>
  <c r="T1223" i="4"/>
  <c r="AB1223" i="4"/>
  <c r="AD1223" i="4" s="1"/>
  <c r="AC1223" i="4"/>
  <c r="AE1223" i="4" s="1"/>
  <c r="AG1223" i="4"/>
  <c r="AI1223" i="4"/>
  <c r="AK1223" i="4"/>
  <c r="L1224" i="4"/>
  <c r="N1224" i="4" s="1"/>
  <c r="M1224" i="4"/>
  <c r="O1224" i="4" s="1"/>
  <c r="R1224" i="4"/>
  <c r="T1224" i="4"/>
  <c r="AB1224" i="4"/>
  <c r="AD1224" i="4" s="1"/>
  <c r="AC1224" i="4"/>
  <c r="AE1224" i="4" s="1"/>
  <c r="AG1224" i="4"/>
  <c r="AI1224" i="4"/>
  <c r="AK1224" i="4"/>
  <c r="L1225" i="4"/>
  <c r="N1225" i="4" s="1"/>
  <c r="M1225" i="4"/>
  <c r="O1225" i="4" s="1"/>
  <c r="R1225" i="4"/>
  <c r="T1225" i="4"/>
  <c r="AB1225" i="4"/>
  <c r="AD1225" i="4" s="1"/>
  <c r="AC1225" i="4"/>
  <c r="AE1225" i="4" s="1"/>
  <c r="AG1225" i="4"/>
  <c r="AI1225" i="4"/>
  <c r="AK1225" i="4"/>
  <c r="L1226" i="4"/>
  <c r="N1226" i="4" s="1"/>
  <c r="M1226" i="4"/>
  <c r="O1226" i="4" s="1"/>
  <c r="R1226" i="4"/>
  <c r="T1226" i="4"/>
  <c r="AB1226" i="4"/>
  <c r="AD1226" i="4" s="1"/>
  <c r="AC1226" i="4"/>
  <c r="AE1226" i="4" s="1"/>
  <c r="AG1226" i="4"/>
  <c r="AI1226" i="4"/>
  <c r="AK1226" i="4"/>
  <c r="L1227" i="4"/>
  <c r="N1227" i="4" s="1"/>
  <c r="M1227" i="4"/>
  <c r="O1227" i="4" s="1"/>
  <c r="R1227" i="4"/>
  <c r="T1227" i="4"/>
  <c r="AB1227" i="4"/>
  <c r="AD1227" i="4" s="1"/>
  <c r="AC1227" i="4"/>
  <c r="AE1227" i="4" s="1"/>
  <c r="AG1227" i="4"/>
  <c r="AI1227" i="4"/>
  <c r="AK1227" i="4"/>
  <c r="L1228" i="4"/>
  <c r="N1228" i="4" s="1"/>
  <c r="M1228" i="4"/>
  <c r="O1228" i="4" s="1"/>
  <c r="R1228" i="4"/>
  <c r="T1228" i="4"/>
  <c r="AB1228" i="4"/>
  <c r="AD1228" i="4" s="1"/>
  <c r="AC1228" i="4"/>
  <c r="AE1228" i="4" s="1"/>
  <c r="AG1228" i="4"/>
  <c r="AI1228" i="4"/>
  <c r="AK1228" i="4"/>
  <c r="L1229" i="4"/>
  <c r="N1229" i="4" s="1"/>
  <c r="M1229" i="4"/>
  <c r="O1229" i="4" s="1"/>
  <c r="R1229" i="4"/>
  <c r="T1229" i="4"/>
  <c r="AB1229" i="4"/>
  <c r="AD1229" i="4" s="1"/>
  <c r="AC1229" i="4"/>
  <c r="AE1229" i="4" s="1"/>
  <c r="AG1229" i="4"/>
  <c r="AI1229" i="4"/>
  <c r="AK1229" i="4"/>
  <c r="L1230" i="4"/>
  <c r="N1230" i="4" s="1"/>
  <c r="M1230" i="4"/>
  <c r="O1230" i="4" s="1"/>
  <c r="R1230" i="4"/>
  <c r="T1230" i="4"/>
  <c r="AB1230" i="4"/>
  <c r="AD1230" i="4" s="1"/>
  <c r="AC1230" i="4"/>
  <c r="AE1230" i="4" s="1"/>
  <c r="AG1230" i="4"/>
  <c r="AI1230" i="4"/>
  <c r="AK1230" i="4"/>
  <c r="L1231" i="4"/>
  <c r="N1231" i="4" s="1"/>
  <c r="M1231" i="4"/>
  <c r="O1231" i="4" s="1"/>
  <c r="R1231" i="4"/>
  <c r="T1231" i="4"/>
  <c r="AB1231" i="4"/>
  <c r="AC1231" i="4"/>
  <c r="AE1231" i="4" s="1"/>
  <c r="AD1231" i="4"/>
  <c r="AG1231" i="4"/>
  <c r="AI1231" i="4"/>
  <c r="AK1231" i="4"/>
  <c r="L1232" i="4"/>
  <c r="N1232" i="4" s="1"/>
  <c r="M1232" i="4"/>
  <c r="O1232" i="4" s="1"/>
  <c r="R1232" i="4"/>
  <c r="T1232" i="4"/>
  <c r="AB1232" i="4"/>
  <c r="AD1232" i="4" s="1"/>
  <c r="AC1232" i="4"/>
  <c r="AE1232" i="4" s="1"/>
  <c r="AG1232" i="4"/>
  <c r="AI1232" i="4"/>
  <c r="AK1232" i="4"/>
  <c r="L1233" i="4"/>
  <c r="N1233" i="4" s="1"/>
  <c r="M1233" i="4"/>
  <c r="O1233" i="4" s="1"/>
  <c r="R1233" i="4"/>
  <c r="T1233" i="4"/>
  <c r="AB1233" i="4"/>
  <c r="AD1233" i="4" s="1"/>
  <c r="AC1233" i="4"/>
  <c r="AE1233" i="4" s="1"/>
  <c r="AG1233" i="4"/>
  <c r="AI1233" i="4"/>
  <c r="AK1233" i="4"/>
  <c r="L1234" i="4"/>
  <c r="N1234" i="4" s="1"/>
  <c r="M1234" i="4"/>
  <c r="O1234" i="4" s="1"/>
  <c r="R1234" i="4"/>
  <c r="T1234" i="4"/>
  <c r="AB1234" i="4"/>
  <c r="AD1234" i="4" s="1"/>
  <c r="AC1234" i="4"/>
  <c r="AE1234" i="4" s="1"/>
  <c r="AG1234" i="4"/>
  <c r="AI1234" i="4"/>
  <c r="AK1234" i="4"/>
  <c r="L1235" i="4"/>
  <c r="N1235" i="4" s="1"/>
  <c r="M1235" i="4"/>
  <c r="O1235" i="4" s="1"/>
  <c r="R1235" i="4"/>
  <c r="T1235" i="4"/>
  <c r="AB1235" i="4"/>
  <c r="AD1235" i="4" s="1"/>
  <c r="AC1235" i="4"/>
  <c r="AE1235" i="4" s="1"/>
  <c r="AG1235" i="4"/>
  <c r="AI1235" i="4"/>
  <c r="AK1235" i="4"/>
  <c r="L1236" i="4"/>
  <c r="N1236" i="4" s="1"/>
  <c r="M1236" i="4"/>
  <c r="O1236" i="4" s="1"/>
  <c r="R1236" i="4"/>
  <c r="T1236" i="4"/>
  <c r="AB1236" i="4"/>
  <c r="AD1236" i="4" s="1"/>
  <c r="AC1236" i="4"/>
  <c r="AE1236" i="4" s="1"/>
  <c r="AG1236" i="4"/>
  <c r="AI1236" i="4"/>
  <c r="AK1236" i="4"/>
  <c r="L1237" i="4"/>
  <c r="N1237" i="4" s="1"/>
  <c r="M1237" i="4"/>
  <c r="O1237" i="4" s="1"/>
  <c r="R1237" i="4"/>
  <c r="T1237" i="4"/>
  <c r="AB1237" i="4"/>
  <c r="AD1237" i="4" s="1"/>
  <c r="AC1237" i="4"/>
  <c r="AE1237" i="4" s="1"/>
  <c r="AG1237" i="4"/>
  <c r="AI1237" i="4"/>
  <c r="AK1237" i="4"/>
  <c r="L1238" i="4"/>
  <c r="N1238" i="4" s="1"/>
  <c r="M1238" i="4"/>
  <c r="O1238" i="4" s="1"/>
  <c r="R1238" i="4"/>
  <c r="T1238" i="4"/>
  <c r="AB1238" i="4"/>
  <c r="AD1238" i="4" s="1"/>
  <c r="AC1238" i="4"/>
  <c r="AE1238" i="4" s="1"/>
  <c r="AG1238" i="4"/>
  <c r="AI1238" i="4"/>
  <c r="AK1238" i="4"/>
  <c r="L1239" i="4"/>
  <c r="N1239" i="4" s="1"/>
  <c r="M1239" i="4"/>
  <c r="O1239" i="4" s="1"/>
  <c r="R1239" i="4"/>
  <c r="T1239" i="4"/>
  <c r="AB1239" i="4"/>
  <c r="AD1239" i="4" s="1"/>
  <c r="AC1239" i="4"/>
  <c r="AE1239" i="4" s="1"/>
  <c r="AG1239" i="4"/>
  <c r="AI1239" i="4"/>
  <c r="AK1239" i="4"/>
  <c r="L1240" i="4"/>
  <c r="N1240" i="4" s="1"/>
  <c r="M1240" i="4"/>
  <c r="O1240" i="4" s="1"/>
  <c r="R1240" i="4"/>
  <c r="T1240" i="4"/>
  <c r="AB1240" i="4"/>
  <c r="AD1240" i="4" s="1"/>
  <c r="AC1240" i="4"/>
  <c r="AE1240" i="4" s="1"/>
  <c r="AG1240" i="4"/>
  <c r="AI1240" i="4"/>
  <c r="AK1240" i="4"/>
  <c r="L1241" i="4"/>
  <c r="N1241" i="4" s="1"/>
  <c r="M1241" i="4"/>
  <c r="O1241" i="4" s="1"/>
  <c r="R1241" i="4"/>
  <c r="T1241" i="4"/>
  <c r="AB1241" i="4"/>
  <c r="AD1241" i="4" s="1"/>
  <c r="AC1241" i="4"/>
  <c r="AE1241" i="4" s="1"/>
  <c r="AG1241" i="4"/>
  <c r="AI1241" i="4"/>
  <c r="AK1241" i="4"/>
  <c r="L1242" i="4"/>
  <c r="N1242" i="4" s="1"/>
  <c r="M1242" i="4"/>
  <c r="O1242" i="4" s="1"/>
  <c r="R1242" i="4"/>
  <c r="T1242" i="4"/>
  <c r="AB1242" i="4"/>
  <c r="AD1242" i="4" s="1"/>
  <c r="AC1242" i="4"/>
  <c r="AE1242" i="4" s="1"/>
  <c r="AG1242" i="4"/>
  <c r="AI1242" i="4"/>
  <c r="AK1242" i="4"/>
  <c r="L1243" i="4"/>
  <c r="N1243" i="4" s="1"/>
  <c r="M1243" i="4"/>
  <c r="O1243" i="4" s="1"/>
  <c r="R1243" i="4"/>
  <c r="T1243" i="4"/>
  <c r="AB1243" i="4"/>
  <c r="AD1243" i="4" s="1"/>
  <c r="AC1243" i="4"/>
  <c r="AE1243" i="4" s="1"/>
  <c r="AG1243" i="4"/>
  <c r="AI1243" i="4"/>
  <c r="AK1243" i="4"/>
  <c r="L1244" i="4"/>
  <c r="N1244" i="4" s="1"/>
  <c r="M1244" i="4"/>
  <c r="O1244" i="4" s="1"/>
  <c r="R1244" i="4"/>
  <c r="T1244" i="4"/>
  <c r="AB1244" i="4"/>
  <c r="AD1244" i="4" s="1"/>
  <c r="AC1244" i="4"/>
  <c r="AE1244" i="4" s="1"/>
  <c r="AG1244" i="4"/>
  <c r="AI1244" i="4"/>
  <c r="AK1244" i="4"/>
  <c r="L1245" i="4"/>
  <c r="N1245" i="4" s="1"/>
  <c r="M1245" i="4"/>
  <c r="O1245" i="4" s="1"/>
  <c r="R1245" i="4"/>
  <c r="T1245" i="4"/>
  <c r="AB1245" i="4"/>
  <c r="AD1245" i="4" s="1"/>
  <c r="AC1245" i="4"/>
  <c r="AE1245" i="4" s="1"/>
  <c r="AG1245" i="4"/>
  <c r="AI1245" i="4"/>
  <c r="AK1245" i="4"/>
  <c r="L1246" i="4"/>
  <c r="N1246" i="4" s="1"/>
  <c r="M1246" i="4"/>
  <c r="O1246" i="4" s="1"/>
  <c r="R1246" i="4"/>
  <c r="T1246" i="4"/>
  <c r="AB1246" i="4"/>
  <c r="AD1246" i="4" s="1"/>
  <c r="AC1246" i="4"/>
  <c r="AE1246" i="4" s="1"/>
  <c r="AG1246" i="4"/>
  <c r="AI1246" i="4"/>
  <c r="AK1246" i="4"/>
  <c r="L1247" i="4"/>
  <c r="N1247" i="4" s="1"/>
  <c r="M1247" i="4"/>
  <c r="O1247" i="4" s="1"/>
  <c r="R1247" i="4"/>
  <c r="T1247" i="4"/>
  <c r="AB1247" i="4"/>
  <c r="AD1247" i="4" s="1"/>
  <c r="AC1247" i="4"/>
  <c r="AE1247" i="4" s="1"/>
  <c r="AG1247" i="4"/>
  <c r="AI1247" i="4"/>
  <c r="AK1247" i="4"/>
  <c r="L1248" i="4"/>
  <c r="N1248" i="4" s="1"/>
  <c r="M1248" i="4"/>
  <c r="O1248" i="4" s="1"/>
  <c r="R1248" i="4"/>
  <c r="T1248" i="4"/>
  <c r="AB1248" i="4"/>
  <c r="AD1248" i="4" s="1"/>
  <c r="AC1248" i="4"/>
  <c r="AE1248" i="4" s="1"/>
  <c r="AG1248" i="4"/>
  <c r="AI1248" i="4"/>
  <c r="AK1248" i="4"/>
  <c r="L1249" i="4"/>
  <c r="N1249" i="4" s="1"/>
  <c r="M1249" i="4"/>
  <c r="O1249" i="4" s="1"/>
  <c r="R1249" i="4"/>
  <c r="T1249" i="4"/>
  <c r="AB1249" i="4"/>
  <c r="AD1249" i="4" s="1"/>
  <c r="AC1249" i="4"/>
  <c r="AE1249" i="4" s="1"/>
  <c r="AG1249" i="4"/>
  <c r="AI1249" i="4"/>
  <c r="AK1249" i="4"/>
  <c r="L1250" i="4"/>
  <c r="N1250" i="4" s="1"/>
  <c r="M1250" i="4"/>
  <c r="O1250" i="4" s="1"/>
  <c r="R1250" i="4"/>
  <c r="T1250" i="4"/>
  <c r="AB1250" i="4"/>
  <c r="AD1250" i="4" s="1"/>
  <c r="AC1250" i="4"/>
  <c r="AE1250" i="4" s="1"/>
  <c r="AG1250" i="4"/>
  <c r="AI1250" i="4"/>
  <c r="AK1250" i="4"/>
  <c r="L1251" i="4"/>
  <c r="N1251" i="4" s="1"/>
  <c r="M1251" i="4"/>
  <c r="O1251" i="4" s="1"/>
  <c r="R1251" i="4"/>
  <c r="T1251" i="4"/>
  <c r="AB1251" i="4"/>
  <c r="AD1251" i="4" s="1"/>
  <c r="AC1251" i="4"/>
  <c r="AE1251" i="4" s="1"/>
  <c r="AG1251" i="4"/>
  <c r="AI1251" i="4"/>
  <c r="AK1251" i="4"/>
  <c r="L1252" i="4"/>
  <c r="N1252" i="4" s="1"/>
  <c r="M1252" i="4"/>
  <c r="O1252" i="4" s="1"/>
  <c r="R1252" i="4"/>
  <c r="T1252" i="4"/>
  <c r="AB1252" i="4"/>
  <c r="AD1252" i="4" s="1"/>
  <c r="AC1252" i="4"/>
  <c r="AE1252" i="4" s="1"/>
  <c r="AG1252" i="4"/>
  <c r="AI1252" i="4"/>
  <c r="AK1252" i="4"/>
  <c r="L1253" i="4"/>
  <c r="N1253" i="4" s="1"/>
  <c r="M1253" i="4"/>
  <c r="O1253" i="4" s="1"/>
  <c r="R1253" i="4"/>
  <c r="T1253" i="4"/>
  <c r="AB1253" i="4"/>
  <c r="AD1253" i="4" s="1"/>
  <c r="AC1253" i="4"/>
  <c r="AE1253" i="4" s="1"/>
  <c r="AG1253" i="4"/>
  <c r="AI1253" i="4"/>
  <c r="AK1253" i="4"/>
  <c r="L1254" i="4"/>
  <c r="N1254" i="4" s="1"/>
  <c r="M1254" i="4"/>
  <c r="O1254" i="4" s="1"/>
  <c r="R1254" i="4"/>
  <c r="T1254" i="4"/>
  <c r="AB1254" i="4"/>
  <c r="AD1254" i="4" s="1"/>
  <c r="AC1254" i="4"/>
  <c r="AE1254" i="4" s="1"/>
  <c r="AG1254" i="4"/>
  <c r="AI1254" i="4"/>
  <c r="AK1254" i="4"/>
  <c r="L1255" i="4"/>
  <c r="N1255" i="4" s="1"/>
  <c r="M1255" i="4"/>
  <c r="O1255" i="4" s="1"/>
  <c r="R1255" i="4"/>
  <c r="T1255" i="4"/>
  <c r="AB1255" i="4"/>
  <c r="AD1255" i="4" s="1"/>
  <c r="AC1255" i="4"/>
  <c r="AE1255" i="4" s="1"/>
  <c r="AG1255" i="4"/>
  <c r="AI1255" i="4"/>
  <c r="AK1255" i="4"/>
  <c r="L1256" i="4"/>
  <c r="N1256" i="4" s="1"/>
  <c r="M1256" i="4"/>
  <c r="O1256" i="4" s="1"/>
  <c r="R1256" i="4"/>
  <c r="T1256" i="4"/>
  <c r="AB1256" i="4"/>
  <c r="AD1256" i="4" s="1"/>
  <c r="AC1256" i="4"/>
  <c r="AE1256" i="4" s="1"/>
  <c r="AG1256" i="4"/>
  <c r="AI1256" i="4"/>
  <c r="AK1256" i="4"/>
  <c r="L1257" i="4"/>
  <c r="N1257" i="4" s="1"/>
  <c r="M1257" i="4"/>
  <c r="O1257" i="4" s="1"/>
  <c r="R1257" i="4"/>
  <c r="T1257" i="4"/>
  <c r="AB1257" i="4"/>
  <c r="AD1257" i="4" s="1"/>
  <c r="AC1257" i="4"/>
  <c r="AE1257" i="4" s="1"/>
  <c r="AG1257" i="4"/>
  <c r="AI1257" i="4"/>
  <c r="AK1257" i="4"/>
  <c r="L1258" i="4"/>
  <c r="N1258" i="4" s="1"/>
  <c r="M1258" i="4"/>
  <c r="O1258" i="4" s="1"/>
  <c r="R1258" i="4"/>
  <c r="T1258" i="4"/>
  <c r="AB1258" i="4"/>
  <c r="AD1258" i="4" s="1"/>
  <c r="AC1258" i="4"/>
  <c r="AE1258" i="4" s="1"/>
  <c r="AG1258" i="4"/>
  <c r="AI1258" i="4"/>
  <c r="AK1258" i="4"/>
  <c r="L1259" i="4"/>
  <c r="N1259" i="4" s="1"/>
  <c r="M1259" i="4"/>
  <c r="O1259" i="4" s="1"/>
  <c r="R1259" i="4"/>
  <c r="T1259" i="4"/>
  <c r="AB1259" i="4"/>
  <c r="AD1259" i="4" s="1"/>
  <c r="AC1259" i="4"/>
  <c r="AE1259" i="4" s="1"/>
  <c r="AG1259" i="4"/>
  <c r="AI1259" i="4"/>
  <c r="AK1259" i="4"/>
  <c r="L1260" i="4"/>
  <c r="N1260" i="4" s="1"/>
  <c r="M1260" i="4"/>
  <c r="O1260" i="4" s="1"/>
  <c r="R1260" i="4"/>
  <c r="T1260" i="4"/>
  <c r="AB1260" i="4"/>
  <c r="AD1260" i="4" s="1"/>
  <c r="AC1260" i="4"/>
  <c r="AE1260" i="4" s="1"/>
  <c r="AG1260" i="4"/>
  <c r="AI1260" i="4"/>
  <c r="AK1260" i="4"/>
  <c r="L1261" i="4"/>
  <c r="N1261" i="4" s="1"/>
  <c r="M1261" i="4"/>
  <c r="O1261" i="4" s="1"/>
  <c r="R1261" i="4"/>
  <c r="T1261" i="4"/>
  <c r="AB1261" i="4"/>
  <c r="AD1261" i="4" s="1"/>
  <c r="AC1261" i="4"/>
  <c r="AE1261" i="4" s="1"/>
  <c r="AG1261" i="4"/>
  <c r="AI1261" i="4"/>
  <c r="AK1261" i="4"/>
  <c r="L1262" i="4"/>
  <c r="N1262" i="4" s="1"/>
  <c r="M1262" i="4"/>
  <c r="O1262" i="4" s="1"/>
  <c r="R1262" i="4"/>
  <c r="T1262" i="4"/>
  <c r="AB1262" i="4"/>
  <c r="AD1262" i="4" s="1"/>
  <c r="AC1262" i="4"/>
  <c r="AE1262" i="4" s="1"/>
  <c r="AG1262" i="4"/>
  <c r="AI1262" i="4"/>
  <c r="AK1262" i="4"/>
  <c r="L1263" i="4"/>
  <c r="N1263" i="4" s="1"/>
  <c r="M1263" i="4"/>
  <c r="O1263" i="4" s="1"/>
  <c r="R1263" i="4"/>
  <c r="T1263" i="4"/>
  <c r="AB1263" i="4"/>
  <c r="AD1263" i="4" s="1"/>
  <c r="AC1263" i="4"/>
  <c r="AE1263" i="4" s="1"/>
  <c r="AG1263" i="4"/>
  <c r="AI1263" i="4"/>
  <c r="AK1263" i="4"/>
  <c r="L1264" i="4"/>
  <c r="N1264" i="4" s="1"/>
  <c r="M1264" i="4"/>
  <c r="O1264" i="4" s="1"/>
  <c r="R1264" i="4"/>
  <c r="T1264" i="4"/>
  <c r="AB1264" i="4"/>
  <c r="AD1264" i="4" s="1"/>
  <c r="AC1264" i="4"/>
  <c r="AE1264" i="4" s="1"/>
  <c r="AG1264" i="4"/>
  <c r="AI1264" i="4"/>
  <c r="AK1264" i="4"/>
  <c r="L1265" i="4"/>
  <c r="N1265" i="4" s="1"/>
  <c r="M1265" i="4"/>
  <c r="O1265" i="4" s="1"/>
  <c r="R1265" i="4"/>
  <c r="T1265" i="4"/>
  <c r="AB1265" i="4"/>
  <c r="AD1265" i="4" s="1"/>
  <c r="AC1265" i="4"/>
  <c r="AE1265" i="4" s="1"/>
  <c r="AG1265" i="4"/>
  <c r="AI1265" i="4"/>
  <c r="AK1265" i="4"/>
  <c r="L1266" i="4"/>
  <c r="N1266" i="4" s="1"/>
  <c r="M1266" i="4"/>
  <c r="O1266" i="4" s="1"/>
  <c r="R1266" i="4"/>
  <c r="T1266" i="4"/>
  <c r="AB1266" i="4"/>
  <c r="AD1266" i="4" s="1"/>
  <c r="AC1266" i="4"/>
  <c r="AE1266" i="4" s="1"/>
  <c r="AG1266" i="4"/>
  <c r="AI1266" i="4"/>
  <c r="AK1266" i="4"/>
  <c r="L1267" i="4"/>
  <c r="N1267" i="4" s="1"/>
  <c r="M1267" i="4"/>
  <c r="O1267" i="4" s="1"/>
  <c r="R1267" i="4"/>
  <c r="T1267" i="4"/>
  <c r="AB1267" i="4"/>
  <c r="AD1267" i="4" s="1"/>
  <c r="AC1267" i="4"/>
  <c r="AE1267" i="4" s="1"/>
  <c r="AG1267" i="4"/>
  <c r="AI1267" i="4"/>
  <c r="AK1267" i="4"/>
  <c r="L1268" i="4"/>
  <c r="N1268" i="4" s="1"/>
  <c r="M1268" i="4"/>
  <c r="O1268" i="4" s="1"/>
  <c r="R1268" i="4"/>
  <c r="T1268" i="4"/>
  <c r="AB1268" i="4"/>
  <c r="AD1268" i="4" s="1"/>
  <c r="AC1268" i="4"/>
  <c r="AE1268" i="4" s="1"/>
  <c r="AG1268" i="4"/>
  <c r="AI1268" i="4"/>
  <c r="AK1268" i="4"/>
  <c r="L1269" i="4"/>
  <c r="N1269" i="4" s="1"/>
  <c r="M1269" i="4"/>
  <c r="O1269" i="4" s="1"/>
  <c r="R1269" i="4"/>
  <c r="T1269" i="4"/>
  <c r="AB1269" i="4"/>
  <c r="AD1269" i="4" s="1"/>
  <c r="AC1269" i="4"/>
  <c r="AE1269" i="4" s="1"/>
  <c r="AG1269" i="4"/>
  <c r="AI1269" i="4"/>
  <c r="AK1269" i="4"/>
  <c r="L1270" i="4"/>
  <c r="N1270" i="4" s="1"/>
  <c r="M1270" i="4"/>
  <c r="O1270" i="4" s="1"/>
  <c r="R1270" i="4"/>
  <c r="T1270" i="4"/>
  <c r="AB1270" i="4"/>
  <c r="AD1270" i="4" s="1"/>
  <c r="AC1270" i="4"/>
  <c r="AE1270" i="4" s="1"/>
  <c r="AG1270" i="4"/>
  <c r="AI1270" i="4"/>
  <c r="AK1270" i="4"/>
  <c r="L1271" i="4"/>
  <c r="N1271" i="4" s="1"/>
  <c r="M1271" i="4"/>
  <c r="O1271" i="4" s="1"/>
  <c r="R1271" i="4"/>
  <c r="T1271" i="4"/>
  <c r="AB1271" i="4"/>
  <c r="AD1271" i="4" s="1"/>
  <c r="AC1271" i="4"/>
  <c r="AE1271" i="4" s="1"/>
  <c r="AG1271" i="4"/>
  <c r="AI1271" i="4"/>
  <c r="AK1271" i="4"/>
  <c r="L1272" i="4"/>
  <c r="N1272" i="4" s="1"/>
  <c r="M1272" i="4"/>
  <c r="O1272" i="4" s="1"/>
  <c r="R1272" i="4"/>
  <c r="T1272" i="4"/>
  <c r="AB1272" i="4"/>
  <c r="AD1272" i="4" s="1"/>
  <c r="AC1272" i="4"/>
  <c r="AE1272" i="4" s="1"/>
  <c r="AG1272" i="4"/>
  <c r="AI1272" i="4"/>
  <c r="AK1272" i="4"/>
  <c r="L1273" i="4"/>
  <c r="N1273" i="4" s="1"/>
  <c r="M1273" i="4"/>
  <c r="O1273" i="4" s="1"/>
  <c r="R1273" i="4"/>
  <c r="T1273" i="4"/>
  <c r="AB1273" i="4"/>
  <c r="AD1273" i="4" s="1"/>
  <c r="AC1273" i="4"/>
  <c r="AE1273" i="4" s="1"/>
  <c r="AG1273" i="4"/>
  <c r="AI1273" i="4"/>
  <c r="AK1273" i="4"/>
  <c r="L1274" i="4"/>
  <c r="N1274" i="4" s="1"/>
  <c r="M1274" i="4"/>
  <c r="O1274" i="4" s="1"/>
  <c r="R1274" i="4"/>
  <c r="T1274" i="4"/>
  <c r="AB1274" i="4"/>
  <c r="AD1274" i="4" s="1"/>
  <c r="AC1274" i="4"/>
  <c r="AE1274" i="4" s="1"/>
  <c r="AG1274" i="4"/>
  <c r="AI1274" i="4"/>
  <c r="AK1274" i="4"/>
  <c r="L1275" i="4"/>
  <c r="N1275" i="4" s="1"/>
  <c r="M1275" i="4"/>
  <c r="O1275" i="4" s="1"/>
  <c r="R1275" i="4"/>
  <c r="T1275" i="4"/>
  <c r="AB1275" i="4"/>
  <c r="AD1275" i="4" s="1"/>
  <c r="AC1275" i="4"/>
  <c r="AE1275" i="4" s="1"/>
  <c r="AG1275" i="4"/>
  <c r="AI1275" i="4"/>
  <c r="AK1275" i="4"/>
  <c r="L1276" i="4"/>
  <c r="N1276" i="4" s="1"/>
  <c r="M1276" i="4"/>
  <c r="O1276" i="4" s="1"/>
  <c r="R1276" i="4"/>
  <c r="T1276" i="4"/>
  <c r="AB1276" i="4"/>
  <c r="AD1276" i="4" s="1"/>
  <c r="AC1276" i="4"/>
  <c r="AE1276" i="4" s="1"/>
  <c r="AG1276" i="4"/>
  <c r="AI1276" i="4"/>
  <c r="AK1276" i="4"/>
  <c r="L1277" i="4"/>
  <c r="N1277" i="4" s="1"/>
  <c r="M1277" i="4"/>
  <c r="O1277" i="4" s="1"/>
  <c r="R1277" i="4"/>
  <c r="T1277" i="4"/>
  <c r="AB1277" i="4"/>
  <c r="AD1277" i="4" s="1"/>
  <c r="AC1277" i="4"/>
  <c r="AE1277" i="4" s="1"/>
  <c r="AG1277" i="4"/>
  <c r="AI1277" i="4"/>
  <c r="AK1277" i="4"/>
  <c r="L1278" i="4"/>
  <c r="N1278" i="4" s="1"/>
  <c r="M1278" i="4"/>
  <c r="O1278" i="4" s="1"/>
  <c r="R1278" i="4"/>
  <c r="T1278" i="4"/>
  <c r="AB1278" i="4"/>
  <c r="AD1278" i="4" s="1"/>
  <c r="AC1278" i="4"/>
  <c r="AE1278" i="4" s="1"/>
  <c r="AG1278" i="4"/>
  <c r="AI1278" i="4"/>
  <c r="AK1278" i="4"/>
  <c r="L1279" i="4"/>
  <c r="N1279" i="4" s="1"/>
  <c r="M1279" i="4"/>
  <c r="O1279" i="4" s="1"/>
  <c r="R1279" i="4"/>
  <c r="T1279" i="4"/>
  <c r="AB1279" i="4"/>
  <c r="AD1279" i="4" s="1"/>
  <c r="AC1279" i="4"/>
  <c r="AE1279" i="4" s="1"/>
  <c r="AG1279" i="4"/>
  <c r="AI1279" i="4"/>
  <c r="AK1279" i="4"/>
  <c r="L1280" i="4"/>
  <c r="N1280" i="4" s="1"/>
  <c r="M1280" i="4"/>
  <c r="O1280" i="4" s="1"/>
  <c r="R1280" i="4"/>
  <c r="T1280" i="4"/>
  <c r="AB1280" i="4"/>
  <c r="AD1280" i="4" s="1"/>
  <c r="AC1280" i="4"/>
  <c r="AE1280" i="4" s="1"/>
  <c r="AG1280" i="4"/>
  <c r="AI1280" i="4"/>
  <c r="AK1280" i="4"/>
  <c r="L1281" i="4"/>
  <c r="N1281" i="4" s="1"/>
  <c r="M1281" i="4"/>
  <c r="O1281" i="4" s="1"/>
  <c r="R1281" i="4"/>
  <c r="T1281" i="4"/>
  <c r="AB1281" i="4"/>
  <c r="AD1281" i="4" s="1"/>
  <c r="AC1281" i="4"/>
  <c r="AE1281" i="4" s="1"/>
  <c r="AG1281" i="4"/>
  <c r="AI1281" i="4"/>
  <c r="AK1281" i="4"/>
  <c r="L1282" i="4"/>
  <c r="N1282" i="4" s="1"/>
  <c r="M1282" i="4"/>
  <c r="O1282" i="4" s="1"/>
  <c r="R1282" i="4"/>
  <c r="T1282" i="4"/>
  <c r="AB1282" i="4"/>
  <c r="AD1282" i="4" s="1"/>
  <c r="AC1282" i="4"/>
  <c r="AE1282" i="4" s="1"/>
  <c r="AG1282" i="4"/>
  <c r="AI1282" i="4"/>
  <c r="AK1282" i="4"/>
  <c r="L1283" i="4"/>
  <c r="N1283" i="4" s="1"/>
  <c r="M1283" i="4"/>
  <c r="O1283" i="4" s="1"/>
  <c r="R1283" i="4"/>
  <c r="T1283" i="4"/>
  <c r="AB1283" i="4"/>
  <c r="AD1283" i="4" s="1"/>
  <c r="AC1283" i="4"/>
  <c r="AE1283" i="4" s="1"/>
  <c r="AG1283" i="4"/>
  <c r="AI1283" i="4"/>
  <c r="AK1283" i="4"/>
  <c r="L1284" i="4"/>
  <c r="N1284" i="4" s="1"/>
  <c r="M1284" i="4"/>
  <c r="O1284" i="4" s="1"/>
  <c r="R1284" i="4"/>
  <c r="T1284" i="4"/>
  <c r="AB1284" i="4"/>
  <c r="AD1284" i="4" s="1"/>
  <c r="AC1284" i="4"/>
  <c r="AE1284" i="4" s="1"/>
  <c r="AG1284" i="4"/>
  <c r="AI1284" i="4"/>
  <c r="AK1284" i="4"/>
  <c r="L1285" i="4"/>
  <c r="N1285" i="4" s="1"/>
  <c r="M1285" i="4"/>
  <c r="O1285" i="4" s="1"/>
  <c r="R1285" i="4"/>
  <c r="T1285" i="4"/>
  <c r="AB1285" i="4"/>
  <c r="AD1285" i="4" s="1"/>
  <c r="AC1285" i="4"/>
  <c r="AE1285" i="4" s="1"/>
  <c r="AG1285" i="4"/>
  <c r="AI1285" i="4"/>
  <c r="AK1285" i="4"/>
  <c r="L1286" i="4"/>
  <c r="N1286" i="4" s="1"/>
  <c r="M1286" i="4"/>
  <c r="O1286" i="4" s="1"/>
  <c r="R1286" i="4"/>
  <c r="T1286" i="4"/>
  <c r="AB1286" i="4"/>
  <c r="AD1286" i="4" s="1"/>
  <c r="AC1286" i="4"/>
  <c r="AE1286" i="4" s="1"/>
  <c r="AG1286" i="4"/>
  <c r="AI1286" i="4"/>
  <c r="AK1286" i="4"/>
  <c r="L1287" i="4"/>
  <c r="N1287" i="4" s="1"/>
  <c r="M1287" i="4"/>
  <c r="O1287" i="4" s="1"/>
  <c r="R1287" i="4"/>
  <c r="T1287" i="4"/>
  <c r="AB1287" i="4"/>
  <c r="AD1287" i="4" s="1"/>
  <c r="AC1287" i="4"/>
  <c r="AE1287" i="4" s="1"/>
  <c r="AG1287" i="4"/>
  <c r="AI1287" i="4"/>
  <c r="AK1287" i="4"/>
  <c r="L1288" i="4"/>
  <c r="N1288" i="4" s="1"/>
  <c r="M1288" i="4"/>
  <c r="O1288" i="4" s="1"/>
  <c r="R1288" i="4"/>
  <c r="T1288" i="4"/>
  <c r="AB1288" i="4"/>
  <c r="AD1288" i="4" s="1"/>
  <c r="AC1288" i="4"/>
  <c r="AE1288" i="4" s="1"/>
  <c r="AG1288" i="4"/>
  <c r="AI1288" i="4"/>
  <c r="AK1288" i="4"/>
  <c r="L1289" i="4"/>
  <c r="N1289" i="4" s="1"/>
  <c r="M1289" i="4"/>
  <c r="O1289" i="4" s="1"/>
  <c r="R1289" i="4"/>
  <c r="T1289" i="4"/>
  <c r="AB1289" i="4"/>
  <c r="AD1289" i="4" s="1"/>
  <c r="AC1289" i="4"/>
  <c r="AE1289" i="4" s="1"/>
  <c r="AG1289" i="4"/>
  <c r="AI1289" i="4"/>
  <c r="AK1289" i="4"/>
  <c r="L1290" i="4"/>
  <c r="N1290" i="4" s="1"/>
  <c r="M1290" i="4"/>
  <c r="O1290" i="4" s="1"/>
  <c r="R1290" i="4"/>
  <c r="T1290" i="4"/>
  <c r="AB1290" i="4"/>
  <c r="AD1290" i="4" s="1"/>
  <c r="AC1290" i="4"/>
  <c r="AE1290" i="4" s="1"/>
  <c r="AG1290" i="4"/>
  <c r="AI1290" i="4"/>
  <c r="AK1290" i="4"/>
  <c r="L1291" i="4"/>
  <c r="N1291" i="4" s="1"/>
  <c r="M1291" i="4"/>
  <c r="O1291" i="4" s="1"/>
  <c r="R1291" i="4"/>
  <c r="T1291" i="4"/>
  <c r="AB1291" i="4"/>
  <c r="AD1291" i="4" s="1"/>
  <c r="AC1291" i="4"/>
  <c r="AE1291" i="4" s="1"/>
  <c r="AG1291" i="4"/>
  <c r="AI1291" i="4"/>
  <c r="AK1291" i="4"/>
  <c r="L1292" i="4"/>
  <c r="N1292" i="4" s="1"/>
  <c r="M1292" i="4"/>
  <c r="O1292" i="4" s="1"/>
  <c r="R1292" i="4"/>
  <c r="T1292" i="4"/>
  <c r="AB1292" i="4"/>
  <c r="AD1292" i="4" s="1"/>
  <c r="AC1292" i="4"/>
  <c r="AE1292" i="4" s="1"/>
  <c r="AG1292" i="4"/>
  <c r="AI1292" i="4"/>
  <c r="AK1292" i="4"/>
  <c r="L1293" i="4"/>
  <c r="N1293" i="4" s="1"/>
  <c r="M1293" i="4"/>
  <c r="O1293" i="4" s="1"/>
  <c r="R1293" i="4"/>
  <c r="T1293" i="4"/>
  <c r="AB1293" i="4"/>
  <c r="AD1293" i="4" s="1"/>
  <c r="AC1293" i="4"/>
  <c r="AE1293" i="4" s="1"/>
  <c r="AG1293" i="4"/>
  <c r="AI1293" i="4"/>
  <c r="AK1293" i="4"/>
  <c r="L1294" i="4"/>
  <c r="N1294" i="4" s="1"/>
  <c r="M1294" i="4"/>
  <c r="O1294" i="4" s="1"/>
  <c r="R1294" i="4"/>
  <c r="T1294" i="4"/>
  <c r="AB1294" i="4"/>
  <c r="AD1294" i="4" s="1"/>
  <c r="AC1294" i="4"/>
  <c r="AE1294" i="4" s="1"/>
  <c r="AG1294" i="4"/>
  <c r="AI1294" i="4"/>
  <c r="AK1294" i="4"/>
  <c r="L1295" i="4"/>
  <c r="N1295" i="4" s="1"/>
  <c r="M1295" i="4"/>
  <c r="O1295" i="4" s="1"/>
  <c r="R1295" i="4"/>
  <c r="T1295" i="4"/>
  <c r="AB1295" i="4"/>
  <c r="AD1295" i="4" s="1"/>
  <c r="AC1295" i="4"/>
  <c r="AE1295" i="4" s="1"/>
  <c r="AG1295" i="4"/>
  <c r="AI1295" i="4"/>
  <c r="AK1295" i="4"/>
  <c r="L1296" i="4"/>
  <c r="N1296" i="4" s="1"/>
  <c r="M1296" i="4"/>
  <c r="O1296" i="4" s="1"/>
  <c r="R1296" i="4"/>
  <c r="T1296" i="4"/>
  <c r="AB1296" i="4"/>
  <c r="AD1296" i="4" s="1"/>
  <c r="AC1296" i="4"/>
  <c r="AE1296" i="4" s="1"/>
  <c r="AG1296" i="4"/>
  <c r="AI1296" i="4"/>
  <c r="AK1296" i="4"/>
  <c r="L1297" i="4"/>
  <c r="N1297" i="4" s="1"/>
  <c r="M1297" i="4"/>
  <c r="O1297" i="4" s="1"/>
  <c r="R1297" i="4"/>
  <c r="T1297" i="4"/>
  <c r="AB1297" i="4"/>
  <c r="AD1297" i="4" s="1"/>
  <c r="AC1297" i="4"/>
  <c r="AE1297" i="4" s="1"/>
  <c r="AG1297" i="4"/>
  <c r="AI1297" i="4"/>
  <c r="AK1297" i="4"/>
  <c r="L1298" i="4"/>
  <c r="N1298" i="4" s="1"/>
  <c r="M1298" i="4"/>
  <c r="O1298" i="4" s="1"/>
  <c r="R1298" i="4"/>
  <c r="T1298" i="4"/>
  <c r="AB1298" i="4"/>
  <c r="AD1298" i="4" s="1"/>
  <c r="AC1298" i="4"/>
  <c r="AE1298" i="4" s="1"/>
  <c r="AG1298" i="4"/>
  <c r="AI1298" i="4"/>
  <c r="AK1298" i="4"/>
  <c r="L1299" i="4"/>
  <c r="N1299" i="4" s="1"/>
  <c r="M1299" i="4"/>
  <c r="O1299" i="4" s="1"/>
  <c r="R1299" i="4"/>
  <c r="T1299" i="4"/>
  <c r="AB1299" i="4"/>
  <c r="AD1299" i="4" s="1"/>
  <c r="AC1299" i="4"/>
  <c r="AE1299" i="4" s="1"/>
  <c r="AG1299" i="4"/>
  <c r="AI1299" i="4"/>
  <c r="AK1299" i="4"/>
  <c r="L1300" i="4"/>
  <c r="N1300" i="4" s="1"/>
  <c r="M1300" i="4"/>
  <c r="O1300" i="4" s="1"/>
  <c r="R1300" i="4"/>
  <c r="T1300" i="4"/>
  <c r="AB1300" i="4"/>
  <c r="AD1300" i="4" s="1"/>
  <c r="AC1300" i="4"/>
  <c r="AE1300" i="4" s="1"/>
  <c r="AG1300" i="4"/>
  <c r="AI1300" i="4"/>
  <c r="AK1300" i="4"/>
  <c r="L1301" i="4"/>
  <c r="N1301" i="4" s="1"/>
  <c r="M1301" i="4"/>
  <c r="O1301" i="4" s="1"/>
  <c r="R1301" i="4"/>
  <c r="T1301" i="4"/>
  <c r="AB1301" i="4"/>
  <c r="AD1301" i="4" s="1"/>
  <c r="AC1301" i="4"/>
  <c r="AE1301" i="4" s="1"/>
  <c r="AG1301" i="4"/>
  <c r="AI1301" i="4"/>
  <c r="AK1301" i="4"/>
  <c r="L1302" i="4"/>
  <c r="N1302" i="4" s="1"/>
  <c r="M1302" i="4"/>
  <c r="O1302" i="4" s="1"/>
  <c r="R1302" i="4"/>
  <c r="T1302" i="4"/>
  <c r="AB1302" i="4"/>
  <c r="AD1302" i="4" s="1"/>
  <c r="AC1302" i="4"/>
  <c r="AE1302" i="4" s="1"/>
  <c r="AG1302" i="4"/>
  <c r="AI1302" i="4"/>
  <c r="AK1302" i="4"/>
  <c r="L1303" i="4"/>
  <c r="N1303" i="4" s="1"/>
  <c r="M1303" i="4"/>
  <c r="O1303" i="4" s="1"/>
  <c r="R1303" i="4"/>
  <c r="T1303" i="4"/>
  <c r="AB1303" i="4"/>
  <c r="AD1303" i="4" s="1"/>
  <c r="AC1303" i="4"/>
  <c r="AE1303" i="4" s="1"/>
  <c r="AG1303" i="4"/>
  <c r="AI1303" i="4"/>
  <c r="AK1303" i="4"/>
  <c r="L1304" i="4"/>
  <c r="N1304" i="4" s="1"/>
  <c r="M1304" i="4"/>
  <c r="O1304" i="4" s="1"/>
  <c r="R1304" i="4"/>
  <c r="T1304" i="4"/>
  <c r="AB1304" i="4"/>
  <c r="AD1304" i="4" s="1"/>
  <c r="AC1304" i="4"/>
  <c r="AE1304" i="4" s="1"/>
  <c r="AG1304" i="4"/>
  <c r="AI1304" i="4"/>
  <c r="AK1304" i="4"/>
  <c r="L1305" i="4"/>
  <c r="N1305" i="4" s="1"/>
  <c r="M1305" i="4"/>
  <c r="O1305" i="4" s="1"/>
  <c r="R1305" i="4"/>
  <c r="T1305" i="4"/>
  <c r="AB1305" i="4"/>
  <c r="AD1305" i="4" s="1"/>
  <c r="AC1305" i="4"/>
  <c r="AE1305" i="4" s="1"/>
  <c r="AG1305" i="4"/>
  <c r="AI1305" i="4"/>
  <c r="AK1305" i="4"/>
  <c r="L1306" i="4"/>
  <c r="N1306" i="4" s="1"/>
  <c r="M1306" i="4"/>
  <c r="O1306" i="4" s="1"/>
  <c r="R1306" i="4"/>
  <c r="T1306" i="4"/>
  <c r="AB1306" i="4"/>
  <c r="AD1306" i="4" s="1"/>
  <c r="AC1306" i="4"/>
  <c r="AE1306" i="4" s="1"/>
  <c r="AG1306" i="4"/>
  <c r="AI1306" i="4"/>
  <c r="AK1306" i="4"/>
  <c r="L1307" i="4"/>
  <c r="N1307" i="4" s="1"/>
  <c r="M1307" i="4"/>
  <c r="O1307" i="4" s="1"/>
  <c r="R1307" i="4"/>
  <c r="T1307" i="4"/>
  <c r="AB1307" i="4"/>
  <c r="AD1307" i="4" s="1"/>
  <c r="AC1307" i="4"/>
  <c r="AE1307" i="4" s="1"/>
  <c r="AG1307" i="4"/>
  <c r="AI1307" i="4"/>
  <c r="AK1307" i="4"/>
  <c r="L1308" i="4"/>
  <c r="N1308" i="4" s="1"/>
  <c r="M1308" i="4"/>
  <c r="O1308" i="4" s="1"/>
  <c r="R1308" i="4"/>
  <c r="T1308" i="4"/>
  <c r="AB1308" i="4"/>
  <c r="AD1308" i="4" s="1"/>
  <c r="AC1308" i="4"/>
  <c r="AE1308" i="4" s="1"/>
  <c r="AG1308" i="4"/>
  <c r="AI1308" i="4"/>
  <c r="AK1308" i="4"/>
  <c r="L1309" i="4"/>
  <c r="N1309" i="4" s="1"/>
  <c r="M1309" i="4"/>
  <c r="O1309" i="4" s="1"/>
  <c r="R1309" i="4"/>
  <c r="T1309" i="4"/>
  <c r="AB1309" i="4"/>
  <c r="AD1309" i="4" s="1"/>
  <c r="AC1309" i="4"/>
  <c r="AE1309" i="4" s="1"/>
  <c r="AG1309" i="4"/>
  <c r="AI1309" i="4"/>
  <c r="AK1309" i="4"/>
  <c r="L1310" i="4"/>
  <c r="N1310" i="4" s="1"/>
  <c r="M1310" i="4"/>
  <c r="O1310" i="4" s="1"/>
  <c r="R1310" i="4"/>
  <c r="AB1310" i="4"/>
  <c r="AD1310" i="4" s="1"/>
  <c r="AC1310" i="4"/>
  <c r="AE1310" i="4" s="1"/>
  <c r="AG1310" i="4"/>
  <c r="AI1310" i="4"/>
  <c r="AK1310" i="4"/>
  <c r="L1311" i="4"/>
  <c r="N1311" i="4" s="1"/>
  <c r="M1311" i="4"/>
  <c r="O1311" i="4" s="1"/>
  <c r="R1311" i="4"/>
  <c r="T1311" i="4"/>
  <c r="AB1311" i="4"/>
  <c r="AD1311" i="4" s="1"/>
  <c r="AC1311" i="4"/>
  <c r="AE1311" i="4" s="1"/>
  <c r="AG1311" i="4"/>
  <c r="AI1311" i="4"/>
  <c r="AK1311" i="4"/>
  <c r="L1312" i="4"/>
  <c r="N1312" i="4" s="1"/>
  <c r="M1312" i="4"/>
  <c r="O1312" i="4" s="1"/>
  <c r="R1312" i="4"/>
  <c r="T1312" i="4"/>
  <c r="AB1312" i="4"/>
  <c r="AD1312" i="4" s="1"/>
  <c r="AC1312" i="4"/>
  <c r="AE1312" i="4" s="1"/>
  <c r="AG1312" i="4"/>
  <c r="AI1312" i="4"/>
  <c r="AK1312" i="4"/>
  <c r="L1313" i="4"/>
  <c r="N1313" i="4" s="1"/>
  <c r="M1313" i="4"/>
  <c r="O1313" i="4" s="1"/>
  <c r="R1313" i="4"/>
  <c r="T1313" i="4"/>
  <c r="AB1313" i="4"/>
  <c r="AD1313" i="4" s="1"/>
  <c r="AC1313" i="4"/>
  <c r="AE1313" i="4" s="1"/>
  <c r="AG1313" i="4"/>
  <c r="AI1313" i="4"/>
  <c r="AK1313" i="4"/>
  <c r="L1314" i="4"/>
  <c r="N1314" i="4" s="1"/>
  <c r="M1314" i="4"/>
  <c r="O1314" i="4" s="1"/>
  <c r="R1314" i="4"/>
  <c r="T1314" i="4"/>
  <c r="AB1314" i="4"/>
  <c r="AD1314" i="4" s="1"/>
  <c r="AC1314" i="4"/>
  <c r="AE1314" i="4" s="1"/>
  <c r="AG1314" i="4"/>
  <c r="AI1314" i="4"/>
  <c r="AK1314" i="4"/>
  <c r="L1315" i="4"/>
  <c r="N1315" i="4" s="1"/>
  <c r="M1315" i="4"/>
  <c r="O1315" i="4" s="1"/>
  <c r="R1315" i="4"/>
  <c r="T1315" i="4"/>
  <c r="AB1315" i="4"/>
  <c r="AD1315" i="4" s="1"/>
  <c r="AC1315" i="4"/>
  <c r="AE1315" i="4" s="1"/>
  <c r="AG1315" i="4"/>
  <c r="AI1315" i="4"/>
  <c r="AK1315" i="4"/>
  <c r="L1316" i="4"/>
  <c r="N1316" i="4" s="1"/>
  <c r="M1316" i="4"/>
  <c r="O1316" i="4" s="1"/>
  <c r="R1316" i="4"/>
  <c r="T1316" i="4"/>
  <c r="AB1316" i="4"/>
  <c r="AD1316" i="4" s="1"/>
  <c r="AC1316" i="4"/>
  <c r="AE1316" i="4" s="1"/>
  <c r="AG1316" i="4"/>
  <c r="AI1316" i="4"/>
  <c r="AK1316" i="4"/>
  <c r="L1317" i="4"/>
  <c r="N1317" i="4" s="1"/>
  <c r="M1317" i="4"/>
  <c r="O1317" i="4" s="1"/>
  <c r="R1317" i="4"/>
  <c r="T1317" i="4"/>
  <c r="AB1317" i="4"/>
  <c r="AD1317" i="4" s="1"/>
  <c r="AC1317" i="4"/>
  <c r="AE1317" i="4" s="1"/>
  <c r="AG1317" i="4"/>
  <c r="AI1317" i="4"/>
  <c r="AK1317" i="4"/>
  <c r="L1318" i="4"/>
  <c r="N1318" i="4" s="1"/>
  <c r="M1318" i="4"/>
  <c r="O1318" i="4" s="1"/>
  <c r="R1318" i="4"/>
  <c r="T1318" i="4"/>
  <c r="AB1318" i="4"/>
  <c r="AD1318" i="4" s="1"/>
  <c r="AC1318" i="4"/>
  <c r="AE1318" i="4" s="1"/>
  <c r="AG1318" i="4"/>
  <c r="AI1318" i="4"/>
  <c r="AK1318" i="4"/>
  <c r="L1319" i="4"/>
  <c r="N1319" i="4" s="1"/>
  <c r="M1319" i="4"/>
  <c r="O1319" i="4" s="1"/>
  <c r="R1319" i="4"/>
  <c r="T1319" i="4"/>
  <c r="AB1319" i="4"/>
  <c r="AD1319" i="4" s="1"/>
  <c r="AC1319" i="4"/>
  <c r="AE1319" i="4" s="1"/>
  <c r="AG1319" i="4"/>
  <c r="AI1319" i="4"/>
  <c r="AK1319" i="4"/>
  <c r="L1320" i="4"/>
  <c r="N1320" i="4" s="1"/>
  <c r="M1320" i="4"/>
  <c r="O1320" i="4" s="1"/>
  <c r="R1320" i="4"/>
  <c r="T1320" i="4"/>
  <c r="AB1320" i="4"/>
  <c r="AD1320" i="4" s="1"/>
  <c r="AC1320" i="4"/>
  <c r="AE1320" i="4" s="1"/>
  <c r="AG1320" i="4"/>
  <c r="AI1320" i="4"/>
  <c r="AK1320" i="4"/>
  <c r="L1321" i="4"/>
  <c r="N1321" i="4" s="1"/>
  <c r="M1321" i="4"/>
  <c r="O1321" i="4" s="1"/>
  <c r="R1321" i="4"/>
  <c r="T1321" i="4"/>
  <c r="AB1321" i="4"/>
  <c r="AD1321" i="4" s="1"/>
  <c r="AC1321" i="4"/>
  <c r="AE1321" i="4" s="1"/>
  <c r="AG1321" i="4"/>
  <c r="AI1321" i="4"/>
  <c r="AK1321" i="4"/>
  <c r="L1322" i="4"/>
  <c r="N1322" i="4" s="1"/>
  <c r="M1322" i="4"/>
  <c r="O1322" i="4" s="1"/>
  <c r="R1322" i="4"/>
  <c r="T1322" i="4"/>
  <c r="AB1322" i="4"/>
  <c r="AD1322" i="4" s="1"/>
  <c r="AG1322" i="4"/>
  <c r="AI1322" i="4"/>
  <c r="AK1322" i="4"/>
  <c r="L1323" i="4"/>
  <c r="N1323" i="4" s="1"/>
  <c r="M1323" i="4"/>
  <c r="O1323" i="4" s="1"/>
  <c r="R1323" i="4"/>
  <c r="T1323" i="4"/>
  <c r="AB1323" i="4"/>
  <c r="AD1323" i="4" s="1"/>
  <c r="AC1323" i="4"/>
  <c r="AE1323" i="4" s="1"/>
  <c r="AG1323" i="4"/>
  <c r="AI1323" i="4"/>
  <c r="AK1323" i="4"/>
  <c r="L1324" i="4"/>
  <c r="N1324" i="4" s="1"/>
  <c r="M1324" i="4"/>
  <c r="O1324" i="4" s="1"/>
  <c r="R1324" i="4"/>
  <c r="T1324" i="4"/>
  <c r="AB1324" i="4"/>
  <c r="AD1324" i="4" s="1"/>
  <c r="AC1324" i="4"/>
  <c r="AE1324" i="4" s="1"/>
  <c r="AG1324" i="4"/>
  <c r="AI1324" i="4"/>
  <c r="AK1324" i="4"/>
  <c r="L1325" i="4"/>
  <c r="N1325" i="4" s="1"/>
  <c r="M1325" i="4"/>
  <c r="O1325" i="4" s="1"/>
  <c r="R1325" i="4"/>
  <c r="T1325" i="4"/>
  <c r="AB1325" i="4"/>
  <c r="AD1325" i="4" s="1"/>
  <c r="AC1325" i="4"/>
  <c r="AE1325" i="4" s="1"/>
  <c r="AG1325" i="4"/>
  <c r="AI1325" i="4"/>
  <c r="AK1325" i="4"/>
  <c r="L1326" i="4"/>
  <c r="N1326" i="4" s="1"/>
  <c r="M1326" i="4"/>
  <c r="O1326" i="4" s="1"/>
  <c r="R1326" i="4"/>
  <c r="T1326" i="4"/>
  <c r="AB1326" i="4"/>
  <c r="AD1326" i="4" s="1"/>
  <c r="AC1326" i="4"/>
  <c r="AE1326" i="4" s="1"/>
  <c r="AG1326" i="4"/>
  <c r="AI1326" i="4"/>
  <c r="AK1326" i="4"/>
  <c r="L1327" i="4"/>
  <c r="N1327" i="4" s="1"/>
  <c r="M1327" i="4"/>
  <c r="O1327" i="4" s="1"/>
  <c r="R1327" i="4"/>
  <c r="T1327" i="4"/>
  <c r="AB1327" i="4"/>
  <c r="AD1327" i="4" s="1"/>
  <c r="AC1327" i="4"/>
  <c r="AE1327" i="4" s="1"/>
  <c r="AG1327" i="4"/>
  <c r="AI1327" i="4"/>
  <c r="AK1327" i="4"/>
  <c r="L1328" i="4"/>
  <c r="N1328" i="4" s="1"/>
  <c r="M1328" i="4"/>
  <c r="O1328" i="4" s="1"/>
  <c r="R1328" i="4"/>
  <c r="T1328" i="4"/>
  <c r="AB1328" i="4"/>
  <c r="AD1328" i="4" s="1"/>
  <c r="AC1328" i="4"/>
  <c r="AE1328" i="4" s="1"/>
  <c r="AG1328" i="4"/>
  <c r="AI1328" i="4"/>
  <c r="AK1328" i="4"/>
  <c r="L1329" i="4"/>
  <c r="N1329" i="4" s="1"/>
  <c r="M1329" i="4"/>
  <c r="O1329" i="4" s="1"/>
  <c r="R1329" i="4"/>
  <c r="T1329" i="4"/>
  <c r="AB1329" i="4"/>
  <c r="AD1329" i="4" s="1"/>
  <c r="AC1329" i="4"/>
  <c r="AE1329" i="4" s="1"/>
  <c r="AG1329" i="4"/>
  <c r="AI1329" i="4"/>
  <c r="AK1329" i="4"/>
  <c r="L1330" i="4"/>
  <c r="N1330" i="4" s="1"/>
  <c r="M1330" i="4"/>
  <c r="O1330" i="4" s="1"/>
  <c r="R1330" i="4"/>
  <c r="T1330" i="4"/>
  <c r="AB1330" i="4"/>
  <c r="AD1330" i="4" s="1"/>
  <c r="AC1330" i="4"/>
  <c r="AE1330" i="4" s="1"/>
  <c r="AG1330" i="4"/>
  <c r="AI1330" i="4"/>
  <c r="AK1330" i="4"/>
  <c r="L1331" i="4"/>
  <c r="N1331" i="4" s="1"/>
  <c r="M1331" i="4"/>
  <c r="O1331" i="4" s="1"/>
  <c r="R1331" i="4"/>
  <c r="T1331" i="4"/>
  <c r="AB1331" i="4"/>
  <c r="AD1331" i="4" s="1"/>
  <c r="AC1331" i="4"/>
  <c r="AE1331" i="4" s="1"/>
  <c r="AG1331" i="4"/>
  <c r="AI1331" i="4"/>
  <c r="AK1331" i="4"/>
  <c r="L1332" i="4"/>
  <c r="N1332" i="4" s="1"/>
  <c r="M1332" i="4"/>
  <c r="O1332" i="4" s="1"/>
  <c r="R1332" i="4"/>
  <c r="T1332" i="4"/>
  <c r="AB1332" i="4"/>
  <c r="AD1332" i="4" s="1"/>
  <c r="AC1332" i="4"/>
  <c r="AE1332" i="4" s="1"/>
  <c r="AG1332" i="4"/>
  <c r="AI1332" i="4"/>
  <c r="AK1332" i="4"/>
  <c r="L1333" i="4"/>
  <c r="N1333" i="4" s="1"/>
  <c r="M1333" i="4"/>
  <c r="O1333" i="4" s="1"/>
  <c r="R1333" i="4"/>
  <c r="T1333" i="4"/>
  <c r="AB1333" i="4"/>
  <c r="AD1333" i="4" s="1"/>
  <c r="AC1333" i="4"/>
  <c r="AE1333" i="4" s="1"/>
  <c r="AG1333" i="4"/>
  <c r="AI1333" i="4"/>
  <c r="AK1333" i="4"/>
  <c r="L1334" i="4"/>
  <c r="N1334" i="4" s="1"/>
  <c r="M1334" i="4"/>
  <c r="O1334" i="4" s="1"/>
  <c r="R1334" i="4"/>
  <c r="T1334" i="4"/>
  <c r="AB1334" i="4"/>
  <c r="AD1334" i="4" s="1"/>
  <c r="AC1334" i="4"/>
  <c r="AE1334" i="4" s="1"/>
  <c r="AG1334" i="4"/>
  <c r="AI1334" i="4"/>
  <c r="AK1334" i="4"/>
  <c r="L1335" i="4"/>
  <c r="N1335" i="4" s="1"/>
  <c r="M1335" i="4"/>
  <c r="O1335" i="4" s="1"/>
  <c r="R1335" i="4"/>
  <c r="T1335" i="4"/>
  <c r="AB1335" i="4"/>
  <c r="AD1335" i="4" s="1"/>
  <c r="AC1335" i="4"/>
  <c r="AE1335" i="4" s="1"/>
  <c r="AG1335" i="4"/>
  <c r="AI1335" i="4"/>
  <c r="AK1335" i="4"/>
  <c r="L1336" i="4"/>
  <c r="N1336" i="4" s="1"/>
  <c r="M1336" i="4"/>
  <c r="O1336" i="4" s="1"/>
  <c r="R1336" i="4"/>
  <c r="T1336" i="4"/>
  <c r="AB1336" i="4"/>
  <c r="AD1336" i="4" s="1"/>
  <c r="AC1336" i="4"/>
  <c r="AE1336" i="4" s="1"/>
  <c r="AG1336" i="4"/>
  <c r="AI1336" i="4"/>
  <c r="AK1336" i="4"/>
  <c r="L1337" i="4"/>
  <c r="N1337" i="4" s="1"/>
  <c r="M1337" i="4"/>
  <c r="O1337" i="4" s="1"/>
  <c r="R1337" i="4"/>
  <c r="T1337" i="4"/>
  <c r="AB1337" i="4"/>
  <c r="AD1337" i="4" s="1"/>
  <c r="AC1337" i="4"/>
  <c r="AE1337" i="4" s="1"/>
  <c r="AG1337" i="4"/>
  <c r="AI1337" i="4"/>
  <c r="AK1337" i="4"/>
  <c r="L1338" i="4"/>
  <c r="N1338" i="4" s="1"/>
  <c r="M1338" i="4"/>
  <c r="O1338" i="4" s="1"/>
  <c r="R1338" i="4"/>
  <c r="T1338" i="4"/>
  <c r="AB1338" i="4"/>
  <c r="AD1338" i="4" s="1"/>
  <c r="AC1338" i="4"/>
  <c r="AE1338" i="4" s="1"/>
  <c r="AG1338" i="4"/>
  <c r="AI1338" i="4"/>
  <c r="AK1338" i="4"/>
  <c r="L1339" i="4"/>
  <c r="N1339" i="4" s="1"/>
  <c r="M1339" i="4"/>
  <c r="O1339" i="4" s="1"/>
  <c r="R1339" i="4"/>
  <c r="T1339" i="4"/>
  <c r="AB1339" i="4"/>
  <c r="AD1339" i="4" s="1"/>
  <c r="AC1339" i="4"/>
  <c r="AE1339" i="4" s="1"/>
  <c r="AG1339" i="4"/>
  <c r="AI1339" i="4"/>
  <c r="AK1339" i="4"/>
  <c r="L1340" i="4"/>
  <c r="N1340" i="4" s="1"/>
  <c r="M1340" i="4"/>
  <c r="O1340" i="4" s="1"/>
  <c r="R1340" i="4"/>
  <c r="T1340" i="4"/>
  <c r="AB1340" i="4"/>
  <c r="AD1340" i="4" s="1"/>
  <c r="AC1340" i="4"/>
  <c r="AE1340" i="4" s="1"/>
  <c r="AG1340" i="4"/>
  <c r="AI1340" i="4"/>
  <c r="AK1340" i="4"/>
  <c r="L1341" i="4"/>
  <c r="N1341" i="4" s="1"/>
  <c r="M1341" i="4"/>
  <c r="O1341" i="4" s="1"/>
  <c r="R1341" i="4"/>
  <c r="T1341" i="4"/>
  <c r="AB1341" i="4"/>
  <c r="AD1341" i="4" s="1"/>
  <c r="AC1341" i="4"/>
  <c r="AE1341" i="4" s="1"/>
  <c r="AG1341" i="4"/>
  <c r="AI1341" i="4"/>
  <c r="AK1341" i="4"/>
  <c r="L1342" i="4"/>
  <c r="N1342" i="4" s="1"/>
  <c r="M1342" i="4"/>
  <c r="O1342" i="4" s="1"/>
  <c r="R1342" i="4"/>
  <c r="T1342" i="4"/>
  <c r="AB1342" i="4"/>
  <c r="AD1342" i="4" s="1"/>
  <c r="AC1342" i="4"/>
  <c r="AE1342" i="4" s="1"/>
  <c r="AG1342" i="4"/>
  <c r="AI1342" i="4"/>
  <c r="AK1342" i="4"/>
  <c r="L1343" i="4"/>
  <c r="N1343" i="4" s="1"/>
  <c r="M1343" i="4"/>
  <c r="O1343" i="4" s="1"/>
  <c r="R1343" i="4"/>
  <c r="T1343" i="4"/>
  <c r="AB1343" i="4"/>
  <c r="AD1343" i="4" s="1"/>
  <c r="AC1343" i="4"/>
  <c r="AE1343" i="4" s="1"/>
  <c r="AG1343" i="4"/>
  <c r="AI1343" i="4"/>
  <c r="AK1343" i="4"/>
  <c r="L1344" i="4"/>
  <c r="N1344" i="4" s="1"/>
  <c r="M1344" i="4"/>
  <c r="O1344" i="4" s="1"/>
  <c r="R1344" i="4"/>
  <c r="T1344" i="4"/>
  <c r="AB1344" i="4"/>
  <c r="AD1344" i="4" s="1"/>
  <c r="AC1344" i="4"/>
  <c r="AE1344" i="4" s="1"/>
  <c r="AG1344" i="4"/>
  <c r="AI1344" i="4"/>
  <c r="AK1344" i="4"/>
  <c r="L1345" i="4"/>
  <c r="N1345" i="4" s="1"/>
  <c r="M1345" i="4"/>
  <c r="O1345" i="4" s="1"/>
  <c r="R1345" i="4"/>
  <c r="T1345" i="4"/>
  <c r="AB1345" i="4"/>
  <c r="AD1345" i="4" s="1"/>
  <c r="AC1345" i="4"/>
  <c r="AE1345" i="4" s="1"/>
  <c r="AG1345" i="4"/>
  <c r="AI1345" i="4"/>
  <c r="AK1345" i="4"/>
  <c r="L1346" i="4"/>
  <c r="N1346" i="4" s="1"/>
  <c r="M1346" i="4"/>
  <c r="O1346" i="4" s="1"/>
  <c r="R1346" i="4"/>
  <c r="T1346" i="4"/>
  <c r="AB1346" i="4"/>
  <c r="AD1346" i="4" s="1"/>
  <c r="AC1346" i="4"/>
  <c r="AE1346" i="4" s="1"/>
  <c r="AG1346" i="4"/>
  <c r="AI1346" i="4"/>
  <c r="AK1346" i="4"/>
  <c r="L1347" i="4"/>
  <c r="N1347" i="4" s="1"/>
  <c r="M1347" i="4"/>
  <c r="O1347" i="4" s="1"/>
  <c r="R1347" i="4"/>
  <c r="T1347" i="4"/>
  <c r="AB1347" i="4"/>
  <c r="AD1347" i="4" s="1"/>
  <c r="AC1347" i="4"/>
  <c r="AE1347" i="4" s="1"/>
  <c r="AG1347" i="4"/>
  <c r="AI1347" i="4"/>
  <c r="AK1347" i="4"/>
  <c r="L1348" i="4"/>
  <c r="N1348" i="4" s="1"/>
  <c r="M1348" i="4"/>
  <c r="O1348" i="4" s="1"/>
  <c r="R1348" i="4"/>
  <c r="T1348" i="4"/>
  <c r="AB1348" i="4"/>
  <c r="AD1348" i="4" s="1"/>
  <c r="AC1348" i="4"/>
  <c r="AE1348" i="4" s="1"/>
  <c r="AG1348" i="4"/>
  <c r="AI1348" i="4"/>
  <c r="AK1348" i="4"/>
  <c r="L1349" i="4"/>
  <c r="N1349" i="4" s="1"/>
  <c r="M1349" i="4"/>
  <c r="O1349" i="4" s="1"/>
  <c r="R1349" i="4"/>
  <c r="T1349" i="4"/>
  <c r="AB1349" i="4"/>
  <c r="AD1349" i="4" s="1"/>
  <c r="AC1349" i="4"/>
  <c r="AE1349" i="4" s="1"/>
  <c r="AG1349" i="4"/>
  <c r="AI1349" i="4"/>
  <c r="AK1349" i="4"/>
  <c r="L1350" i="4"/>
  <c r="N1350" i="4" s="1"/>
  <c r="M1350" i="4"/>
  <c r="O1350" i="4" s="1"/>
  <c r="R1350" i="4"/>
  <c r="T1350" i="4"/>
  <c r="AB1350" i="4"/>
  <c r="AD1350" i="4" s="1"/>
  <c r="AC1350" i="4"/>
  <c r="AE1350" i="4" s="1"/>
  <c r="AG1350" i="4"/>
  <c r="AI1350" i="4"/>
  <c r="AK1350" i="4"/>
  <c r="L1351" i="4"/>
  <c r="N1351" i="4" s="1"/>
  <c r="M1351" i="4"/>
  <c r="O1351" i="4" s="1"/>
  <c r="R1351" i="4"/>
  <c r="T1351" i="4"/>
  <c r="AB1351" i="4"/>
  <c r="AD1351" i="4" s="1"/>
  <c r="AC1351" i="4"/>
  <c r="AE1351" i="4" s="1"/>
  <c r="AG1351" i="4"/>
  <c r="AI1351" i="4"/>
  <c r="AK1351" i="4"/>
  <c r="L1352" i="4"/>
  <c r="N1352" i="4" s="1"/>
  <c r="M1352" i="4"/>
  <c r="O1352" i="4" s="1"/>
  <c r="R1352" i="4"/>
  <c r="T1352" i="4"/>
  <c r="AB1352" i="4"/>
  <c r="AD1352" i="4" s="1"/>
  <c r="AC1352" i="4"/>
  <c r="AE1352" i="4" s="1"/>
  <c r="AG1352" i="4"/>
  <c r="AI1352" i="4"/>
  <c r="AK1352" i="4"/>
  <c r="L1353" i="4"/>
  <c r="N1353" i="4" s="1"/>
  <c r="M1353" i="4"/>
  <c r="O1353" i="4" s="1"/>
  <c r="R1353" i="4"/>
  <c r="T1353" i="4"/>
  <c r="AB1353" i="4"/>
  <c r="AD1353" i="4" s="1"/>
  <c r="AC1353" i="4"/>
  <c r="AE1353" i="4" s="1"/>
  <c r="AG1353" i="4"/>
  <c r="AI1353" i="4"/>
  <c r="AK1353" i="4"/>
  <c r="L1354" i="4"/>
  <c r="N1354" i="4" s="1"/>
  <c r="M1354" i="4"/>
  <c r="O1354" i="4" s="1"/>
  <c r="R1354" i="4"/>
  <c r="T1354" i="4"/>
  <c r="AB1354" i="4"/>
  <c r="AD1354" i="4" s="1"/>
  <c r="AC1354" i="4"/>
  <c r="AE1354" i="4" s="1"/>
  <c r="AG1354" i="4"/>
  <c r="AI1354" i="4"/>
  <c r="AK1354" i="4"/>
  <c r="L1355" i="4"/>
  <c r="N1355" i="4" s="1"/>
  <c r="M1355" i="4"/>
  <c r="O1355" i="4" s="1"/>
  <c r="R1355" i="4"/>
  <c r="T1355" i="4"/>
  <c r="AB1355" i="4"/>
  <c r="AD1355" i="4" s="1"/>
  <c r="AC1355" i="4"/>
  <c r="AE1355" i="4" s="1"/>
  <c r="AG1355" i="4"/>
  <c r="AI1355" i="4"/>
  <c r="AK1355" i="4"/>
  <c r="L1356" i="4"/>
  <c r="N1356" i="4" s="1"/>
  <c r="M1356" i="4"/>
  <c r="O1356" i="4" s="1"/>
  <c r="R1356" i="4"/>
  <c r="T1356" i="4"/>
  <c r="AB1356" i="4"/>
  <c r="AD1356" i="4" s="1"/>
  <c r="AC1356" i="4"/>
  <c r="AE1356" i="4" s="1"/>
  <c r="AG1356" i="4"/>
  <c r="AI1356" i="4"/>
  <c r="AK1356" i="4"/>
  <c r="L1357" i="4"/>
  <c r="N1357" i="4" s="1"/>
  <c r="M1357" i="4"/>
  <c r="O1357" i="4" s="1"/>
  <c r="T1357" i="4"/>
  <c r="AB1357" i="4"/>
  <c r="AD1357" i="4" s="1"/>
  <c r="AC1357" i="4"/>
  <c r="AE1357" i="4" s="1"/>
  <c r="AG1357" i="4"/>
  <c r="AI1357" i="4"/>
  <c r="AK1357" i="4"/>
</calcChain>
</file>

<file path=xl/sharedStrings.xml><?xml version="1.0" encoding="utf-8"?>
<sst xmlns="http://schemas.openxmlformats.org/spreadsheetml/2006/main" count="19973" uniqueCount="257">
  <si>
    <t>FinancialYear</t>
  </si>
  <si>
    <t>Provisional</t>
  </si>
  <si>
    <t>NI</t>
  </si>
  <si>
    <t>2014/15</t>
  </si>
  <si>
    <t>DataStatus</t>
  </si>
  <si>
    <t>2013/14</t>
  </si>
  <si>
    <t>2012/13</t>
  </si>
  <si>
    <t>2011/12</t>
  </si>
  <si>
    <t>2010/11</t>
  </si>
  <si>
    <t>2009/10</t>
  </si>
  <si>
    <t>2008/09</t>
  </si>
  <si>
    <t>2007/08</t>
  </si>
  <si>
    <t>2006/07</t>
  </si>
  <si>
    <t>Finalised</t>
  </si>
  <si>
    <t>Number of households</t>
  </si>
  <si>
    <t>Population</t>
  </si>
  <si>
    <t>Household waste dry recycling (tonnes)</t>
  </si>
  <si>
    <t>Household waste composting (tonnes)</t>
  </si>
  <si>
    <t>Household waste arisings (tonnes)</t>
  </si>
  <si>
    <t>Household waste dry recycling and composting rate (%), KPI(a)</t>
  </si>
  <si>
    <t>Household waste landfilled (tonnes)</t>
  </si>
  <si>
    <t>Household waste landfill rate (%), KPI(b)</t>
  </si>
  <si>
    <t>Local authority collected municipal waste dry recycling (tonnes)</t>
  </si>
  <si>
    <t>Local authority collected municipal waste composting (tonnes)</t>
  </si>
  <si>
    <t>Local authority collected municipal waste arisings (tonnes), KPI(j)</t>
  </si>
  <si>
    <t>Local authority collected municipal waste dry recycling and composting rate (%), KPI(e)</t>
  </si>
  <si>
    <t>Local authority collected municipal waste landfilled (tonnes)</t>
  </si>
  <si>
    <t>Local authority collected municipal waste landfill rate (%), KPI(f)</t>
  </si>
  <si>
    <t>Biodegradable local authority collected municipal waste to landfill (tonnes), KPI(g)</t>
  </si>
  <si>
    <t>Household waste arisings per household (kilogrammes per household), KPI(h)</t>
  </si>
  <si>
    <t>Household waste arisings per capita (kilogrammes per capita), KPI(p)</t>
  </si>
  <si>
    <t>Household waste dry recycling and composting (tonnes)</t>
  </si>
  <si>
    <t>Northern Ireland</t>
  </si>
  <si>
    <t>AreaCode</t>
  </si>
  <si>
    <t>AreaName</t>
  </si>
  <si>
    <t>95AA</t>
  </si>
  <si>
    <t>95BB</t>
  </si>
  <si>
    <t>95CC</t>
  </si>
  <si>
    <t>95DD</t>
  </si>
  <si>
    <t>95EE</t>
  </si>
  <si>
    <t>95FF</t>
  </si>
  <si>
    <t>95GG</t>
  </si>
  <si>
    <t>95HH</t>
  </si>
  <si>
    <t>95II</t>
  </si>
  <si>
    <t>95JJ</t>
  </si>
  <si>
    <t>95KK</t>
  </si>
  <si>
    <t>95LL</t>
  </si>
  <si>
    <t>95MM</t>
  </si>
  <si>
    <t>95NN</t>
  </si>
  <si>
    <t>95OO</t>
  </si>
  <si>
    <t>95PP</t>
  </si>
  <si>
    <t>95QQ</t>
  </si>
  <si>
    <t>95RR</t>
  </si>
  <si>
    <t>95SS</t>
  </si>
  <si>
    <t>95TT</t>
  </si>
  <si>
    <t>95UU</t>
  </si>
  <si>
    <t>95VV</t>
  </si>
  <si>
    <t>95WW</t>
  </si>
  <si>
    <t>95XX</t>
  </si>
  <si>
    <t>95YY</t>
  </si>
  <si>
    <t>95ZZ</t>
  </si>
  <si>
    <t>Local authority collected municipal waste dry recycling and composting (tonnes)</t>
  </si>
  <si>
    <t>http://www.wastedataflow.org/</t>
  </si>
  <si>
    <t>http://www.nisra.gov.uk/demography/default.asp17.htm</t>
  </si>
  <si>
    <t>Sources</t>
  </si>
  <si>
    <t>Antrim</t>
  </si>
  <si>
    <t>Ards</t>
  </si>
  <si>
    <t>Armagh</t>
  </si>
  <si>
    <t>Ballymena</t>
  </si>
  <si>
    <t>Ballymoney</t>
  </si>
  <si>
    <t>Banbridge</t>
  </si>
  <si>
    <t>Belfast</t>
  </si>
  <si>
    <t>Carrickfergus</t>
  </si>
  <si>
    <t>Castlereagh</t>
  </si>
  <si>
    <t>Coleraine</t>
  </si>
  <si>
    <t>Cookstown</t>
  </si>
  <si>
    <t>Craigavon</t>
  </si>
  <si>
    <t>Derry</t>
  </si>
  <si>
    <t>Down</t>
  </si>
  <si>
    <t>Dungannon</t>
  </si>
  <si>
    <t>Fermanagh</t>
  </si>
  <si>
    <t>Larne</t>
  </si>
  <si>
    <t>Limavady</t>
  </si>
  <si>
    <t>Lisburn</t>
  </si>
  <si>
    <t>Magherafelt</t>
  </si>
  <si>
    <t>Moyle</t>
  </si>
  <si>
    <t>Newry and Mourne</t>
  </si>
  <si>
    <t>Newtownabbey</t>
  </si>
  <si>
    <t>North Down</t>
  </si>
  <si>
    <t>Omagh</t>
  </si>
  <si>
    <t>Strabane</t>
  </si>
  <si>
    <t>Description of variables</t>
  </si>
  <si>
    <t>Variable</t>
  </si>
  <si>
    <t>LAC municipal waste data are reported on a financial year basis in Northern Ireland.</t>
  </si>
  <si>
    <t>Convention is for 'Q1' to refer to April to June, and so on.</t>
  </si>
  <si>
    <t>Household waste dry recycling and composting divided by arisings. This is a key performance indicator.</t>
  </si>
  <si>
    <t>Household waste landfilled divided by arisings. This is a key performance indicator.</t>
  </si>
  <si>
    <t>Local authority collected municipal waste dry recycling and composting divided by arisings. This is a key performance indicator.</t>
  </si>
  <si>
    <t>Local authority collected municipal waste landfilled divided by arisings. This is a key performance indicator.</t>
  </si>
  <si>
    <t>Household waste arisings divided by number of households, measured in units of kilogrammes per household.</t>
  </si>
  <si>
    <t>Mid-year population estimate from NISRA.</t>
  </si>
  <si>
    <t>Household waste arisings divided by population, measured in units of kilogrammes per capita.</t>
  </si>
  <si>
    <t>QuarterCode</t>
  </si>
  <si>
    <t>QuarterName</t>
  </si>
  <si>
    <t>Q1</t>
  </si>
  <si>
    <t>Q2</t>
  </si>
  <si>
    <t>Q3</t>
  </si>
  <si>
    <t>Q4</t>
  </si>
  <si>
    <t>April to June</t>
  </si>
  <si>
    <t>July to September</t>
  </si>
  <si>
    <t>October to December</t>
  </si>
  <si>
    <t>January to March</t>
  </si>
  <si>
    <t>The calendar months that the quarterly data refer to.</t>
  </si>
  <si>
    <t>2015/16</t>
  </si>
  <si>
    <t>N09000001</t>
  </si>
  <si>
    <t>N09000002</t>
  </si>
  <si>
    <t>N09000003</t>
  </si>
  <si>
    <t>N09000004</t>
  </si>
  <si>
    <t>N09000005</t>
  </si>
  <si>
    <t>N09000006</t>
  </si>
  <si>
    <t>N09000007</t>
  </si>
  <si>
    <t>N09000008</t>
  </si>
  <si>
    <t>N09000009</t>
  </si>
  <si>
    <t>Mid Ulster</t>
  </si>
  <si>
    <t>N09000010</t>
  </si>
  <si>
    <t>N09000011</t>
  </si>
  <si>
    <t>-</t>
  </si>
  <si>
    <t>Notes</t>
  </si>
  <si>
    <t>Local authority collected municipal waste energy recovery for specific streams e.g. wood (tonnes)</t>
  </si>
  <si>
    <t>Local authority collected municipal waste energy recovery for mixed residual (tonnes)</t>
  </si>
  <si>
    <t>Local authority collected municipal waste energy recovery rate (%)</t>
  </si>
  <si>
    <t>Code for District Council / Local Government District. From 2006/07 to 2014/15 data series covers 26 councils. From 2015/16 onwards data series covers 11 councils.</t>
  </si>
  <si>
    <t>Name of District Council / Local Government District. From 2006/07 to 2014/15 data series covers 26 councils. From 2015/16 onwards data series covers 11 councils.</t>
  </si>
  <si>
    <t>Whether the data are provisional or finalised. Provisional data are included as published in relevant quarterly report. Data are finalised in annual reports produced in November/December each year.</t>
  </si>
  <si>
    <t>WasteManagementGroup</t>
  </si>
  <si>
    <t>arc21</t>
  </si>
  <si>
    <t>SWaMP2008</t>
  </si>
  <si>
    <t>NWRWMG</t>
  </si>
  <si>
    <t>No waste management group</t>
  </si>
  <si>
    <t>Waste from households recycling (including preparing for reuse and composting) (tonnes)</t>
  </si>
  <si>
    <t>Waste from households arisings (tonnes)</t>
  </si>
  <si>
    <t>Waste from households recycling rate (including preparing for reuse and composting) (%)</t>
  </si>
  <si>
    <t>Waste data from Northern Ireland Environment Agency. Population data from NISRA mid-year population estimates and houseolds data from LPS housing stock and new dwelling completions.</t>
  </si>
  <si>
    <t>Antrim &amp; Newtownabbey</t>
  </si>
  <si>
    <t>Ards &amp; North Down</t>
  </si>
  <si>
    <t>Causeway Coast &amp; Glens</t>
  </si>
  <si>
    <t>Fermanagh &amp; Omagh</t>
  </si>
  <si>
    <t>Lisburn &amp; Castlereagh</t>
  </si>
  <si>
    <t>Mid &amp; East Antrim</t>
  </si>
  <si>
    <t>Newry, Mourne &amp; Down</t>
  </si>
  <si>
    <t>arc21 (pre April 2015)</t>
  </si>
  <si>
    <t>NWRWMG (pre April 2015)</t>
  </si>
  <si>
    <t>Belfast (pre April 2015)</t>
  </si>
  <si>
    <t>Local authority collected municipal waste preparing for reuse (tonnes)</t>
  </si>
  <si>
    <t>Local authority collected municipal waste preparing for reuse, dry recycling and composting (tonnes)</t>
  </si>
  <si>
    <t>Local authority collected municipal waste preparing for reuse, dry recycling and composting rate (%), KPI(e2)</t>
  </si>
  <si>
    <t>Household waste preparing for reuse (tonnes)</t>
  </si>
  <si>
    <t>Household waste preparing for reuse, dry recycling and composting (tonnes)</t>
  </si>
  <si>
    <t>Household waste preparing for reuse, dry recycling and composting rate (%), KPI(a2)</t>
  </si>
  <si>
    <t>Northern Ireland Landfill Allowance Scheme allocation for the financial year (before transfers)</t>
  </si>
  <si>
    <t>NILAS financial year allocation before transfers (tonnes)</t>
  </si>
  <si>
    <t>NILAS financial year allocation after transfers (tonnes)</t>
  </si>
  <si>
    <t>Version history</t>
  </si>
  <si>
    <t>The table below tracks the changes made to this time series dataset.</t>
  </si>
  <si>
    <t>Version</t>
  </si>
  <si>
    <t>Description of changes</t>
  </si>
  <si>
    <t>First release of time series dataset with April to June 2015 quarterly report.</t>
  </si>
  <si>
    <t>Date</t>
  </si>
  <si>
    <t>This dataset accompanies the NI LAC municipal waste management statistics reports.</t>
  </si>
  <si>
    <t>For more information, including a glossary of waste statistics terminology, see the latest report.</t>
  </si>
  <si>
    <t>Contact</t>
  </si>
  <si>
    <t>Northern Ireland Local Authority Collected (LAC) Municipal Waste Management Statistics time series data</t>
  </si>
  <si>
    <t>It provides the data behind the trend graphs at the start of each section of the quarterly reports and also includes breakdowns by district council.</t>
  </si>
  <si>
    <t>Data reference period</t>
  </si>
  <si>
    <t>An estimate of the number of occupied households based on LPS data. See Appendix 1: User Guidance in April to June 2015 report for more information. This will differ from the figures previously published as the switch to LPS households occured on 22 Oct 2015.</t>
  </si>
  <si>
    <t>Updated provisional 2014/15 data with finalised 2014/15 data. Added NILAS allowances (after transfers) variable. Added KPI (g) data back to 2012/13.</t>
  </si>
  <si>
    <t>Northern Ireland Landfill Allowance Scheme allocation for the financial year (after transfers) available back to 2012/13.</t>
  </si>
  <si>
    <t>Derry City &amp; Strabane</t>
  </si>
  <si>
    <t>Armagh City, Banbridge &amp; Craigavon</t>
  </si>
  <si>
    <t>Added provisional quarterly data for July to September 2015. Added reuse data back to 2012/13.</t>
  </si>
  <si>
    <t xml:space="preserve">Added provisional quarterly data for October to December 2015. </t>
  </si>
  <si>
    <t>https://www.daera-ni.gov.uk/articles/northern-ireland-local-authority-collected-municipal-waste-management-statistics</t>
  </si>
  <si>
    <t>https://www.finance-ni.gov.uk/topics/statistics-and-research/housing-stock-statistics</t>
  </si>
  <si>
    <t>https://www.finance-ni.gov.uk/topics/statistics-and-research/new-dwelling-statistics</t>
  </si>
  <si>
    <t xml:space="preserve">env.stats@daera-ni.gov.uk </t>
  </si>
  <si>
    <t>Updated links after Northern Ireland Government departmental restructure in May 2016.</t>
  </si>
  <si>
    <t xml:space="preserve">Added provisional quarterly data for January to March 2016.  Updated back series for waste from households variables for 2014/15, resulting in removal of 4 columns providing breakdowns (for reuse, dry recycling, organics and recycling from residual) and leaving just 3 columns in relation to waste from households (recycling, arisings and rate).  </t>
  </si>
  <si>
    <t>2016/17</t>
  </si>
  <si>
    <t xml:space="preserve">Updated provisional 2015/16 data with finalised 2015/16 data. Updated NILAS allowances (after transfers) variable. Added waste from households data for 2013/14.  </t>
  </si>
  <si>
    <t>Available from April to June 2013/14. Part of the new 'waste from households' (WfH) recycling rate that has been introduced for statistical purposes to provide a harmonised UK indicator with a comparable calculation in England, Scotland, Wales and Northern Ireland.</t>
  </si>
  <si>
    <t>Available from April to June 2013/14. This new 'waste from households' (WfH) recycling rate has been introduced for statistical purposes to provide a harmonised UK indicator with a comparable calculation in England, Scotland, Wales and Northern Ireland. It is not a key performance indicator.</t>
  </si>
  <si>
    <t xml:space="preserve">Added provisional quarterly data for July to September 2016.  </t>
  </si>
  <si>
    <t>Local authority collected municipal waste sent for reuse, dry recycling and composting divided by arisings. This is a key performance indicator available back to 2012/13.</t>
  </si>
  <si>
    <t>Household waste sent for reuse, dry recycling and composting divided by arisings. This is a key performance indicator available back to 2012/13.</t>
  </si>
  <si>
    <t xml:space="preserve">Added provisional quarterly data for April to June 2016.  </t>
  </si>
  <si>
    <t xml:space="preserve">Added provisional quarterly data for October to December 2016.  </t>
  </si>
  <si>
    <t xml:space="preserve">Added provisional quarterly data for January to March 2017.  </t>
  </si>
  <si>
    <t>2017/18</t>
  </si>
  <si>
    <t xml:space="preserve">Added provisional quarterly data for April to June 2017.  </t>
  </si>
  <si>
    <t>Version history (continued…)</t>
  </si>
  <si>
    <t>Added provisional quarterly data for July to September 2017.  Revised council figures for local authority collected municipal waste energy recovery for mixed residual (tonnes) for July to September 2016, October to December 2016 and January to March 2017 as they were input in the wrong order last quarter. Overall figures for 2016/17 remain the same.</t>
  </si>
  <si>
    <t xml:space="preserve">Added provisional quarterly data for October to December 2017.  </t>
  </si>
  <si>
    <t xml:space="preserve">Added provisional quarterly data for January to March 2018.  </t>
  </si>
  <si>
    <t>2018/19</t>
  </si>
  <si>
    <t xml:space="preserve">Added provisional quarterly data for April to June 2018.  </t>
  </si>
  <si>
    <t>Updated provisional 2017/18 data with finalised 2017/18 data. Updated back series for waste from households variables for Quarter 1 2013/14 to Quarter 1 2018/19 to reflect a revison to the waste from households calculation. Updated back series for household waste preparing for reuse, dry recycling and composting rate, KPI(a2) variables for Quarter 1 2012/13 to Quarter 1 2018/19 to reflect a revison to the KPIa2 calculation.</t>
  </si>
  <si>
    <t xml:space="preserve">Added provisional quarterly data for July to September 2018.  </t>
  </si>
  <si>
    <t xml:space="preserve">Added provisional quarterly data for October to December 2018.  </t>
  </si>
  <si>
    <t xml:space="preserve">Added provisional quarterly data for January to March 2019.  </t>
  </si>
  <si>
    <t>2019/20</t>
  </si>
  <si>
    <t xml:space="preserve">Added provisional quarterly data for April to June 2019.  </t>
  </si>
  <si>
    <t>Updated provisional 2018/19 data with finalised 2018/19 data.</t>
  </si>
  <si>
    <t xml:space="preserve">Added provisional quarterly data for July to September 2019.  </t>
  </si>
  <si>
    <t xml:space="preserve">Added provisional quarterly data for October to December 2019.  </t>
  </si>
  <si>
    <t xml:space="preserve">Added provisional quarterly data for January to March 2020.  </t>
  </si>
  <si>
    <t>2020/21</t>
  </si>
  <si>
    <t xml:space="preserve">Added provisional quarterly data for April to June 2020.  </t>
  </si>
  <si>
    <t>Updated provisional 2019/20 data with finalised 2019/20 data.</t>
  </si>
  <si>
    <t xml:space="preserve">Added provisional quarterly data for July to September 2020.  </t>
  </si>
  <si>
    <t xml:space="preserve">Added provisional quarterly data for October to December 2020.  </t>
  </si>
  <si>
    <t xml:space="preserve">Added provisional quarterly data for January to March 2021.  </t>
  </si>
  <si>
    <t>2021/22</t>
  </si>
  <si>
    <t xml:space="preserve">Added provisional quarterly data for April to June 2021.  </t>
  </si>
  <si>
    <t>Updated provisional 2020/21 data with finalised 2020/21 data.</t>
  </si>
  <si>
    <t xml:space="preserve">Added provisional quarterly data for July to September 2021.  </t>
  </si>
  <si>
    <t xml:space="preserve">Added provisional quarterly data for October to December 2021.  </t>
  </si>
  <si>
    <t>Added provisional quarterly data for January to March 2022.</t>
  </si>
  <si>
    <t>2022/23</t>
  </si>
  <si>
    <t>Conor McCormack</t>
  </si>
  <si>
    <t>Added provisional quarterly data for April to June 2022.</t>
  </si>
  <si>
    <t>Updated provisional 2021/22 data with finalised 2021/22 data.</t>
  </si>
  <si>
    <t>Added provisional quarterly data for July to September 2022.</t>
  </si>
  <si>
    <t>Added provisional quarterly data for October to December 2022.</t>
  </si>
  <si>
    <t>Added provisional quarterly data for January to March 2023.</t>
  </si>
  <si>
    <t>2023/24</t>
  </si>
  <si>
    <r>
      <t xml:space="preserve">Added provisional quarterly data for April to June 2023.                                                                                                                                                      Household figures in 2021/22 and 2022/23 quarters revised to include occupancy rates from 2021 Population Census.                                                                                                                                                                              Population figures for 2015/16 to 2020/21 inclusive revised to reflect </t>
    </r>
    <r>
      <rPr>
        <b/>
        <sz val="11"/>
        <color theme="1"/>
        <rFont val="Calibri"/>
        <family val="2"/>
        <scheme val="minor"/>
      </rPr>
      <t>rebased</t>
    </r>
    <r>
      <rPr>
        <sz val="11"/>
        <color theme="1"/>
        <rFont val="Calibri"/>
        <family val="2"/>
        <scheme val="minor"/>
      </rPr>
      <t xml:space="preserve"> Mid Year Estimates (MYE) following 2021 Population Census results.</t>
    </r>
  </si>
  <si>
    <t>Updated provisional 2022/23 data with finalised 2022/23 data.</t>
  </si>
  <si>
    <t>Added provisional quarterly data for July to September 2023.</t>
  </si>
  <si>
    <t>Minor amendment to 2022/23 finalised data following revision to input data.</t>
  </si>
  <si>
    <t>028 9016 3343</t>
  </si>
  <si>
    <t>Added provisional quarterly data for October to December 2023.</t>
  </si>
  <si>
    <t>Added provisional quarterly data for January to March 2024.</t>
  </si>
  <si>
    <t>2024/25</t>
  </si>
  <si>
    <t>Added provisional quarterly data for April to June 2024.</t>
  </si>
  <si>
    <t>Updated provisional 2023/24 data with finalised 2023/24 data.</t>
  </si>
  <si>
    <t>Local authority collected municipal waste dry recycling and composting rate (%), KPI€</t>
  </si>
  <si>
    <t>Added provisional quarterly data for July to September 2024.</t>
  </si>
  <si>
    <t>Added provisional quarterly data for October to December 2024.</t>
  </si>
  <si>
    <t>Added provisional quarterly data for January to March 2025.</t>
  </si>
  <si>
    <t>2025/26</t>
  </si>
  <si>
    <t>Added provisional quarterly data for April to June 2025.</t>
  </si>
  <si>
    <t>Finalised data for 2006/07 to 2024/25.</t>
  </si>
  <si>
    <t>Updated provisional 2024/25 data with finalised 2024/25 data.</t>
  </si>
  <si>
    <t>Added provisional quarterly data for July to September 2025</t>
  </si>
  <si>
    <t>Next update scheduled for July 2026 (containing provisional quarterly data for January to March 2026).</t>
  </si>
  <si>
    <t>Provisional data for April 2025 to December 2025.</t>
  </si>
  <si>
    <t>Added provisional quarterly data for October to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</si>
</sst>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0.0"/>
    <numFmt numFmtId="166" formatCode="#,##0;\(#,##0\)"/>
    <numFmt numFmtId="167" formatCode="_(* #,##0.00_);_(* \(#,##0.00\);_(* &quot;-&quot;??_);_(@_)"/>
    <numFmt numFmtId="168" formatCode="[$-F800]dddd\,\ mmmm\ dd\,\ yyyy"/>
    <numFmt numFmtId="169" formatCode="_-* #,##0_-;\-* #,##0_-;_-* &quot;-&quot;??_-;_-@_-"/>
  </numFmts>
  <fonts count="54" x14ac:knownFonts="1">
    <font>
      <sz val="11"/>
      <color theme="1"/>
      <name val="Calibri"/>
      <family val="2"/>
      <scheme val="minor"/>
    </font>
    <font>
      <b/>
      <sz val="11"/>
      <color theme="1"/>
      <name val="Calibri"/>
      <family val="2"/>
      <scheme val="minor"/>
    </font>
    <font>
      <sz val="10"/>
      <name val="Arial"/>
      <family val="2"/>
    </font>
    <font>
      <sz val="12"/>
      <color indexed="8"/>
      <name val="Calibri"/>
      <family val="2"/>
    </font>
    <font>
      <sz val="12"/>
      <color indexed="9"/>
      <name val="Calibri"/>
      <family val="2"/>
    </font>
    <font>
      <sz val="12"/>
      <color indexed="14"/>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8"/>
      <color indexed="62"/>
      <name val="Cambria"/>
      <family val="2"/>
    </font>
    <font>
      <b/>
      <sz val="12"/>
      <color indexed="8"/>
      <name val="Calibri"/>
      <family val="2"/>
    </font>
    <font>
      <sz val="12"/>
      <color indexed="10"/>
      <name val="Calibri"/>
      <family val="2"/>
    </font>
    <font>
      <sz val="10"/>
      <color rgb="FF000000"/>
      <name val="Arial"/>
      <family val="2"/>
    </font>
    <font>
      <sz val="10"/>
      <name val="Arial"/>
      <family val="2"/>
    </font>
    <font>
      <u/>
      <sz val="9.35"/>
      <color theme="10"/>
      <name val="Calibri"/>
      <family val="2"/>
    </font>
    <font>
      <u/>
      <sz val="11"/>
      <color theme="10"/>
      <name val="Calibri"/>
      <family val="2"/>
    </font>
    <font>
      <sz val="10"/>
      <name val="MS Sans Serif"/>
      <family val="2"/>
    </font>
    <font>
      <u/>
      <sz val="10"/>
      <color indexed="12"/>
      <name val="Arial"/>
      <family val="2"/>
    </font>
    <font>
      <sz val="11"/>
      <name val="Calibri"/>
      <family val="2"/>
      <scheme val="minor"/>
    </font>
    <font>
      <sz val="11"/>
      <color theme="1"/>
      <name val="Calibri"/>
      <family val="2"/>
      <scheme val="minor"/>
    </font>
    <font>
      <sz val="10"/>
      <name val="Arial"/>
      <family val="2"/>
    </font>
    <font>
      <b/>
      <sz val="15"/>
      <color indexed="56"/>
      <name val="Calibri"/>
      <family val="2"/>
    </font>
    <font>
      <b/>
      <sz val="11"/>
      <color indexed="63"/>
      <name val="Calibri"/>
      <family val="2"/>
    </font>
    <font>
      <sz val="11"/>
      <color indexed="8"/>
      <name val="Calibri"/>
      <family val="2"/>
    </font>
    <font>
      <sz val="11"/>
      <color indexed="52"/>
      <name val="Calibri"/>
      <family val="2"/>
    </font>
    <font>
      <sz val="11"/>
      <color indexed="9"/>
      <name val="Calibri"/>
      <family val="2"/>
    </font>
    <font>
      <b/>
      <sz val="11"/>
      <color indexed="9"/>
      <name val="Calibri"/>
      <family val="2"/>
    </font>
    <font>
      <b/>
      <sz val="11"/>
      <color indexed="52"/>
      <name val="Calibri"/>
      <family val="2"/>
    </font>
    <font>
      <i/>
      <sz val="11"/>
      <color indexed="23"/>
      <name val="Calibri"/>
      <family val="2"/>
    </font>
    <font>
      <sz val="11"/>
      <color indexed="62"/>
      <name val="Calibri"/>
      <family val="2"/>
    </font>
    <font>
      <sz val="11"/>
      <color indexed="60"/>
      <name val="Calibri"/>
      <family val="2"/>
    </font>
    <font>
      <sz val="11"/>
      <color indexed="17"/>
      <name val="Calibri"/>
      <family val="2"/>
    </font>
    <font>
      <sz val="11"/>
      <color indexed="20"/>
      <name val="Calibri"/>
      <family val="2"/>
    </font>
    <font>
      <b/>
      <sz val="13"/>
      <color indexed="56"/>
      <name val="Calibri"/>
      <family val="2"/>
    </font>
    <font>
      <b/>
      <sz val="11"/>
      <color indexed="56"/>
      <name val="Calibri"/>
      <family val="2"/>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sz val="8"/>
      <name val="Arial"/>
      <family val="2"/>
    </font>
    <font>
      <i/>
      <sz val="11"/>
      <color rgb="FF7F7F7F"/>
      <name val="Calibri"/>
      <family val="2"/>
      <scheme val="minor"/>
    </font>
    <font>
      <sz val="10"/>
      <name val="Arial"/>
      <family val="2"/>
    </font>
    <font>
      <sz val="10"/>
      <name val="Arial"/>
      <family val="2"/>
    </font>
    <font>
      <sz val="8"/>
      <name val="Calibri"/>
      <family val="2"/>
      <scheme val="minor"/>
    </font>
    <font>
      <b/>
      <sz val="11"/>
      <name val="Calibri"/>
      <family val="2"/>
      <scheme val="minor"/>
    </font>
  </fonts>
  <fills count="45">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auto="1"/>
      </top>
      <bottom style="thin">
        <color auto="1"/>
      </bottom>
      <diagonal/>
    </border>
    <border>
      <left/>
      <right/>
      <top/>
      <bottom style="thin">
        <color auto="1"/>
      </bottom>
      <diagonal/>
    </border>
    <border>
      <left/>
      <right/>
      <top/>
      <bottom style="thick">
        <color indexed="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auto="1"/>
      </top>
      <bottom/>
      <diagonal/>
    </border>
  </borders>
  <cellStyleXfs count="7227">
    <xf numFmtId="0" fontId="0"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7" fillId="15" borderId="2" applyNumberFormat="0" applyAlignment="0" applyProtection="0"/>
    <xf numFmtId="0" fontId="8" fillId="0" borderId="0" applyNumberFormat="0" applyFill="0" applyBorder="0" applyAlignment="0" applyProtection="0"/>
    <xf numFmtId="0" fontId="9"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1" applyNumberFormat="0" applyAlignment="0" applyProtection="0"/>
    <xf numFmtId="0" fontId="14" fillId="0" borderId="6" applyNumberFormat="0" applyFill="0" applyAlignment="0" applyProtection="0"/>
    <xf numFmtId="0" fontId="15" fillId="8" borderId="0" applyNumberFormat="0" applyBorder="0" applyAlignment="0" applyProtection="0"/>
    <xf numFmtId="0" fontId="20" fillId="0" borderId="0"/>
    <xf numFmtId="0" fontId="2" fillId="0" borderId="0"/>
    <xf numFmtId="0" fontId="2" fillId="4" borderId="7" applyNumberFormat="0" applyFont="0" applyAlignment="0" applyProtection="0"/>
    <xf numFmtId="0" fontId="16" fillId="2"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1" fillId="0" borderId="0"/>
    <xf numFmtId="0" fontId="21" fillId="4" borderId="7" applyNumberFormat="0" applyFont="0" applyAlignment="0" applyProtection="0"/>
    <xf numFmtId="0" fontId="22" fillId="0" borderId="0" applyNumberFormat="0" applyFill="0" applyBorder="0" applyAlignment="0" applyProtection="0">
      <alignment vertical="top"/>
      <protection locked="0"/>
    </xf>
    <xf numFmtId="0" fontId="24" fillId="0" borderId="0"/>
    <xf numFmtId="0" fontId="25" fillId="0" borderId="0" applyNumberFormat="0" applyFill="0" applyBorder="0" applyAlignment="0" applyProtection="0">
      <alignment vertical="top"/>
      <protection locked="0"/>
    </xf>
    <xf numFmtId="0" fontId="2" fillId="0" borderId="0"/>
    <xf numFmtId="0" fontId="2" fillId="4" borderId="7" applyNumberFormat="0" applyFont="0" applyAlignment="0" applyProtection="0"/>
    <xf numFmtId="0" fontId="24" fillId="0" borderId="0"/>
    <xf numFmtId="0" fontId="28" fillId="0" borderId="0"/>
    <xf numFmtId="0" fontId="31" fillId="18" borderId="0" applyNumberFormat="0" applyBorder="0" applyAlignment="0" applyProtection="0"/>
    <xf numFmtId="0" fontId="31" fillId="18" borderId="0" applyNumberFormat="0" applyBorder="0" applyAlignment="0" applyProtection="0"/>
    <xf numFmtId="0" fontId="3" fillId="2"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3"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4"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 fillId="2"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 fillId="5"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6"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 fillId="7"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 fillId="8"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 fillId="6"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9"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3" borderId="0" applyNumberFormat="0" applyBorder="0" applyAlignment="0" applyProtection="0"/>
    <xf numFmtId="0" fontId="31"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4" fillId="10" borderId="0" applyNumberFormat="0" applyBorder="0" applyAlignment="0" applyProtection="0"/>
    <xf numFmtId="0" fontId="33" fillId="2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4" fillId="7"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4" fillId="8"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4" fillId="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4" fillId="1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4" fillId="3"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4" fillId="10"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4" fillId="11"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4" fillId="11" borderId="0" applyNumberFormat="0" applyBorder="0" applyAlignment="0" applyProtection="0"/>
    <xf numFmtId="0" fontId="33" fillId="34"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4" fillId="12"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4" fillId="10" borderId="0" applyNumberFormat="0" applyBorder="0" applyAlignment="0" applyProtection="0"/>
    <xf numFmtId="0" fontId="33" fillId="30"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4" fillId="13" borderId="0" applyNumberFormat="0" applyBorder="0" applyAlignment="0" applyProtection="0"/>
    <xf numFmtId="0" fontId="33" fillId="35"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5" fillId="14" borderId="0" applyNumberFormat="0" applyBorder="0" applyAlignment="0" applyProtection="0"/>
    <xf numFmtId="0" fontId="40" fillId="19" borderId="0" applyNumberFormat="0" applyBorder="0" applyAlignment="0" applyProtection="0"/>
    <xf numFmtId="0" fontId="35" fillId="36" borderId="1" applyNumberFormat="0" applyAlignment="0" applyProtection="0"/>
    <xf numFmtId="0" fontId="35" fillId="36" borderId="1" applyNumberFormat="0" applyAlignment="0" applyProtection="0"/>
    <xf numFmtId="0" fontId="6" fillId="2" borderId="1" applyNumberFormat="0" applyAlignment="0" applyProtection="0"/>
    <xf numFmtId="0" fontId="35" fillId="36" borderId="1" applyNumberFormat="0" applyAlignment="0" applyProtection="0"/>
    <xf numFmtId="0" fontId="34" fillId="37" borderId="2" applyNumberFormat="0" applyAlignment="0" applyProtection="0"/>
    <xf numFmtId="0" fontId="34" fillId="37" borderId="2" applyNumberFormat="0" applyAlignment="0" applyProtection="0"/>
    <xf numFmtId="0" fontId="7" fillId="15" borderId="2" applyNumberFormat="0" applyAlignment="0" applyProtection="0"/>
    <xf numFmtId="0" fontId="34" fillId="37" borderId="2"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 fillId="0" borderId="0" applyNumberFormat="0" applyFill="0" applyBorder="0" applyAlignment="0" applyProtection="0"/>
    <xf numFmtId="0" fontId="36" fillId="0" borderId="0" applyNumberFormat="0" applyFill="0" applyBorder="0" applyAlignment="0" applyProtection="0"/>
    <xf numFmtId="0" fontId="39" fillId="20" borderId="0" applyNumberFormat="0" applyBorder="0" applyAlignment="0" applyProtection="0"/>
    <xf numFmtId="0" fontId="39" fillId="20" borderId="0" applyNumberFormat="0" applyBorder="0" applyAlignment="0" applyProtection="0"/>
    <xf numFmtId="0" fontId="9" fillId="16" borderId="0" applyNumberFormat="0" applyBorder="0" applyAlignment="0" applyProtection="0"/>
    <xf numFmtId="0" fontId="39" fillId="20" borderId="0" applyNumberFormat="0" applyBorder="0" applyAlignment="0" applyProtection="0"/>
    <xf numFmtId="0" fontId="29" fillId="0" borderId="12" applyNumberFormat="0" applyFill="0" applyAlignment="0" applyProtection="0"/>
    <xf numFmtId="0" fontId="29" fillId="0" borderId="12" applyNumberFormat="0" applyFill="0" applyAlignment="0" applyProtection="0"/>
    <xf numFmtId="0" fontId="10" fillId="0" borderId="3" applyNumberFormat="0" applyFill="0" applyAlignment="0" applyProtection="0"/>
    <xf numFmtId="0" fontId="29" fillId="0" borderId="12" applyNumberFormat="0" applyFill="0" applyAlignment="0" applyProtection="0"/>
    <xf numFmtId="0" fontId="41" fillId="0" borderId="4" applyNumberFormat="0" applyFill="0" applyAlignment="0" applyProtection="0"/>
    <xf numFmtId="0" fontId="41" fillId="0" borderId="4" applyNumberFormat="0" applyFill="0" applyAlignment="0" applyProtection="0"/>
    <xf numFmtId="0" fontId="11" fillId="0" borderId="4" applyNumberFormat="0" applyFill="0" applyAlignment="0" applyProtection="0"/>
    <xf numFmtId="0" fontId="41" fillId="0" borderId="4" applyNumberFormat="0" applyFill="0" applyAlignment="0" applyProtection="0"/>
    <xf numFmtId="0" fontId="42" fillId="0" borderId="13" applyNumberFormat="0" applyFill="0" applyAlignment="0" applyProtection="0"/>
    <xf numFmtId="0" fontId="42" fillId="0" borderId="13" applyNumberFormat="0" applyFill="0" applyAlignment="0" applyProtection="0"/>
    <xf numFmtId="0" fontId="12" fillId="0" borderId="5" applyNumberFormat="0" applyFill="0" applyAlignment="0" applyProtection="0"/>
    <xf numFmtId="0" fontId="42" fillId="0" borderId="1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2" fillId="0" borderId="0" applyNumberForma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alignment vertical="top"/>
      <protection locked="0"/>
    </xf>
    <xf numFmtId="0" fontId="37" fillId="23" borderId="1" applyNumberFormat="0" applyAlignment="0" applyProtection="0"/>
    <xf numFmtId="0" fontId="37" fillId="23" borderId="1" applyNumberFormat="0" applyAlignment="0" applyProtection="0"/>
    <xf numFmtId="0" fontId="13" fillId="3" borderId="1" applyNumberFormat="0" applyAlignment="0" applyProtection="0"/>
    <xf numFmtId="0" fontId="37" fillId="23" borderId="1" applyNumberFormat="0" applyAlignment="0" applyProtection="0"/>
    <xf numFmtId="0" fontId="32" fillId="0" borderId="6" applyNumberFormat="0" applyFill="0" applyAlignment="0" applyProtection="0"/>
    <xf numFmtId="0" fontId="32" fillId="0" borderId="6" applyNumberFormat="0" applyFill="0" applyAlignment="0" applyProtection="0"/>
    <xf numFmtId="0" fontId="14" fillId="0" borderId="6" applyNumberFormat="0" applyFill="0" applyAlignment="0" applyProtection="0"/>
    <xf numFmtId="0" fontId="32" fillId="0" borderId="6" applyNumberFormat="0" applyFill="0" applyAlignment="0" applyProtection="0"/>
    <xf numFmtId="0" fontId="38" fillId="38" borderId="0" applyNumberFormat="0" applyBorder="0" applyAlignment="0" applyProtection="0"/>
    <xf numFmtId="0" fontId="38" fillId="38" borderId="0" applyNumberFormat="0" applyBorder="0" applyAlignment="0" applyProtection="0"/>
    <xf numFmtId="0" fontId="15" fillId="8" borderId="0" applyNumberFormat="0" applyBorder="0" applyAlignment="0" applyProtection="0"/>
    <xf numFmtId="0" fontId="38" fillId="38"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4" fillId="0" borderId="0"/>
    <xf numFmtId="0" fontId="2" fillId="0" borderId="0"/>
    <xf numFmtId="0" fontId="2" fillId="0" borderId="0"/>
    <xf numFmtId="0" fontId="24" fillId="0" borderId="0"/>
    <xf numFmtId="0" fontId="27" fillId="0" borderId="0"/>
    <xf numFmtId="0" fontId="28" fillId="4" borderId="7" applyNumberFormat="0" applyFont="0" applyAlignment="0" applyProtection="0"/>
    <xf numFmtId="0" fontId="2" fillId="39" borderId="7" applyNumberFormat="0" applyFont="0" applyAlignment="0" applyProtection="0"/>
    <xf numFmtId="0" fontId="2" fillId="39" borderId="7" applyNumberFormat="0" applyFont="0" applyAlignment="0" applyProtection="0"/>
    <xf numFmtId="0" fontId="2" fillId="39"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30" fillId="36" borderId="8" applyNumberFormat="0" applyAlignment="0" applyProtection="0"/>
    <xf numFmtId="0" fontId="30" fillId="36" borderId="8" applyNumberFormat="0" applyAlignment="0" applyProtection="0"/>
    <xf numFmtId="0" fontId="16" fillId="2" borderId="8" applyNumberFormat="0" applyAlignment="0" applyProtection="0"/>
    <xf numFmtId="0" fontId="30" fillId="36"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43" fillId="0" borderId="0"/>
    <xf numFmtId="44" fontId="43" fillId="0" borderId="0" applyFont="0" applyFill="0" applyBorder="0" applyAlignment="0" applyProtection="0"/>
    <xf numFmtId="43" fontId="2" fillId="0" borderId="0" applyFont="0" applyFill="0" applyBorder="0" applyAlignment="0" applyProtection="0"/>
    <xf numFmtId="0" fontId="47" fillId="0" borderId="0"/>
    <xf numFmtId="0" fontId="45" fillId="42" borderId="0" applyNumberFormat="0" applyBorder="0" applyAlignment="0" applyProtection="0"/>
    <xf numFmtId="167" fontId="2" fillId="0" borderId="0" applyFont="0" applyFill="0" applyBorder="0" applyAlignment="0" applyProtection="0"/>
    <xf numFmtId="43" fontId="2" fillId="0" borderId="0" applyFont="0" applyFill="0" applyBorder="0" applyAlignment="0" applyProtection="0"/>
    <xf numFmtId="44" fontId="47" fillId="0" borderId="0" applyFont="0" applyFill="0" applyBorder="0" applyAlignment="0" applyProtection="0"/>
    <xf numFmtId="0" fontId="44" fillId="41" borderId="0" applyNumberFormat="0" applyBorder="0" applyAlignment="0" applyProtection="0"/>
    <xf numFmtId="168"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46" fillId="43" borderId="0" applyNumberFormat="0" applyBorder="0" applyAlignment="0" applyProtection="0"/>
    <xf numFmtId="168"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4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7" fillId="4" borderId="7" applyNumberFormat="0" applyFont="0" applyAlignment="0" applyProtection="0"/>
    <xf numFmtId="0" fontId="2" fillId="4" borderId="7" applyNumberFormat="0" applyFont="0" applyAlignment="0" applyProtection="0"/>
    <xf numFmtId="0" fontId="2" fillId="39" borderId="7" applyNumberFormat="0" applyFont="0" applyAlignment="0" applyProtection="0"/>
    <xf numFmtId="0" fontId="47" fillId="4" borderId="7" applyNumberFormat="0" applyFont="0" applyAlignment="0" applyProtection="0"/>
    <xf numFmtId="0" fontId="47" fillId="4" borderId="7" applyNumberFormat="0" applyFont="0" applyAlignment="0" applyProtection="0"/>
    <xf numFmtId="0" fontId="47" fillId="4" borderId="7" applyNumberFormat="0" applyFont="0" applyAlignment="0" applyProtection="0"/>
    <xf numFmtId="9" fontId="4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0" fontId="48" fillId="0" borderId="0">
      <alignment horizontal="left"/>
    </xf>
    <xf numFmtId="0" fontId="48" fillId="0" borderId="0">
      <alignment horizontal="left" vertical="center" wrapText="1"/>
    </xf>
    <xf numFmtId="0" fontId="48" fillId="0" borderId="0">
      <alignment horizontal="right"/>
    </xf>
    <xf numFmtId="0" fontId="2" fillId="0" borderId="0"/>
    <xf numFmtId="168" fontId="27" fillId="0" borderId="0"/>
    <xf numFmtId="168" fontId="27" fillId="0" borderId="0"/>
    <xf numFmtId="0" fontId="27" fillId="0" borderId="0"/>
    <xf numFmtId="0" fontId="2" fillId="0" borderId="0"/>
    <xf numFmtId="0" fontId="2" fillId="44" borderId="1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7" fillId="15" borderId="2" applyNumberFormat="0" applyAlignment="0" applyProtection="0"/>
    <xf numFmtId="43" fontId="2"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9" fillId="0" borderId="0" applyNumberFormat="0" applyFill="0" applyBorder="0" applyAlignment="0" applyProtection="0"/>
    <xf numFmtId="0" fontId="8" fillId="0" borderId="0" applyNumberFormat="0" applyFill="0" applyBorder="0" applyAlignment="0" applyProtection="0"/>
    <xf numFmtId="0" fontId="36" fillId="0" borderId="0" applyNumberFormat="0" applyFill="0" applyBorder="0" applyAlignment="0" applyProtection="0"/>
    <xf numFmtId="0" fontId="9"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3" fillId="3" borderId="1" applyNumberFormat="0" applyAlignment="0" applyProtection="0"/>
    <xf numFmtId="0" fontId="14" fillId="0" borderId="6" applyNumberFormat="0" applyFill="0" applyAlignment="0" applyProtection="0"/>
    <xf numFmtId="0" fontId="15" fillId="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 fillId="0" borderId="0"/>
    <xf numFmtId="0" fontId="27" fillId="0" borderId="0"/>
    <xf numFmtId="0" fontId="24"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4" borderId="7" applyNumberFormat="0" applyFont="0" applyAlignment="0" applyProtection="0"/>
    <xf numFmtId="0" fontId="2" fillId="39" borderId="7" applyNumberFormat="0" applyFont="0" applyAlignment="0" applyProtection="0"/>
    <xf numFmtId="0" fontId="2" fillId="4" borderId="7" applyNumberFormat="0" applyFont="0" applyAlignment="0" applyProtection="0"/>
    <xf numFmtId="0" fontId="2" fillId="39" borderId="7" applyNumberFormat="0" applyFont="0" applyAlignment="0" applyProtection="0"/>
    <xf numFmtId="0" fontId="2" fillId="39" borderId="7" applyNumberFormat="0" applyFont="0" applyAlignment="0" applyProtection="0"/>
    <xf numFmtId="0" fontId="16" fillId="2"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7" fillId="0" borderId="0" applyFont="0" applyFill="0" applyBorder="0" applyAlignment="0" applyProtection="0"/>
    <xf numFmtId="0" fontId="27" fillId="0" borderId="0"/>
    <xf numFmtId="0" fontId="2"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alignment vertical="top"/>
      <protection locked="0"/>
    </xf>
    <xf numFmtId="0" fontId="2" fillId="0" borderId="0"/>
    <xf numFmtId="0" fontId="27" fillId="0" borderId="0"/>
    <xf numFmtId="168"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 fillId="0" borderId="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4" fontId="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39" borderId="7" applyNumberFormat="0" applyFont="0" applyAlignment="0" applyProtection="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13" applyNumberFormat="0" applyFill="0" applyAlignment="0" applyProtection="0"/>
    <xf numFmtId="0" fontId="34" fillId="37" borderId="2" applyNumberFormat="0" applyAlignment="0" applyProtection="0"/>
    <xf numFmtId="0" fontId="33" fillId="29" borderId="0" applyNumberFormat="0" applyBorder="0" applyAlignment="0" applyProtection="0"/>
    <xf numFmtId="0" fontId="31" fillId="27" borderId="0" applyNumberFormat="0" applyBorder="0" applyAlignment="0" applyProtection="0"/>
    <xf numFmtId="0" fontId="29" fillId="0" borderId="12" applyNumberFormat="0" applyFill="0" applyAlignment="0" applyProtection="0"/>
    <xf numFmtId="0" fontId="33" fillId="32" borderId="0" applyNumberFormat="0" applyBorder="0" applyAlignment="0" applyProtection="0"/>
    <xf numFmtId="0" fontId="31" fillId="19" borderId="0" applyNumberFormat="0" applyBorder="0" applyAlignment="0" applyProtection="0"/>
    <xf numFmtId="0" fontId="33" fillId="34"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2" fillId="39" borderId="7" applyNumberFormat="0" applyFont="0" applyAlignment="0" applyProtection="0"/>
    <xf numFmtId="9" fontId="27" fillId="0" borderId="0" applyFont="0" applyFill="0" applyBorder="0" applyAlignment="0" applyProtection="0"/>
    <xf numFmtId="0" fontId="42" fillId="0" borderId="0" applyNumberForma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1" fillId="21" borderId="0" applyNumberFormat="0" applyBorder="0" applyAlignment="0" applyProtection="0"/>
    <xf numFmtId="0" fontId="37" fillId="23" borderId="1" applyNumberFormat="0" applyAlignment="0" applyProtection="0"/>
    <xf numFmtId="0" fontId="31" fillId="21"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2" fillId="0" borderId="6" applyNumberFormat="0" applyFill="0" applyAlignment="0" applyProtection="0"/>
    <xf numFmtId="9" fontId="27" fillId="0" borderId="0" applyFont="0" applyFill="0" applyBorder="0" applyAlignment="0" applyProtection="0"/>
    <xf numFmtId="9" fontId="27" fillId="0" borderId="0" applyFont="0" applyFill="0" applyBorder="0" applyAlignment="0" applyProtection="0"/>
    <xf numFmtId="0" fontId="40" fillId="19"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6" fillId="0" borderId="0" applyNumberFormat="0" applyFill="0" applyBorder="0" applyAlignment="0" applyProtection="0"/>
    <xf numFmtId="0" fontId="31" fillId="25"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1" fillId="18" borderId="0" applyNumberFormat="0" applyBorder="0" applyAlignment="0" applyProtection="0"/>
    <xf numFmtId="0" fontId="33" fillId="35"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1" fillId="23" borderId="0" applyNumberFormat="0" applyBorder="0" applyAlignment="0" applyProtection="0"/>
    <xf numFmtId="0" fontId="30" fillId="36" borderId="8" applyNumberFormat="0" applyAlignment="0" applyProtection="0"/>
    <xf numFmtId="9" fontId="27" fillId="0" borderId="0" applyFont="0" applyFill="0" applyBorder="0" applyAlignment="0" applyProtection="0"/>
    <xf numFmtId="0" fontId="35" fillId="36" borderId="1" applyNumberFormat="0" applyAlignment="0" applyProtection="0"/>
    <xf numFmtId="0" fontId="31" fillId="22" borderId="0" applyNumberFormat="0" applyBorder="0" applyAlignment="0" applyProtection="0"/>
    <xf numFmtId="43" fontId="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25"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3" fillId="30"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20" borderId="0" applyNumberFormat="0" applyBorder="0" applyAlignment="0" applyProtection="0"/>
    <xf numFmtId="0" fontId="38" fillId="38" borderId="0" applyNumberFormat="0" applyBorder="0" applyAlignment="0" applyProtection="0"/>
    <xf numFmtId="0" fontId="31" fillId="24" borderId="0" applyNumberFormat="0" applyBorder="0" applyAlignment="0" applyProtection="0"/>
    <xf numFmtId="0" fontId="31" fillId="20" borderId="0" applyNumberFormat="0" applyBorder="0" applyAlignment="0" applyProtection="0"/>
    <xf numFmtId="0" fontId="33" fillId="28" borderId="0" applyNumberFormat="0" applyBorder="0" applyAlignment="0" applyProtection="0"/>
    <xf numFmtId="0" fontId="41" fillId="0" borderId="4" applyNumberFormat="0" applyFill="0" applyAlignment="0" applyProtection="0"/>
    <xf numFmtId="0" fontId="31" fillId="24" borderId="0" applyNumberFormat="0" applyBorder="0" applyAlignment="0" applyProtection="0"/>
    <xf numFmtId="0" fontId="31" fillId="26" borderId="0" applyNumberFormat="0" applyBorder="0" applyAlignment="0" applyProtection="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44" fontId="2" fillId="0" borderId="0" applyFont="0" applyFill="0" applyBorder="0" applyAlignment="0" applyProtection="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4" borderId="7" applyNumberFormat="0" applyFont="0" applyAlignment="0" applyProtection="0"/>
    <xf numFmtId="0" fontId="2" fillId="4" borderId="7"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39" borderId="7"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39" borderId="7" applyNumberFormat="0" applyFont="0" applyAlignment="0" applyProtection="0"/>
    <xf numFmtId="0" fontId="27" fillId="0" borderId="0"/>
    <xf numFmtId="168"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168" fontId="27" fillId="0" borderId="0"/>
    <xf numFmtId="0" fontId="27" fillId="0" borderId="0"/>
    <xf numFmtId="168" fontId="27" fillId="0" borderId="0"/>
    <xf numFmtId="9" fontId="27" fillId="0" borderId="0" applyFont="0" applyFill="0" applyBorder="0" applyAlignment="0" applyProtection="0"/>
    <xf numFmtId="0" fontId="27" fillId="0" borderId="0"/>
    <xf numFmtId="168" fontId="27" fillId="0" borderId="0"/>
    <xf numFmtId="9" fontId="27" fillId="0" borderId="0" applyFont="0" applyFill="0" applyBorder="0" applyAlignment="0" applyProtection="0"/>
    <xf numFmtId="168" fontId="27" fillId="0" borderId="0"/>
    <xf numFmtId="9" fontId="27" fillId="0" borderId="0" applyFont="0" applyFill="0" applyBorder="0" applyAlignment="0" applyProtection="0"/>
    <xf numFmtId="168"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3" fillId="26"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39" borderId="7" applyNumberFormat="0" applyFont="0" applyAlignment="0" applyProtection="0"/>
    <xf numFmtId="0" fontId="50" fillId="0" borderId="0"/>
    <xf numFmtId="44" fontId="50" fillId="0" borderId="0" applyFont="0" applyFill="0" applyBorder="0" applyAlignment="0" applyProtection="0"/>
    <xf numFmtId="0" fontId="27" fillId="0" borderId="0"/>
    <xf numFmtId="0" fontId="27" fillId="0" borderId="0"/>
    <xf numFmtId="0" fontId="2" fillId="0" borderId="0"/>
    <xf numFmtId="44" fontId="2" fillId="0" borderId="0" applyFont="0" applyFill="0" applyBorder="0" applyAlignment="0" applyProtection="0"/>
    <xf numFmtId="0" fontId="51" fillId="0" borderId="0"/>
    <xf numFmtId="9" fontId="51" fillId="0" borderId="0" applyFont="0" applyFill="0" applyBorder="0" applyAlignment="0" applyProtection="0"/>
    <xf numFmtId="0" fontId="51" fillId="0" borderId="0"/>
    <xf numFmtId="0" fontId="51" fillId="39" borderId="7"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168"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168" fontId="27" fillId="0" borderId="0"/>
    <xf numFmtId="168"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39" borderId="7" applyNumberFormat="0" applyFont="0" applyAlignment="0" applyProtection="0"/>
    <xf numFmtId="0" fontId="27" fillId="0" borderId="0"/>
    <xf numFmtId="168"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168" fontId="27" fillId="0" borderId="0"/>
    <xf numFmtId="0" fontId="27" fillId="0" borderId="0"/>
    <xf numFmtId="168" fontId="27" fillId="0" borderId="0"/>
    <xf numFmtId="9" fontId="27" fillId="0" borderId="0" applyFont="0" applyFill="0" applyBorder="0" applyAlignment="0" applyProtection="0"/>
    <xf numFmtId="0" fontId="27" fillId="0" borderId="0"/>
    <xf numFmtId="168" fontId="27" fillId="0" borderId="0"/>
    <xf numFmtId="9" fontId="27" fillId="0" borderId="0" applyFont="0" applyFill="0" applyBorder="0" applyAlignment="0" applyProtection="0"/>
    <xf numFmtId="168" fontId="27" fillId="0" borderId="0"/>
    <xf numFmtId="9" fontId="27" fillId="0" borderId="0" applyFont="0" applyFill="0" applyBorder="0" applyAlignment="0" applyProtection="0"/>
    <xf numFmtId="168"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39" borderId="7"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68" fontId="27" fillId="0" borderId="0"/>
    <xf numFmtId="168"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168" fontId="27" fillId="0" borderId="0"/>
    <xf numFmtId="0" fontId="27" fillId="0" borderId="0"/>
    <xf numFmtId="168" fontId="27" fillId="0" borderId="0"/>
    <xf numFmtId="9" fontId="27" fillId="0" borderId="0" applyFont="0" applyFill="0" applyBorder="0" applyAlignment="0" applyProtection="0"/>
    <xf numFmtId="0" fontId="27" fillId="0" borderId="0"/>
    <xf numFmtId="168" fontId="27" fillId="0" borderId="0"/>
    <xf numFmtId="9" fontId="27" fillId="0" borderId="0" applyFont="0" applyFill="0" applyBorder="0" applyAlignment="0" applyProtection="0"/>
    <xf numFmtId="168" fontId="27" fillId="0" borderId="0"/>
    <xf numFmtId="9" fontId="27" fillId="0" borderId="0" applyFont="0" applyFill="0" applyBorder="0" applyAlignment="0" applyProtection="0"/>
    <xf numFmtId="168"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168" fontId="27" fillId="0" borderId="0"/>
    <xf numFmtId="168" fontId="27" fillId="0" borderId="0"/>
    <xf numFmtId="168"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0" fontId="51" fillId="0" borderId="0"/>
    <xf numFmtId="0" fontId="51" fillId="4" borderId="7" applyNumberFormat="0" applyFont="0" applyAlignment="0" applyProtection="0"/>
    <xf numFmtId="0" fontId="51" fillId="4" borderId="7" applyNumberFormat="0" applyFont="0" applyAlignment="0" applyProtection="0"/>
    <xf numFmtId="0" fontId="51" fillId="4" borderId="7" applyNumberFormat="0" applyFont="0" applyAlignment="0" applyProtection="0"/>
    <xf numFmtId="0" fontId="51" fillId="4" borderId="7" applyNumberFormat="0" applyFont="0" applyAlignment="0" applyProtection="0"/>
    <xf numFmtId="0" fontId="51" fillId="4" borderId="7" applyNumberFormat="0" applyFont="0" applyAlignment="0" applyProtection="0"/>
    <xf numFmtId="0" fontId="51" fillId="4" borderId="7" applyNumberFormat="0" applyFont="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4" fillId="10" borderId="0" applyNumberFormat="0" applyBorder="0" applyAlignment="0" applyProtection="0"/>
    <xf numFmtId="0" fontId="5" fillId="14"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4" fillId="12" borderId="0" applyNumberFormat="0" applyBorder="0" applyAlignment="0" applyProtection="0"/>
    <xf numFmtId="0" fontId="9" fillId="16" borderId="0" applyNumberFormat="0" applyBorder="0" applyAlignment="0" applyProtection="0"/>
    <xf numFmtId="0" fontId="3" fillId="2" borderId="0" applyNumberFormat="0" applyBorder="0" applyAlignment="0" applyProtection="0"/>
    <xf numFmtId="0" fontId="3"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4" fillId="11"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8" fillId="0" borderId="0" applyNumberFormat="0" applyFill="0" applyBorder="0" applyAlignment="0" applyProtection="0"/>
    <xf numFmtId="0" fontId="3" fillId="3"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7" fillId="15" borderId="2" applyNumberFormat="0" applyAlignment="0" applyProtection="0"/>
    <xf numFmtId="0" fontId="4" fillId="10" borderId="0" applyNumberFormat="0" applyBorder="0" applyAlignment="0" applyProtection="0"/>
    <xf numFmtId="0" fontId="10" fillId="0" borderId="3" applyNumberFormat="0" applyFill="0" applyAlignment="0" applyProtection="0"/>
    <xf numFmtId="0" fontId="6" fillId="2" borderId="1" applyNumberFormat="0" applyAlignment="0" applyProtection="0"/>
    <xf numFmtId="0" fontId="4" fillId="6" borderId="0" applyNumberFormat="0" applyBorder="0" applyAlignment="0" applyProtection="0"/>
    <xf numFmtId="0" fontId="4" fillId="10" borderId="0" applyNumberFormat="0" applyBorder="0" applyAlignment="0" applyProtection="0"/>
    <xf numFmtId="0" fontId="3" fillId="2" borderId="0" applyNumberFormat="0" applyBorder="0" applyAlignment="0" applyProtection="0"/>
    <xf numFmtId="0" fontId="3" fillId="6" borderId="0" applyNumberFormat="0" applyBorder="0" applyAlignment="0" applyProtection="0"/>
    <xf numFmtId="0" fontId="51" fillId="39" borderId="7" applyNumberFormat="0" applyFont="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1" applyNumberFormat="0" applyAlignment="0" applyProtection="0"/>
    <xf numFmtId="0" fontId="14" fillId="0" borderId="6" applyNumberFormat="0" applyFill="0" applyAlignment="0" applyProtection="0"/>
    <xf numFmtId="0" fontId="15" fillId="8" borderId="0" applyNumberFormat="0" applyBorder="0" applyAlignment="0" applyProtection="0"/>
    <xf numFmtId="0" fontId="51" fillId="4" borderId="7" applyNumberFormat="0" applyFont="0" applyAlignment="0" applyProtection="0"/>
    <xf numFmtId="0" fontId="16" fillId="2" borderId="8" applyNumberFormat="0" applyAlignment="0" applyProtection="0"/>
    <xf numFmtId="168" fontId="27" fillId="0" borderId="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6" fillId="2" borderId="16" applyNumberFormat="0" applyAlignment="0" applyProtection="0"/>
    <xf numFmtId="0" fontId="13" fillId="3" borderId="16" applyNumberFormat="0" applyAlignment="0" applyProtection="0"/>
    <xf numFmtId="0" fontId="2" fillId="4" borderId="17" applyNumberFormat="0" applyFont="0" applyAlignment="0" applyProtection="0"/>
    <xf numFmtId="0" fontId="16" fillId="2" borderId="18" applyNumberFormat="0" applyAlignment="0" applyProtection="0"/>
    <xf numFmtId="0" fontId="18" fillId="0" borderId="19" applyNumberFormat="0" applyFill="0" applyAlignment="0" applyProtection="0"/>
    <xf numFmtId="0" fontId="2" fillId="4" borderId="17" applyNumberFormat="0" applyFont="0" applyAlignment="0" applyProtection="0"/>
    <xf numFmtId="0" fontId="2" fillId="4" borderId="17" applyNumberFormat="0" applyFont="0" applyAlignment="0" applyProtection="0"/>
    <xf numFmtId="0" fontId="35" fillId="36" borderId="16" applyNumberFormat="0" applyAlignment="0" applyProtection="0"/>
    <xf numFmtId="0" fontId="35" fillId="36" borderId="16" applyNumberFormat="0" applyAlignment="0" applyProtection="0"/>
    <xf numFmtId="0" fontId="6" fillId="2" borderId="16" applyNumberFormat="0" applyAlignment="0" applyProtection="0"/>
    <xf numFmtId="0" fontId="35" fillId="36" borderId="16"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23" borderId="16" applyNumberFormat="0" applyAlignment="0" applyProtection="0"/>
    <xf numFmtId="0" fontId="37" fillId="23" borderId="16" applyNumberFormat="0" applyAlignment="0" applyProtection="0"/>
    <xf numFmtId="0" fontId="13" fillId="3" borderId="16" applyNumberFormat="0" applyAlignment="0" applyProtection="0"/>
    <xf numFmtId="0" fontId="37" fillId="23" borderId="16" applyNumberFormat="0" applyAlignment="0" applyProtection="0"/>
    <xf numFmtId="0" fontId="2" fillId="4" borderId="17" applyNumberFormat="0" applyFont="0" applyAlignment="0" applyProtection="0"/>
    <xf numFmtId="0" fontId="2" fillId="39" borderId="17" applyNumberFormat="0" applyFont="0" applyAlignment="0" applyProtection="0"/>
    <xf numFmtId="0" fontId="2" fillId="39" borderId="17" applyNumberFormat="0" applyFont="0" applyAlignment="0" applyProtection="0"/>
    <xf numFmtId="0" fontId="2" fillId="39"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30" fillId="36" borderId="18" applyNumberFormat="0" applyAlignment="0" applyProtection="0"/>
    <xf numFmtId="0" fontId="30" fillId="36" borderId="18" applyNumberFormat="0" applyAlignment="0" applyProtection="0"/>
    <xf numFmtId="0" fontId="16" fillId="2" borderId="18" applyNumberFormat="0" applyAlignment="0" applyProtection="0"/>
    <xf numFmtId="0" fontId="30" fillId="36" borderId="18" applyNumberForma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4" borderId="17" applyNumberFormat="0" applyFont="0" applyAlignment="0" applyProtection="0"/>
    <xf numFmtId="0" fontId="2" fillId="4" borderId="17" applyNumberFormat="0" applyFont="0" applyAlignment="0" applyProtection="0"/>
    <xf numFmtId="0" fontId="2" fillId="39"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6" fillId="2" borderId="16" applyNumberFormat="0" applyAlignment="0" applyProtection="0"/>
    <xf numFmtId="43" fontId="2"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3" fillId="3" borderId="16" applyNumberFormat="0" applyAlignment="0" applyProtection="0"/>
    <xf numFmtId="0" fontId="2" fillId="4" borderId="17" applyNumberFormat="0" applyFont="0" applyAlignment="0" applyProtection="0"/>
    <xf numFmtId="0" fontId="2" fillId="39" borderId="17" applyNumberFormat="0" applyFont="0" applyAlignment="0" applyProtection="0"/>
    <xf numFmtId="0" fontId="2" fillId="4" borderId="17" applyNumberFormat="0" applyFont="0" applyAlignment="0" applyProtection="0"/>
    <xf numFmtId="0" fontId="2" fillId="39" borderId="17" applyNumberFormat="0" applyFont="0" applyAlignment="0" applyProtection="0"/>
    <xf numFmtId="0" fontId="2" fillId="39" borderId="17" applyNumberFormat="0" applyFont="0" applyAlignment="0" applyProtection="0"/>
    <xf numFmtId="0" fontId="16" fillId="2" borderId="18"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43" fontId="2"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39" borderId="17" applyNumberFormat="0" applyFont="0" applyAlignment="0" applyProtection="0"/>
    <xf numFmtId="43" fontId="27" fillId="0" borderId="0" applyFont="0" applyFill="0" applyBorder="0" applyAlignment="0" applyProtection="0"/>
    <xf numFmtId="43" fontId="2" fillId="0" borderId="0" applyFont="0" applyFill="0" applyBorder="0" applyAlignment="0" applyProtection="0"/>
    <xf numFmtId="0" fontId="2" fillId="39" borderId="17" applyNumberFormat="0" applyFont="0" applyAlignment="0" applyProtection="0"/>
    <xf numFmtId="43" fontId="27" fillId="0" borderId="0" applyFont="0" applyFill="0" applyBorder="0" applyAlignment="0" applyProtection="0"/>
    <xf numFmtId="0" fontId="37" fillId="23" borderId="16" applyNumberFormat="0" applyAlignment="0" applyProtection="0"/>
    <xf numFmtId="0" fontId="30" fillId="36" borderId="18" applyNumberFormat="0" applyAlignment="0" applyProtection="0"/>
    <xf numFmtId="0" fontId="35" fillId="36" borderId="16" applyNumberFormat="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0" fontId="2" fillId="4" borderId="17" applyNumberFormat="0" applyFont="0" applyAlignment="0" applyProtection="0"/>
    <xf numFmtId="0" fontId="2" fillId="4" borderId="17" applyNumberFormat="0" applyFont="0" applyAlignment="0" applyProtection="0"/>
    <xf numFmtId="43" fontId="27" fillId="0" borderId="0" applyFont="0" applyFill="0" applyBorder="0" applyAlignment="0" applyProtection="0"/>
    <xf numFmtId="0" fontId="2" fillId="39" borderId="17" applyNumberFormat="0" applyFon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 fillId="39" borderId="17" applyNumberFormat="0" applyFon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 fillId="39" borderId="17" applyNumberFormat="0" applyFont="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39" borderId="17" applyNumberFormat="0" applyFon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 fillId="39" borderId="17" applyNumberFormat="0" applyFon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 fillId="39" borderId="17" applyNumberFormat="0" applyFon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0" fontId="2" fillId="4" borderId="1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 fillId="2" borderId="16" applyNumberFormat="0" applyAlignment="0" applyProtection="0"/>
    <xf numFmtId="0" fontId="2" fillId="39" borderId="17" applyNumberFormat="0" applyFont="0" applyAlignment="0" applyProtection="0"/>
    <xf numFmtId="0" fontId="13" fillId="3" borderId="16" applyNumberFormat="0" applyAlignment="0" applyProtection="0"/>
    <xf numFmtId="0" fontId="2" fillId="4" borderId="17" applyNumberFormat="0" applyFont="0" applyAlignment="0" applyProtection="0"/>
    <xf numFmtId="0" fontId="16" fillId="2" borderId="18" applyNumberFormat="0" applyAlignment="0" applyProtection="0"/>
    <xf numFmtId="0" fontId="18" fillId="0" borderId="19" applyNumberFormat="0" applyFill="0" applyAlignment="0" applyProtection="0"/>
    <xf numFmtId="43" fontId="27" fillId="0" borderId="0" applyFont="0" applyFill="0" applyBorder="0" applyAlignment="0" applyProtection="0"/>
  </cellStyleXfs>
  <cellXfs count="53">
    <xf numFmtId="0" fontId="0" fillId="0" borderId="0" xfId="0"/>
    <xf numFmtId="0" fontId="1" fillId="0" borderId="0" xfId="0" applyFont="1"/>
    <xf numFmtId="0" fontId="23" fillId="0" borderId="0" xfId="47" applyFont="1" applyAlignment="1" applyProtection="1"/>
    <xf numFmtId="0" fontId="1" fillId="17" borderId="10" xfId="0" applyFont="1" applyFill="1" applyBorder="1"/>
    <xf numFmtId="164" fontId="0" fillId="0" borderId="0" xfId="0" applyNumberFormat="1" applyAlignment="1">
      <alignment horizontal="left" vertical="center"/>
    </xf>
    <xf numFmtId="14" fontId="0" fillId="0" borderId="0" xfId="0" applyNumberFormat="1" applyAlignment="1">
      <alignment vertical="center"/>
    </xf>
    <xf numFmtId="164" fontId="0" fillId="0" borderId="15" xfId="0" applyNumberFormat="1" applyBorder="1" applyAlignment="1">
      <alignment horizontal="left"/>
    </xf>
    <xf numFmtId="0" fontId="0" fillId="0" borderId="15" xfId="0" applyBorder="1"/>
    <xf numFmtId="0" fontId="1" fillId="17" borderId="10" xfId="0" applyFont="1" applyFill="1" applyBorder="1" applyAlignment="1">
      <alignment horizontal="left" vertical="center"/>
    </xf>
    <xf numFmtId="0" fontId="1" fillId="17" borderId="20" xfId="0" applyFont="1" applyFill="1" applyBorder="1"/>
    <xf numFmtId="164" fontId="0" fillId="0" borderId="11" xfId="0" applyNumberFormat="1" applyBorder="1" applyAlignment="1">
      <alignment horizontal="left" vertical="center"/>
    </xf>
    <xf numFmtId="14" fontId="0" fillId="0" borderId="11" xfId="0" applyNumberFormat="1" applyBorder="1" applyAlignment="1">
      <alignment vertical="center"/>
    </xf>
    <xf numFmtId="164" fontId="0" fillId="0" borderId="0" xfId="0" applyNumberFormat="1" applyAlignment="1">
      <alignment horizontal="left" vertical="center" wrapText="1"/>
    </xf>
    <xf numFmtId="0" fontId="23" fillId="40" borderId="0" xfId="47" applyFont="1" applyFill="1" applyBorder="1" applyAlignment="1" applyProtection="1"/>
    <xf numFmtId="3" fontId="26" fillId="0" borderId="0" xfId="0" applyNumberFormat="1" applyFont="1"/>
    <xf numFmtId="3" fontId="26" fillId="0" borderId="0" xfId="48" applyNumberFormat="1" applyFont="1"/>
    <xf numFmtId="3" fontId="26" fillId="0" borderId="0" xfId="39" applyNumberFormat="1" applyFont="1" applyAlignment="1">
      <alignment horizontal="right"/>
    </xf>
    <xf numFmtId="3" fontId="26" fillId="0" borderId="0" xfId="39" applyNumberFormat="1" applyFont="1"/>
    <xf numFmtId="166" fontId="26" fillId="0" borderId="0" xfId="39" applyNumberFormat="1" applyFont="1" applyAlignment="1">
      <alignment horizontal="right"/>
    </xf>
    <xf numFmtId="166" fontId="26" fillId="0" borderId="0" xfId="39" applyNumberFormat="1" applyFont="1"/>
    <xf numFmtId="0" fontId="53" fillId="0" borderId="0" xfId="0" applyFont="1"/>
    <xf numFmtId="3" fontId="53" fillId="0" borderId="0" xfId="0" applyNumberFormat="1" applyFont="1"/>
    <xf numFmtId="164" fontId="53" fillId="0" borderId="0" xfId="0" applyNumberFormat="1" applyFont="1"/>
    <xf numFmtId="0" fontId="26" fillId="0" borderId="0" xfId="0" applyFont="1"/>
    <xf numFmtId="0" fontId="26" fillId="0" borderId="0" xfId="0" applyFont="1" applyAlignment="1">
      <alignment horizontal="right"/>
    </xf>
    <xf numFmtId="164" fontId="26" fillId="0" borderId="0" xfId="0" applyNumberFormat="1" applyFont="1"/>
    <xf numFmtId="3" fontId="26" fillId="0" borderId="0" xfId="0" applyNumberFormat="1" applyFont="1" applyAlignment="1">
      <alignment horizontal="right"/>
    </xf>
    <xf numFmtId="2" fontId="26" fillId="0" borderId="0" xfId="0" applyNumberFormat="1" applyFont="1" applyAlignment="1">
      <alignment horizontal="right"/>
    </xf>
    <xf numFmtId="1" fontId="26" fillId="0" borderId="0" xfId="0" applyNumberFormat="1" applyFont="1" applyAlignment="1">
      <alignment horizontal="right"/>
    </xf>
    <xf numFmtId="165" fontId="26" fillId="0" borderId="0" xfId="0" applyNumberFormat="1" applyFont="1" applyAlignment="1">
      <alignment horizontal="right"/>
    </xf>
    <xf numFmtId="166" fontId="26" fillId="0" borderId="0" xfId="0" applyNumberFormat="1" applyFont="1"/>
    <xf numFmtId="1" fontId="26" fillId="0" borderId="0" xfId="0" applyNumberFormat="1" applyFont="1"/>
    <xf numFmtId="3" fontId="26" fillId="0" borderId="0" xfId="0" applyNumberFormat="1" applyFont="1" applyAlignment="1">
      <alignment horizontal="right" vertical="center"/>
    </xf>
    <xf numFmtId="165" fontId="26" fillId="0" borderId="0" xfId="0" applyNumberFormat="1" applyFont="1"/>
    <xf numFmtId="2" fontId="26" fillId="0" borderId="0" xfId="0" applyNumberFormat="1" applyFont="1"/>
    <xf numFmtId="169" fontId="26" fillId="0" borderId="0" xfId="7226" applyNumberFormat="1" applyFont="1" applyFill="1"/>
    <xf numFmtId="0" fontId="1" fillId="17" borderId="10" xfId="0"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wrapText="1"/>
    </xf>
    <xf numFmtId="0" fontId="0" fillId="0" borderId="11" xfId="0" applyBorder="1"/>
    <xf numFmtId="0" fontId="0" fillId="0" borderId="10" xfId="0" applyBorder="1" applyAlignment="1">
      <alignment horizontal="left" vertical="center" wrapText="1"/>
    </xf>
    <xf numFmtId="0" fontId="0" fillId="0" borderId="10" xfId="0" applyBorder="1"/>
    <xf numFmtId="164" fontId="0" fillId="0" borderId="11" xfId="0" applyNumberFormat="1"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left" vertic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0" fontId="26" fillId="0" borderId="0" xfId="0" applyFont="1" applyAlignment="1">
      <alignment horizontal="left" vertical="center" wrapText="1"/>
    </xf>
    <xf numFmtId="164" fontId="0" fillId="0" borderId="20" xfId="0" applyNumberFormat="1" applyBorder="1" applyAlignment="1">
      <alignment horizontal="left" vertical="center"/>
    </xf>
    <xf numFmtId="164" fontId="0" fillId="0" borderId="0" xfId="0" applyNumberFormat="1" applyAlignment="1">
      <alignment horizontal="left" vertical="center"/>
    </xf>
    <xf numFmtId="164" fontId="0" fillId="0" borderId="20" xfId="0" applyNumberFormat="1" applyBorder="1" applyAlignment="1">
      <alignment horizontal="left" vertical="center" wrapText="1"/>
    </xf>
    <xf numFmtId="14" fontId="0" fillId="0" borderId="20" xfId="0" applyNumberFormat="1" applyBorder="1" applyAlignment="1">
      <alignment horizontal="center" vertical="center"/>
    </xf>
    <xf numFmtId="14" fontId="0" fillId="0" borderId="0" xfId="0" applyNumberFormat="1" applyAlignment="1">
      <alignment horizontal="center" vertical="center"/>
    </xf>
  </cellXfs>
  <cellStyles count="7227">
    <cellStyle name="20% - Accent1 2" xfId="2" xr:uid="{00000000-0005-0000-0000-000000000000}"/>
    <cellStyle name="20% - Accent1 2 2" xfId="55" xr:uid="{00000000-0005-0000-0000-000001000000}"/>
    <cellStyle name="20% - Accent1 2 3" xfId="56" xr:uid="{00000000-0005-0000-0000-000002000000}"/>
    <cellStyle name="20% - Accent1 2 4" xfId="54" xr:uid="{00000000-0005-0000-0000-000003000000}"/>
    <cellStyle name="20% - Accent1 2 5" xfId="325" xr:uid="{00000000-0005-0000-0000-000004000000}"/>
    <cellStyle name="20% - Accent1 3" xfId="57" xr:uid="{00000000-0005-0000-0000-000005000000}"/>
    <cellStyle name="20% - Accent1 4" xfId="1057" xr:uid="{00000000-0005-0000-0000-000006000000}"/>
    <cellStyle name="20% - Accent1 4 2" xfId="7032" xr:uid="{00000000-0005-0000-0000-000007000000}"/>
    <cellStyle name="20% - Accent2 2" xfId="3" xr:uid="{00000000-0005-0000-0000-000008000000}"/>
    <cellStyle name="20% - Accent2 2 2" xfId="59" xr:uid="{00000000-0005-0000-0000-000009000000}"/>
    <cellStyle name="20% - Accent2 2 3" xfId="60" xr:uid="{00000000-0005-0000-0000-00000A000000}"/>
    <cellStyle name="20% - Accent2 2 4" xfId="58" xr:uid="{00000000-0005-0000-0000-00000B000000}"/>
    <cellStyle name="20% - Accent2 2 5" xfId="326" xr:uid="{00000000-0005-0000-0000-00000C000000}"/>
    <cellStyle name="20% - Accent2 3" xfId="61" xr:uid="{00000000-0005-0000-0000-00000D000000}"/>
    <cellStyle name="20% - Accent2 4" xfId="873" xr:uid="{00000000-0005-0000-0000-00000E000000}"/>
    <cellStyle name="20% - Accent2 4 2" xfId="7007" xr:uid="{00000000-0005-0000-0000-00000F000000}"/>
    <cellStyle name="20% - Accent3 2" xfId="4" xr:uid="{00000000-0005-0000-0000-000010000000}"/>
    <cellStyle name="20% - Accent3 2 2" xfId="63" xr:uid="{00000000-0005-0000-0000-000011000000}"/>
    <cellStyle name="20% - Accent3 2 3" xfId="64" xr:uid="{00000000-0005-0000-0000-000012000000}"/>
    <cellStyle name="20% - Accent3 2 4" xfId="62" xr:uid="{00000000-0005-0000-0000-000013000000}"/>
    <cellStyle name="20% - Accent3 2 5" xfId="327" xr:uid="{00000000-0005-0000-0000-000014000000}"/>
    <cellStyle name="20% - Accent3 3" xfId="65" xr:uid="{00000000-0005-0000-0000-000015000000}"/>
    <cellStyle name="20% - Accent3 4" xfId="1298" xr:uid="{00000000-0005-0000-0000-000016000000}"/>
    <cellStyle name="20% - Accent3 4 2" xfId="7018" xr:uid="{00000000-0005-0000-0000-000017000000}"/>
    <cellStyle name="20% - Accent4 2" xfId="5" xr:uid="{00000000-0005-0000-0000-000018000000}"/>
    <cellStyle name="20% - Accent4 2 2" xfId="67" xr:uid="{00000000-0005-0000-0000-000019000000}"/>
    <cellStyle name="20% - Accent4 2 3" xfId="68" xr:uid="{00000000-0005-0000-0000-00001A000000}"/>
    <cellStyle name="20% - Accent4 2 4" xfId="66" xr:uid="{00000000-0005-0000-0000-00001B000000}"/>
    <cellStyle name="20% - Accent4 2 5" xfId="328" xr:uid="{00000000-0005-0000-0000-00001C000000}"/>
    <cellStyle name="20% - Accent4 3" xfId="69" xr:uid="{00000000-0005-0000-0000-00001D000000}"/>
    <cellStyle name="20% - Accent4 4" xfId="1043" xr:uid="{00000000-0005-0000-0000-00001E000000}"/>
    <cellStyle name="20% - Accent4 4 2" xfId="7010" xr:uid="{00000000-0005-0000-0000-00001F000000}"/>
    <cellStyle name="20% - Accent5 2" xfId="6" xr:uid="{00000000-0005-0000-0000-000020000000}"/>
    <cellStyle name="20% - Accent5 2 2" xfId="71" xr:uid="{00000000-0005-0000-0000-000021000000}"/>
    <cellStyle name="20% - Accent5 2 3" xfId="72" xr:uid="{00000000-0005-0000-0000-000022000000}"/>
    <cellStyle name="20% - Accent5 2 4" xfId="70" xr:uid="{00000000-0005-0000-0000-000023000000}"/>
    <cellStyle name="20% - Accent5 2 5" xfId="329" xr:uid="{00000000-0005-0000-0000-000024000000}"/>
    <cellStyle name="20% - Accent5 3" xfId="73" xr:uid="{00000000-0005-0000-0000-000025000000}"/>
    <cellStyle name="20% - Accent5 4" xfId="1066" xr:uid="{00000000-0005-0000-0000-000026000000}"/>
    <cellStyle name="20% - Accent5 4 2" xfId="7019" xr:uid="{00000000-0005-0000-0000-000027000000}"/>
    <cellStyle name="20% - Accent6 2" xfId="7" xr:uid="{00000000-0005-0000-0000-000028000000}"/>
    <cellStyle name="20% - Accent6 2 2" xfId="75" xr:uid="{00000000-0005-0000-0000-000029000000}"/>
    <cellStyle name="20% - Accent6 2 3" xfId="76" xr:uid="{00000000-0005-0000-0000-00002A000000}"/>
    <cellStyle name="20% - Accent6 2 4" xfId="74" xr:uid="{00000000-0005-0000-0000-00002B000000}"/>
    <cellStyle name="20% - Accent6 2 5" xfId="330" xr:uid="{00000000-0005-0000-0000-00002C000000}"/>
    <cellStyle name="20% - Accent6 3" xfId="77" xr:uid="{00000000-0005-0000-0000-00002D000000}"/>
    <cellStyle name="20% - Accent6 4" xfId="1062" xr:uid="{00000000-0005-0000-0000-00002E000000}"/>
    <cellStyle name="20% - Accent6 4 2" xfId="7023" xr:uid="{00000000-0005-0000-0000-00002F000000}"/>
    <cellStyle name="40% - Accent1 2" xfId="8" xr:uid="{00000000-0005-0000-0000-000030000000}"/>
    <cellStyle name="40% - Accent1 2 2" xfId="79" xr:uid="{00000000-0005-0000-0000-000031000000}"/>
    <cellStyle name="40% - Accent1 2 3" xfId="80" xr:uid="{00000000-0005-0000-0000-000032000000}"/>
    <cellStyle name="40% - Accent1 2 4" xfId="78" xr:uid="{00000000-0005-0000-0000-000033000000}"/>
    <cellStyle name="40% - Accent1 2 5" xfId="331" xr:uid="{00000000-0005-0000-0000-000034000000}"/>
    <cellStyle name="40% - Accent1 3" xfId="81" xr:uid="{00000000-0005-0000-0000-000035000000}"/>
    <cellStyle name="40% - Accent1 4" xfId="1297" xr:uid="{00000000-0005-0000-0000-000036000000}"/>
    <cellStyle name="40% - Accent1 4 2" xfId="7015" xr:uid="{00000000-0005-0000-0000-000037000000}"/>
    <cellStyle name="40% - Accent2 2" xfId="9" xr:uid="{00000000-0005-0000-0000-000038000000}"/>
    <cellStyle name="40% - Accent2 2 2" xfId="83" xr:uid="{00000000-0005-0000-0000-000039000000}"/>
    <cellStyle name="40% - Accent2 2 3" xfId="84" xr:uid="{00000000-0005-0000-0000-00003A000000}"/>
    <cellStyle name="40% - Accent2 2 4" xfId="82" xr:uid="{00000000-0005-0000-0000-00003B000000}"/>
    <cellStyle name="40% - Accent2 2 5" xfId="332" xr:uid="{00000000-0005-0000-0000-00003C000000}"/>
    <cellStyle name="40% - Accent2 3" xfId="85" xr:uid="{00000000-0005-0000-0000-00003D000000}"/>
    <cellStyle name="40% - Accent2 4" xfId="1054" xr:uid="{00000000-0005-0000-0000-00003E000000}"/>
    <cellStyle name="40% - Accent2 4 2" xfId="7006" xr:uid="{00000000-0005-0000-0000-00003F000000}"/>
    <cellStyle name="40% - Accent3 2" xfId="10" xr:uid="{00000000-0005-0000-0000-000040000000}"/>
    <cellStyle name="40% - Accent3 2 2" xfId="87" xr:uid="{00000000-0005-0000-0000-000041000000}"/>
    <cellStyle name="40% - Accent3 2 3" xfId="88" xr:uid="{00000000-0005-0000-0000-000042000000}"/>
    <cellStyle name="40% - Accent3 2 4" xfId="86" xr:uid="{00000000-0005-0000-0000-000043000000}"/>
    <cellStyle name="40% - Accent3 2 5" xfId="333" xr:uid="{00000000-0005-0000-0000-000044000000}"/>
    <cellStyle name="40% - Accent3 3" xfId="89" xr:uid="{00000000-0005-0000-0000-000045000000}"/>
    <cellStyle name="40% - Accent3 4" xfId="1302" xr:uid="{00000000-0005-0000-0000-000046000000}"/>
    <cellStyle name="40% - Accent3 4 2" xfId="7014" xr:uid="{00000000-0005-0000-0000-000047000000}"/>
    <cellStyle name="40% - Accent4 2" xfId="11" xr:uid="{00000000-0005-0000-0000-000048000000}"/>
    <cellStyle name="40% - Accent4 2 2" xfId="91" xr:uid="{00000000-0005-0000-0000-000049000000}"/>
    <cellStyle name="40% - Accent4 2 3" xfId="92" xr:uid="{00000000-0005-0000-0000-00004A000000}"/>
    <cellStyle name="40% - Accent4 2 4" xfId="90" xr:uid="{00000000-0005-0000-0000-00004B000000}"/>
    <cellStyle name="40% - Accent4 2 5" xfId="334" xr:uid="{00000000-0005-0000-0000-00004C000000}"/>
    <cellStyle name="40% - Accent4 3" xfId="93" xr:uid="{00000000-0005-0000-0000-00004D000000}"/>
    <cellStyle name="40% - Accent4 4" xfId="1041" xr:uid="{00000000-0005-0000-0000-00004E000000}"/>
    <cellStyle name="40% - Accent4 4 2" xfId="7033" xr:uid="{00000000-0005-0000-0000-00004F000000}"/>
    <cellStyle name="40% - Accent5 2" xfId="12" xr:uid="{00000000-0005-0000-0000-000050000000}"/>
    <cellStyle name="40% - Accent5 2 2" xfId="95" xr:uid="{00000000-0005-0000-0000-000051000000}"/>
    <cellStyle name="40% - Accent5 2 3" xfId="96" xr:uid="{00000000-0005-0000-0000-000052000000}"/>
    <cellStyle name="40% - Accent5 2 4" xfId="94" xr:uid="{00000000-0005-0000-0000-000053000000}"/>
    <cellStyle name="40% - Accent5 2 5" xfId="335" xr:uid="{00000000-0005-0000-0000-000054000000}"/>
    <cellStyle name="40% - Accent5 3" xfId="97" xr:uid="{00000000-0005-0000-0000-000055000000}"/>
    <cellStyle name="40% - Accent5 4" xfId="1301" xr:uid="{00000000-0005-0000-0000-000056000000}"/>
    <cellStyle name="40% - Accent5 4 2" xfId="7011" xr:uid="{00000000-0005-0000-0000-000057000000}"/>
    <cellStyle name="40% - Accent6 2" xfId="13" xr:uid="{00000000-0005-0000-0000-000058000000}"/>
    <cellStyle name="40% - Accent6 2 2" xfId="99" xr:uid="{00000000-0005-0000-0000-000059000000}"/>
    <cellStyle name="40% - Accent6 2 3" xfId="100" xr:uid="{00000000-0005-0000-0000-00005A000000}"/>
    <cellStyle name="40% - Accent6 2 4" xfId="98" xr:uid="{00000000-0005-0000-0000-00005B000000}"/>
    <cellStyle name="40% - Accent6 2 5" xfId="336" xr:uid="{00000000-0005-0000-0000-00005C000000}"/>
    <cellStyle name="40% - Accent6 3" xfId="101" xr:uid="{00000000-0005-0000-0000-00005D000000}"/>
    <cellStyle name="40% - Accent6 4" xfId="870" xr:uid="{00000000-0005-0000-0000-00005E000000}"/>
    <cellStyle name="40% - Accent6 4 2" xfId="7017" xr:uid="{00000000-0005-0000-0000-00005F000000}"/>
    <cellStyle name="60% - Accent1 2" xfId="14" xr:uid="{00000000-0005-0000-0000-000060000000}"/>
    <cellStyle name="60% - Accent1 2 2" xfId="103" xr:uid="{00000000-0005-0000-0000-000061000000}"/>
    <cellStyle name="60% - Accent1 2 3" xfId="104" xr:uid="{00000000-0005-0000-0000-000062000000}"/>
    <cellStyle name="60% - Accent1 2 4" xfId="102" xr:uid="{00000000-0005-0000-0000-000063000000}"/>
    <cellStyle name="60% - Accent1 2 5" xfId="337" xr:uid="{00000000-0005-0000-0000-000064000000}"/>
    <cellStyle name="60% - Accent1 3" xfId="105" xr:uid="{00000000-0005-0000-0000-000065000000}"/>
    <cellStyle name="60% - Accent1 4" xfId="1299" xr:uid="{00000000-0005-0000-0000-000066000000}"/>
    <cellStyle name="60% - Accent1 4 2" xfId="7004" xr:uid="{00000000-0005-0000-0000-000067000000}"/>
    <cellStyle name="60% - Accent2 2" xfId="15" xr:uid="{00000000-0005-0000-0000-000068000000}"/>
    <cellStyle name="60% - Accent2 2 2" xfId="107" xr:uid="{00000000-0005-0000-0000-000069000000}"/>
    <cellStyle name="60% - Accent2 2 3" xfId="108" xr:uid="{00000000-0005-0000-0000-00006A000000}"/>
    <cellStyle name="60% - Accent2 2 4" xfId="106" xr:uid="{00000000-0005-0000-0000-00006B000000}"/>
    <cellStyle name="60% - Accent2 2 5" xfId="338" xr:uid="{00000000-0005-0000-0000-00006C000000}"/>
    <cellStyle name="60% - Accent2 3" xfId="109" xr:uid="{00000000-0005-0000-0000-00006D000000}"/>
    <cellStyle name="60% - Accent2 4" xfId="1148" xr:uid="{00000000-0005-0000-0000-00006E000000}"/>
    <cellStyle name="60% - Accent2 4 2" xfId="7024" xr:uid="{00000000-0005-0000-0000-00006F000000}"/>
    <cellStyle name="60% - Accent3 2" xfId="16" xr:uid="{00000000-0005-0000-0000-000070000000}"/>
    <cellStyle name="60% - Accent3 2 2" xfId="111" xr:uid="{00000000-0005-0000-0000-000071000000}"/>
    <cellStyle name="60% - Accent3 2 3" xfId="112" xr:uid="{00000000-0005-0000-0000-000072000000}"/>
    <cellStyle name="60% - Accent3 2 4" xfId="110" xr:uid="{00000000-0005-0000-0000-000073000000}"/>
    <cellStyle name="60% - Accent3 2 5" xfId="339" xr:uid="{00000000-0005-0000-0000-000074000000}"/>
    <cellStyle name="60% - Accent3 3" xfId="113" xr:uid="{00000000-0005-0000-0000-000075000000}"/>
    <cellStyle name="60% - Accent3 4" xfId="2406" xr:uid="{00000000-0005-0000-0000-000076000000}"/>
    <cellStyle name="60% - Accent3 4 2" xfId="7020" xr:uid="{00000000-0005-0000-0000-000077000000}"/>
    <cellStyle name="60% - Accent4 2" xfId="17" xr:uid="{00000000-0005-0000-0000-000078000000}"/>
    <cellStyle name="60% - Accent4 2 2" xfId="115" xr:uid="{00000000-0005-0000-0000-000079000000}"/>
    <cellStyle name="60% - Accent4 2 3" xfId="116" xr:uid="{00000000-0005-0000-0000-00007A000000}"/>
    <cellStyle name="60% - Accent4 2 4" xfId="114" xr:uid="{00000000-0005-0000-0000-00007B000000}"/>
    <cellStyle name="60% - Accent4 2 5" xfId="340" xr:uid="{00000000-0005-0000-0000-00007C000000}"/>
    <cellStyle name="60% - Accent4 3" xfId="117" xr:uid="{00000000-0005-0000-0000-00007D000000}"/>
    <cellStyle name="60% - Accent4 4" xfId="875" xr:uid="{00000000-0005-0000-0000-00007E000000}"/>
    <cellStyle name="60% - Accent4 4 2" xfId="7030" xr:uid="{00000000-0005-0000-0000-00007F000000}"/>
    <cellStyle name="60% - Accent5 2" xfId="18" xr:uid="{00000000-0005-0000-0000-000080000000}"/>
    <cellStyle name="60% - Accent5 2 2" xfId="119" xr:uid="{00000000-0005-0000-0000-000081000000}"/>
    <cellStyle name="60% - Accent5 2 3" xfId="120" xr:uid="{00000000-0005-0000-0000-000082000000}"/>
    <cellStyle name="60% - Accent5 2 4" xfId="118" xr:uid="{00000000-0005-0000-0000-000083000000}"/>
    <cellStyle name="60% - Accent5 2 5" xfId="341" xr:uid="{00000000-0005-0000-0000-000084000000}"/>
    <cellStyle name="60% - Accent5 3" xfId="121" xr:uid="{00000000-0005-0000-0000-000085000000}"/>
    <cellStyle name="60% - Accent5 4" xfId="1155" xr:uid="{00000000-0005-0000-0000-000086000000}"/>
    <cellStyle name="60% - Accent5 4 2" xfId="7031" xr:uid="{00000000-0005-0000-0000-000087000000}"/>
    <cellStyle name="60% - Accent6 2" xfId="19" xr:uid="{00000000-0005-0000-0000-000088000000}"/>
    <cellStyle name="60% - Accent6 2 2" xfId="123" xr:uid="{00000000-0005-0000-0000-000089000000}"/>
    <cellStyle name="60% - Accent6 2 3" xfId="124" xr:uid="{00000000-0005-0000-0000-00008A000000}"/>
    <cellStyle name="60% - Accent6 2 4" xfId="122" xr:uid="{00000000-0005-0000-0000-00008B000000}"/>
    <cellStyle name="60% - Accent6 2 5" xfId="342" xr:uid="{00000000-0005-0000-0000-00008C000000}"/>
    <cellStyle name="60% - Accent6 3" xfId="125" xr:uid="{00000000-0005-0000-0000-00008D000000}"/>
    <cellStyle name="60% - Accent6 4" xfId="1056" xr:uid="{00000000-0005-0000-0000-00008E000000}"/>
    <cellStyle name="60% - Accent6 4 2" xfId="7025" xr:uid="{00000000-0005-0000-0000-00008F000000}"/>
    <cellStyle name="Accent1 2" xfId="20" xr:uid="{00000000-0005-0000-0000-000090000000}"/>
    <cellStyle name="Accent1 2 2" xfId="127" xr:uid="{00000000-0005-0000-0000-000091000000}"/>
    <cellStyle name="Accent1 2 3" xfId="128" xr:uid="{00000000-0005-0000-0000-000092000000}"/>
    <cellStyle name="Accent1 2 4" xfId="126" xr:uid="{00000000-0005-0000-0000-000093000000}"/>
    <cellStyle name="Accent1 2 5" xfId="343" xr:uid="{00000000-0005-0000-0000-000094000000}"/>
    <cellStyle name="Accent1 3" xfId="129" xr:uid="{00000000-0005-0000-0000-000095000000}"/>
    <cellStyle name="Accent1 4" xfId="872" xr:uid="{00000000-0005-0000-0000-000096000000}"/>
    <cellStyle name="Accent1 4 2" xfId="7027" xr:uid="{00000000-0005-0000-0000-000097000000}"/>
    <cellStyle name="Accent2 2" xfId="21" xr:uid="{00000000-0005-0000-0000-000098000000}"/>
    <cellStyle name="Accent2 2 2" xfId="131" xr:uid="{00000000-0005-0000-0000-000099000000}"/>
    <cellStyle name="Accent2 2 3" xfId="132" xr:uid="{00000000-0005-0000-0000-00009A000000}"/>
    <cellStyle name="Accent2 2 4" xfId="130" xr:uid="{00000000-0005-0000-0000-00009B000000}"/>
    <cellStyle name="Accent2 2 5" xfId="344" xr:uid="{00000000-0005-0000-0000-00009C000000}"/>
    <cellStyle name="Accent2 3" xfId="133" xr:uid="{00000000-0005-0000-0000-00009D000000}"/>
    <cellStyle name="Accent2 4" xfId="1055" xr:uid="{00000000-0005-0000-0000-00009E000000}"/>
    <cellStyle name="Accent2 4 2" xfId="7016" xr:uid="{00000000-0005-0000-0000-00009F000000}"/>
    <cellStyle name="Accent3 2" xfId="22" xr:uid="{00000000-0005-0000-0000-0000A0000000}"/>
    <cellStyle name="Accent3 2 2" xfId="135" xr:uid="{00000000-0005-0000-0000-0000A1000000}"/>
    <cellStyle name="Accent3 2 3" xfId="136" xr:uid="{00000000-0005-0000-0000-0000A2000000}"/>
    <cellStyle name="Accent3 2 4" xfId="134" xr:uid="{00000000-0005-0000-0000-0000A3000000}"/>
    <cellStyle name="Accent3 2 5" xfId="345" xr:uid="{00000000-0005-0000-0000-0000A4000000}"/>
    <cellStyle name="Accent3 3" xfId="137" xr:uid="{00000000-0005-0000-0000-0000A5000000}"/>
    <cellStyle name="Accent3 4" xfId="874" xr:uid="{00000000-0005-0000-0000-0000A6000000}"/>
    <cellStyle name="Accent3 4 2" xfId="7012" xr:uid="{00000000-0005-0000-0000-0000A7000000}"/>
    <cellStyle name="Accent4 2" xfId="23" xr:uid="{00000000-0005-0000-0000-0000A8000000}"/>
    <cellStyle name="Accent4 2 2" xfId="139" xr:uid="{00000000-0005-0000-0000-0000A9000000}"/>
    <cellStyle name="Accent4 2 3" xfId="140" xr:uid="{00000000-0005-0000-0000-0000AA000000}"/>
    <cellStyle name="Accent4 2 4" xfId="138" xr:uid="{00000000-0005-0000-0000-0000AB000000}"/>
    <cellStyle name="Accent4 2 5" xfId="346" xr:uid="{00000000-0005-0000-0000-0000AC000000}"/>
    <cellStyle name="Accent4 3" xfId="141" xr:uid="{00000000-0005-0000-0000-0000AD000000}"/>
    <cellStyle name="Accent4 4" xfId="869" xr:uid="{00000000-0005-0000-0000-0000AE000000}"/>
    <cellStyle name="Accent4 4 2" xfId="7008" xr:uid="{00000000-0005-0000-0000-0000AF000000}"/>
    <cellStyle name="Accent5 2" xfId="24" xr:uid="{00000000-0005-0000-0000-0000B0000000}"/>
    <cellStyle name="Accent5 2 2" xfId="143" xr:uid="{00000000-0005-0000-0000-0000B1000000}"/>
    <cellStyle name="Accent5 2 3" xfId="144" xr:uid="{00000000-0005-0000-0000-0000B2000000}"/>
    <cellStyle name="Accent5 2 4" xfId="142" xr:uid="{00000000-0005-0000-0000-0000B3000000}"/>
    <cellStyle name="Accent5 2 5" xfId="347" xr:uid="{00000000-0005-0000-0000-0000B4000000}"/>
    <cellStyle name="Accent5 3" xfId="145" xr:uid="{00000000-0005-0000-0000-0000B5000000}"/>
    <cellStyle name="Accent5 4" xfId="876" xr:uid="{00000000-0005-0000-0000-0000B6000000}"/>
    <cellStyle name="Accent5 4 2" xfId="7021" xr:uid="{00000000-0005-0000-0000-0000B7000000}"/>
    <cellStyle name="Accent6 2" xfId="25" xr:uid="{00000000-0005-0000-0000-0000B8000000}"/>
    <cellStyle name="Accent6 2 2" xfId="147" xr:uid="{00000000-0005-0000-0000-0000B9000000}"/>
    <cellStyle name="Accent6 2 3" xfId="148" xr:uid="{00000000-0005-0000-0000-0000BA000000}"/>
    <cellStyle name="Accent6 2 4" xfId="146" xr:uid="{00000000-0005-0000-0000-0000BB000000}"/>
    <cellStyle name="Accent6 2 5" xfId="348" xr:uid="{00000000-0005-0000-0000-0000BC000000}"/>
    <cellStyle name="Accent6 3" xfId="149" xr:uid="{00000000-0005-0000-0000-0000BD000000}"/>
    <cellStyle name="Accent6 4" xfId="1058" xr:uid="{00000000-0005-0000-0000-0000BE000000}"/>
    <cellStyle name="Accent6 4 2" xfId="7013" xr:uid="{00000000-0005-0000-0000-0000BF000000}"/>
    <cellStyle name="Bad 2" xfId="26" xr:uid="{00000000-0005-0000-0000-0000C0000000}"/>
    <cellStyle name="Bad 2 2" xfId="151" xr:uid="{00000000-0005-0000-0000-0000C1000000}"/>
    <cellStyle name="Bad 2 3" xfId="152" xr:uid="{00000000-0005-0000-0000-0000C2000000}"/>
    <cellStyle name="Bad 2 4" xfId="150" xr:uid="{00000000-0005-0000-0000-0000C3000000}"/>
    <cellStyle name="Bad 2 5" xfId="349" xr:uid="{00000000-0005-0000-0000-0000C4000000}"/>
    <cellStyle name="Bad 3" xfId="153" xr:uid="{00000000-0005-0000-0000-0000C5000000}"/>
    <cellStyle name="Bad 4" xfId="238" xr:uid="{00000000-0005-0000-0000-0000C6000000}"/>
    <cellStyle name="Bad 5" xfId="1049" xr:uid="{00000000-0005-0000-0000-0000C7000000}"/>
    <cellStyle name="Bad 5 2" xfId="7005" xr:uid="{00000000-0005-0000-0000-0000C8000000}"/>
    <cellStyle name="Calculation 2" xfId="27" xr:uid="{00000000-0005-0000-0000-0000C9000000}"/>
    <cellStyle name="Calculation 2 2" xfId="155" xr:uid="{00000000-0005-0000-0000-0000CA000000}"/>
    <cellStyle name="Calculation 2 2 2" xfId="7055" xr:uid="{00000000-0005-0000-0000-0000CB000000}"/>
    <cellStyle name="Calculation 2 3" xfId="156" xr:uid="{00000000-0005-0000-0000-0000CC000000}"/>
    <cellStyle name="Calculation 2 3 2" xfId="7056" xr:uid="{00000000-0005-0000-0000-0000CD000000}"/>
    <cellStyle name="Calculation 2 4" xfId="154" xr:uid="{00000000-0005-0000-0000-0000CE000000}"/>
    <cellStyle name="Calculation 2 4 2" xfId="7054" xr:uid="{00000000-0005-0000-0000-0000CF000000}"/>
    <cellStyle name="Calculation 2 5" xfId="350" xr:uid="{00000000-0005-0000-0000-0000D0000000}"/>
    <cellStyle name="Calculation 2 5 2" xfId="7090" xr:uid="{00000000-0005-0000-0000-0000D1000000}"/>
    <cellStyle name="Calculation 2 6" xfId="7047" xr:uid="{00000000-0005-0000-0000-0000D2000000}"/>
    <cellStyle name="Calculation 3" xfId="157" xr:uid="{00000000-0005-0000-0000-0000D3000000}"/>
    <cellStyle name="Calculation 3 2" xfId="7057" xr:uid="{00000000-0005-0000-0000-0000D4000000}"/>
    <cellStyle name="Calculation 4" xfId="1065" xr:uid="{00000000-0005-0000-0000-0000D5000000}"/>
    <cellStyle name="Calculation 4 2" xfId="7029" xr:uid="{00000000-0005-0000-0000-0000D6000000}"/>
    <cellStyle name="Calculation 4 2 2" xfId="7220" xr:uid="{00000000-0005-0000-0000-0000D7000000}"/>
    <cellStyle name="Calculation 4 3" xfId="7141" xr:uid="{00000000-0005-0000-0000-0000D8000000}"/>
    <cellStyle name="Check Cell 2" xfId="28" xr:uid="{00000000-0005-0000-0000-0000D9000000}"/>
    <cellStyle name="Check Cell 2 2" xfId="159" xr:uid="{00000000-0005-0000-0000-0000DA000000}"/>
    <cellStyle name="Check Cell 2 3" xfId="160" xr:uid="{00000000-0005-0000-0000-0000DB000000}"/>
    <cellStyle name="Check Cell 2 4" xfId="158" xr:uid="{00000000-0005-0000-0000-0000DC000000}"/>
    <cellStyle name="Check Cell 2 5" xfId="351" xr:uid="{00000000-0005-0000-0000-0000DD000000}"/>
    <cellStyle name="Check Cell 3" xfId="161" xr:uid="{00000000-0005-0000-0000-0000DE000000}"/>
    <cellStyle name="Check Cell 4" xfId="868" xr:uid="{00000000-0005-0000-0000-0000DF000000}"/>
    <cellStyle name="Check Cell 4 2" xfId="7026" xr:uid="{00000000-0005-0000-0000-0000E0000000}"/>
    <cellStyle name="Comma" xfId="7226" builtinId="3"/>
    <cellStyle name="Comma 2" xfId="236" xr:uid="{00000000-0005-0000-0000-0000E1000000}"/>
    <cellStyle name="Comma 2 2" xfId="239" xr:uid="{00000000-0005-0000-0000-0000E2000000}"/>
    <cellStyle name="Comma 2 2 10" xfId="353" xr:uid="{00000000-0005-0000-0000-0000E3000000}"/>
    <cellStyle name="Comma 2 2 10 2" xfId="4726" xr:uid="{00000000-0005-0000-0000-0000E4000000}"/>
    <cellStyle name="Comma 2 2 10 2 2" xfId="7183" xr:uid="{00000000-0005-0000-0000-0000E5000000}"/>
    <cellStyle name="Comma 2 2 10 3" xfId="7092" xr:uid="{00000000-0005-0000-0000-0000E6000000}"/>
    <cellStyle name="Comma 2 2 11" xfId="7081" xr:uid="{00000000-0005-0000-0000-0000E7000000}"/>
    <cellStyle name="Comma 2 2 2" xfId="498" xr:uid="{00000000-0005-0000-0000-0000E8000000}"/>
    <cellStyle name="Comma 2 2 2 2" xfId="1305" xr:uid="{00000000-0005-0000-0000-0000E9000000}"/>
    <cellStyle name="Comma 2 2 2 2 2" xfId="3199" xr:uid="{00000000-0005-0000-0000-0000EA000000}"/>
    <cellStyle name="Comma 2 2 2 2 2 2" xfId="7170" xr:uid="{00000000-0005-0000-0000-0000EB000000}"/>
    <cellStyle name="Comma 2 2 2 2 3" xfId="5501" xr:uid="{00000000-0005-0000-0000-0000EC000000}"/>
    <cellStyle name="Comma 2 2 2 2 3 2" xfId="7190" xr:uid="{00000000-0005-0000-0000-0000ED000000}"/>
    <cellStyle name="Comma 2 2 2 2 4" xfId="7145" xr:uid="{00000000-0005-0000-0000-0000EE000000}"/>
    <cellStyle name="Comma 2 2 2 3" xfId="1716" xr:uid="{00000000-0005-0000-0000-0000EF000000}"/>
    <cellStyle name="Comma 2 2 2 3 2" xfId="3570" xr:uid="{00000000-0005-0000-0000-0000F0000000}"/>
    <cellStyle name="Comma 2 2 2 3 2 2" xfId="7173" xr:uid="{00000000-0005-0000-0000-0000F1000000}"/>
    <cellStyle name="Comma 2 2 2 3 3" xfId="5898" xr:uid="{00000000-0005-0000-0000-0000F2000000}"/>
    <cellStyle name="Comma 2 2 2 3 3 2" xfId="7193" xr:uid="{00000000-0005-0000-0000-0000F3000000}"/>
    <cellStyle name="Comma 2 2 2 3 4" xfId="7152" xr:uid="{00000000-0005-0000-0000-0000F4000000}"/>
    <cellStyle name="Comma 2 2 2 4" xfId="2132" xr:uid="{00000000-0005-0000-0000-0000F5000000}"/>
    <cellStyle name="Comma 2 2 2 4 2" xfId="3986" xr:uid="{00000000-0005-0000-0000-0000F6000000}"/>
    <cellStyle name="Comma 2 2 2 4 2 2" xfId="7177" xr:uid="{00000000-0005-0000-0000-0000F7000000}"/>
    <cellStyle name="Comma 2 2 2 4 3" xfId="6313" xr:uid="{00000000-0005-0000-0000-0000F8000000}"/>
    <cellStyle name="Comma 2 2 2 4 3 2" xfId="7196" xr:uid="{00000000-0005-0000-0000-0000F9000000}"/>
    <cellStyle name="Comma 2 2 2 4 4" xfId="7156" xr:uid="{00000000-0005-0000-0000-0000FA000000}"/>
    <cellStyle name="Comma 2 2 2 5" xfId="2531" xr:uid="{00000000-0005-0000-0000-0000FB000000}"/>
    <cellStyle name="Comma 2 2 2 5 2" xfId="4384" xr:uid="{00000000-0005-0000-0000-0000FC000000}"/>
    <cellStyle name="Comma 2 2 2 5 2 2" xfId="7180" xr:uid="{00000000-0005-0000-0000-0000FD000000}"/>
    <cellStyle name="Comma 2 2 2 5 3" xfId="6710" xr:uid="{00000000-0005-0000-0000-0000FE000000}"/>
    <cellStyle name="Comma 2 2 2 5 3 2" xfId="7199" xr:uid="{00000000-0005-0000-0000-0000FF000000}"/>
    <cellStyle name="Comma 2 2 2 5 4" xfId="7159" xr:uid="{00000000-0005-0000-0000-000000010000}"/>
    <cellStyle name="Comma 2 2 2 6" xfId="881" xr:uid="{00000000-0005-0000-0000-000001010000}"/>
    <cellStyle name="Comma 2 2 2 6 2" xfId="5104" xr:uid="{00000000-0005-0000-0000-000002010000}"/>
    <cellStyle name="Comma 2 2 2 6 2 2" xfId="7187" xr:uid="{00000000-0005-0000-0000-000003010000}"/>
    <cellStyle name="Comma 2 2 2 6 3" xfId="7138" xr:uid="{00000000-0005-0000-0000-000004010000}"/>
    <cellStyle name="Comma 2 2 2 7" xfId="4782" xr:uid="{00000000-0005-0000-0000-000005010000}"/>
    <cellStyle name="Comma 2 2 2 7 2" xfId="7184" xr:uid="{00000000-0005-0000-0000-000006010000}"/>
    <cellStyle name="Comma 2 2 2 8" xfId="7112" xr:uid="{00000000-0005-0000-0000-000007010000}"/>
    <cellStyle name="Comma 2 2 3" xfId="553" xr:uid="{00000000-0005-0000-0000-000008010000}"/>
    <cellStyle name="Comma 2 2 3 2" xfId="7114" xr:uid="{00000000-0005-0000-0000-000009010000}"/>
    <cellStyle name="Comma 2 2 4" xfId="720" xr:uid="{00000000-0005-0000-0000-00000A010000}"/>
    <cellStyle name="Comma 2 2 4 2" xfId="1507" xr:uid="{00000000-0005-0000-0000-00000B010000}"/>
    <cellStyle name="Comma 2 2 4 2 2" xfId="3362" xr:uid="{00000000-0005-0000-0000-00000C010000}"/>
    <cellStyle name="Comma 2 2 4 2 2 2" xfId="7171" xr:uid="{00000000-0005-0000-0000-00000D010000}"/>
    <cellStyle name="Comma 2 2 4 2 3" xfId="5691" xr:uid="{00000000-0005-0000-0000-00000E010000}"/>
    <cellStyle name="Comma 2 2 4 2 3 2" xfId="7191" xr:uid="{00000000-0005-0000-0000-00000F010000}"/>
    <cellStyle name="Comma 2 2 4 2 4" xfId="7149" xr:uid="{00000000-0005-0000-0000-000010010000}"/>
    <cellStyle name="Comma 2 2 4 3" xfId="1906" xr:uid="{00000000-0005-0000-0000-000011010000}"/>
    <cellStyle name="Comma 2 2 4 3 2" xfId="3760" xr:uid="{00000000-0005-0000-0000-000012010000}"/>
    <cellStyle name="Comma 2 2 4 3 2 2" xfId="7174" xr:uid="{00000000-0005-0000-0000-000013010000}"/>
    <cellStyle name="Comma 2 2 4 3 3" xfId="6088" xr:uid="{00000000-0005-0000-0000-000014010000}"/>
    <cellStyle name="Comma 2 2 4 3 3 2" xfId="7194" xr:uid="{00000000-0005-0000-0000-000015010000}"/>
    <cellStyle name="Comma 2 2 4 3 4" xfId="7153" xr:uid="{00000000-0005-0000-0000-000016010000}"/>
    <cellStyle name="Comma 2 2 4 4" xfId="2322" xr:uid="{00000000-0005-0000-0000-000017010000}"/>
    <cellStyle name="Comma 2 2 4 4 2" xfId="4176" xr:uid="{00000000-0005-0000-0000-000018010000}"/>
    <cellStyle name="Comma 2 2 4 4 2 2" xfId="7178" xr:uid="{00000000-0005-0000-0000-000019010000}"/>
    <cellStyle name="Comma 2 2 4 4 3" xfId="6503" xr:uid="{00000000-0005-0000-0000-00001A010000}"/>
    <cellStyle name="Comma 2 2 4 4 3 2" xfId="7197" xr:uid="{00000000-0005-0000-0000-00001B010000}"/>
    <cellStyle name="Comma 2 2 4 4 4" xfId="7157" xr:uid="{00000000-0005-0000-0000-00001C010000}"/>
    <cellStyle name="Comma 2 2 4 5" xfId="2721" xr:uid="{00000000-0005-0000-0000-00001D010000}"/>
    <cellStyle name="Comma 2 2 4 5 2" xfId="4574" xr:uid="{00000000-0005-0000-0000-00001E010000}"/>
    <cellStyle name="Comma 2 2 4 5 2 2" xfId="7181" xr:uid="{00000000-0005-0000-0000-00001F010000}"/>
    <cellStyle name="Comma 2 2 4 5 3" xfId="6900" xr:uid="{00000000-0005-0000-0000-000020010000}"/>
    <cellStyle name="Comma 2 2 4 5 3 2" xfId="7200" xr:uid="{00000000-0005-0000-0000-000021010000}"/>
    <cellStyle name="Comma 2 2 4 5 4" xfId="7160" xr:uid="{00000000-0005-0000-0000-000022010000}"/>
    <cellStyle name="Comma 2 2 4 6" xfId="1087" xr:uid="{00000000-0005-0000-0000-000023010000}"/>
    <cellStyle name="Comma 2 2 4 6 2" xfId="5294" xr:uid="{00000000-0005-0000-0000-000024010000}"/>
    <cellStyle name="Comma 2 2 4 6 2 2" xfId="7188" xr:uid="{00000000-0005-0000-0000-000025010000}"/>
    <cellStyle name="Comma 2 2 4 6 3" xfId="7143" xr:uid="{00000000-0005-0000-0000-000026010000}"/>
    <cellStyle name="Comma 2 2 4 7" xfId="3014" xr:uid="{00000000-0005-0000-0000-000027010000}"/>
    <cellStyle name="Comma 2 2 4 7 2" xfId="7168" xr:uid="{00000000-0005-0000-0000-000028010000}"/>
    <cellStyle name="Comma 2 2 4 8" xfId="4964" xr:uid="{00000000-0005-0000-0000-000029010000}"/>
    <cellStyle name="Comma 2 2 4 8 2" xfId="7185" xr:uid="{00000000-0005-0000-0000-00002A010000}"/>
    <cellStyle name="Comma 2 2 4 9" xfId="7129" xr:uid="{00000000-0005-0000-0000-00002B010000}"/>
    <cellStyle name="Comma 2 2 5" xfId="1241" xr:uid="{00000000-0005-0000-0000-00002C010000}"/>
    <cellStyle name="Comma 2 2 5 2" xfId="3164" xr:uid="{00000000-0005-0000-0000-00002D010000}"/>
    <cellStyle name="Comma 2 2 5 2 2" xfId="7169" xr:uid="{00000000-0005-0000-0000-00002E010000}"/>
    <cellStyle name="Comma 2 2 5 3" xfId="5445" xr:uid="{00000000-0005-0000-0000-00002F010000}"/>
    <cellStyle name="Comma 2 2 5 3 2" xfId="7189" xr:uid="{00000000-0005-0000-0000-000030010000}"/>
    <cellStyle name="Comma 2 2 5 4" xfId="7144" xr:uid="{00000000-0005-0000-0000-000031010000}"/>
    <cellStyle name="Comma 2 2 6" xfId="1660" xr:uid="{00000000-0005-0000-0000-000032010000}"/>
    <cellStyle name="Comma 2 2 6 2" xfId="3514" xr:uid="{00000000-0005-0000-0000-000033010000}"/>
    <cellStyle name="Comma 2 2 6 2 2" xfId="7172" xr:uid="{00000000-0005-0000-0000-000034010000}"/>
    <cellStyle name="Comma 2 2 6 3" xfId="5842" xr:uid="{00000000-0005-0000-0000-000035010000}"/>
    <cellStyle name="Comma 2 2 6 3 2" xfId="7192" xr:uid="{00000000-0005-0000-0000-000036010000}"/>
    <cellStyle name="Comma 2 2 6 4" xfId="7151" xr:uid="{00000000-0005-0000-0000-000037010000}"/>
    <cellStyle name="Comma 2 2 7" xfId="2076" xr:uid="{00000000-0005-0000-0000-000038010000}"/>
    <cellStyle name="Comma 2 2 7 2" xfId="3930" xr:uid="{00000000-0005-0000-0000-000039010000}"/>
    <cellStyle name="Comma 2 2 7 2 2" xfId="7176" xr:uid="{00000000-0005-0000-0000-00003A010000}"/>
    <cellStyle name="Comma 2 2 7 3" xfId="6257" xr:uid="{00000000-0005-0000-0000-00003B010000}"/>
    <cellStyle name="Comma 2 2 7 3 2" xfId="7195" xr:uid="{00000000-0005-0000-0000-00003C010000}"/>
    <cellStyle name="Comma 2 2 7 4" xfId="7155" xr:uid="{00000000-0005-0000-0000-00003D010000}"/>
    <cellStyle name="Comma 2 2 8" xfId="2475" xr:uid="{00000000-0005-0000-0000-00003E010000}"/>
    <cellStyle name="Comma 2 2 8 2" xfId="4328" xr:uid="{00000000-0005-0000-0000-00003F010000}"/>
    <cellStyle name="Comma 2 2 8 2 2" xfId="7179" xr:uid="{00000000-0005-0000-0000-000040010000}"/>
    <cellStyle name="Comma 2 2 8 3" xfId="6654" xr:uid="{00000000-0005-0000-0000-000041010000}"/>
    <cellStyle name="Comma 2 2 8 3 2" xfId="7198" xr:uid="{00000000-0005-0000-0000-000042010000}"/>
    <cellStyle name="Comma 2 2 8 4" xfId="7158" xr:uid="{00000000-0005-0000-0000-000043010000}"/>
    <cellStyle name="Comma 2 2 9" xfId="812" xr:uid="{00000000-0005-0000-0000-000044010000}"/>
    <cellStyle name="Comma 2 2 9 2" xfId="5048" xr:uid="{00000000-0005-0000-0000-000045010000}"/>
    <cellStyle name="Comma 2 2 9 2 2" xfId="7186" xr:uid="{00000000-0005-0000-0000-000046010000}"/>
    <cellStyle name="Comma 2 2 9 3" xfId="7135" xr:uid="{00000000-0005-0000-0000-000047010000}"/>
    <cellStyle name="Comma 2 3" xfId="554" xr:uid="{00000000-0005-0000-0000-000048010000}"/>
    <cellStyle name="Comma 2 3 2" xfId="7115" xr:uid="{00000000-0005-0000-0000-000049010000}"/>
    <cellStyle name="Comma 2 4" xfId="552" xr:uid="{00000000-0005-0000-0000-00004A010000}"/>
    <cellStyle name="Comma 2 4 2" xfId="7113" xr:uid="{00000000-0005-0000-0000-00004B010000}"/>
    <cellStyle name="Comma 2 5" xfId="352" xr:uid="{00000000-0005-0000-0000-00004C010000}"/>
    <cellStyle name="Comma 2 5 2" xfId="7091" xr:uid="{00000000-0005-0000-0000-00004D010000}"/>
    <cellStyle name="Comma 2 6" xfId="7080" xr:uid="{00000000-0005-0000-0000-00004E010000}"/>
    <cellStyle name="Comma 3" xfId="240" xr:uid="{00000000-0005-0000-0000-00004F010000}"/>
    <cellStyle name="Comma 3 2" xfId="7082" xr:uid="{00000000-0005-0000-0000-000050010000}"/>
    <cellStyle name="Comma 4" xfId="700" xr:uid="{00000000-0005-0000-0000-000051010000}"/>
    <cellStyle name="Comma 4 2" xfId="7128" xr:uid="{00000000-0005-0000-0000-000052010000}"/>
    <cellStyle name="Comma 5" xfId="1067" xr:uid="{00000000-0005-0000-0000-000053010000}"/>
    <cellStyle name="Comma 5 2" xfId="7142" xr:uid="{00000000-0005-0000-0000-000054010000}"/>
    <cellStyle name="Comma 6" xfId="828" xr:uid="{00000000-0005-0000-0000-000055010000}"/>
    <cellStyle name="Comma 6 2" xfId="7136" xr:uid="{00000000-0005-0000-0000-000056010000}"/>
    <cellStyle name="Currency 2" xfId="162" xr:uid="{00000000-0005-0000-0000-000057010000}"/>
    <cellStyle name="Currency 2 2" xfId="163" xr:uid="{00000000-0005-0000-0000-000058010000}"/>
    <cellStyle name="Currency 2 2 2" xfId="354" xr:uid="{00000000-0005-0000-0000-000059010000}"/>
    <cellStyle name="Currency 2 2 2 2" xfId="7093" xr:uid="{00000000-0005-0000-0000-00005A010000}"/>
    <cellStyle name="Currency 2 2 3" xfId="7059" xr:uid="{00000000-0005-0000-0000-00005B010000}"/>
    <cellStyle name="Currency 2 3" xfId="355" xr:uid="{00000000-0005-0000-0000-00005C010000}"/>
    <cellStyle name="Currency 2 3 2" xfId="7094" xr:uid="{00000000-0005-0000-0000-00005D010000}"/>
    <cellStyle name="Currency 2 4" xfId="356" xr:uid="{00000000-0005-0000-0000-00005E010000}"/>
    <cellStyle name="Currency 2 4 2" xfId="7095" xr:uid="{00000000-0005-0000-0000-00005F010000}"/>
    <cellStyle name="Currency 2 5" xfId="357" xr:uid="{00000000-0005-0000-0000-000060010000}"/>
    <cellStyle name="Currency 2 5 2" xfId="7096" xr:uid="{00000000-0005-0000-0000-000061010000}"/>
    <cellStyle name="Currency 2 6" xfId="358" xr:uid="{00000000-0005-0000-0000-000062010000}"/>
    <cellStyle name="Currency 2 6 2" xfId="359" xr:uid="{00000000-0005-0000-0000-000063010000}"/>
    <cellStyle name="Currency 2 6 2 2" xfId="7098" xr:uid="{00000000-0005-0000-0000-000064010000}"/>
    <cellStyle name="Currency 2 6 3" xfId="7097" xr:uid="{00000000-0005-0000-0000-000065010000}"/>
    <cellStyle name="Currency 2 7" xfId="7058" xr:uid="{00000000-0005-0000-0000-000066010000}"/>
    <cellStyle name="Currency 3" xfId="164" xr:uid="{00000000-0005-0000-0000-000067010000}"/>
    <cellStyle name="Currency 3 2" xfId="165" xr:uid="{00000000-0005-0000-0000-000068010000}"/>
    <cellStyle name="Currency 3 2 2" xfId="7061" xr:uid="{00000000-0005-0000-0000-000069010000}"/>
    <cellStyle name="Currency 3 3" xfId="7060" xr:uid="{00000000-0005-0000-0000-00006A010000}"/>
    <cellStyle name="Currency 4" xfId="235" xr:uid="{00000000-0005-0000-0000-00006B010000}"/>
    <cellStyle name="Currency 4 2" xfId="241" xr:uid="{00000000-0005-0000-0000-00006C010000}"/>
    <cellStyle name="Currency 4 2 2" xfId="735" xr:uid="{00000000-0005-0000-0000-00006D010000}"/>
    <cellStyle name="Currency 4 2 2 2" xfId="7130" xr:uid="{00000000-0005-0000-0000-00006E010000}"/>
    <cellStyle name="Currency 4 2 3" xfId="556" xr:uid="{00000000-0005-0000-0000-00006F010000}"/>
    <cellStyle name="Currency 4 2 3 2" xfId="7117" xr:uid="{00000000-0005-0000-0000-000070010000}"/>
    <cellStyle name="Currency 4 2 4" xfId="6987" xr:uid="{00000000-0005-0000-0000-000071010000}"/>
    <cellStyle name="Currency 4 2 4 2" xfId="7203" xr:uid="{00000000-0005-0000-0000-000072010000}"/>
    <cellStyle name="Currency 4 2 5" xfId="7083" xr:uid="{00000000-0005-0000-0000-000073010000}"/>
    <cellStyle name="Currency 4 3" xfId="557" xr:uid="{00000000-0005-0000-0000-000074010000}"/>
    <cellStyle name="Currency 4 3 2" xfId="7118" xr:uid="{00000000-0005-0000-0000-000075010000}"/>
    <cellStyle name="Currency 4 4" xfId="555" xr:uid="{00000000-0005-0000-0000-000076010000}"/>
    <cellStyle name="Currency 4 4 2" xfId="1360" xr:uid="{00000000-0005-0000-0000-000077010000}"/>
    <cellStyle name="Currency 4 4 2 2" xfId="7146" xr:uid="{00000000-0005-0000-0000-000078010000}"/>
    <cellStyle name="Currency 4 4 3" xfId="7116" xr:uid="{00000000-0005-0000-0000-000079010000}"/>
    <cellStyle name="Currency 4 5" xfId="360" xr:uid="{00000000-0005-0000-0000-00007A010000}"/>
    <cellStyle name="Currency 4 5 2" xfId="7099" xr:uid="{00000000-0005-0000-0000-00007B010000}"/>
    <cellStyle name="Currency 4 6" xfId="6986" xr:uid="{00000000-0005-0000-0000-00007C010000}"/>
    <cellStyle name="Currency 4 6 2" xfId="7202" xr:uid="{00000000-0005-0000-0000-00007D010000}"/>
    <cellStyle name="Currency 4 7" xfId="7079" xr:uid="{00000000-0005-0000-0000-00007E010000}"/>
    <cellStyle name="Currency 5" xfId="361" xr:uid="{00000000-0005-0000-0000-00007F010000}"/>
    <cellStyle name="Currency 5 2" xfId="362" xr:uid="{00000000-0005-0000-0000-000080010000}"/>
    <cellStyle name="Currency 5 2 2" xfId="363" xr:uid="{00000000-0005-0000-0000-000081010000}"/>
    <cellStyle name="Currency 5 2 2 2" xfId="7102" xr:uid="{00000000-0005-0000-0000-000082010000}"/>
    <cellStyle name="Currency 5 2 3" xfId="7101" xr:uid="{00000000-0005-0000-0000-000083010000}"/>
    <cellStyle name="Currency 5 3" xfId="364" xr:uid="{00000000-0005-0000-0000-000084010000}"/>
    <cellStyle name="Currency 5 3 2" xfId="7103" xr:uid="{00000000-0005-0000-0000-000085010000}"/>
    <cellStyle name="Currency 5 4" xfId="365" xr:uid="{00000000-0005-0000-0000-000086010000}"/>
    <cellStyle name="Currency 5 4 2" xfId="7104" xr:uid="{00000000-0005-0000-0000-000087010000}"/>
    <cellStyle name="Currency 5 5" xfId="7100" xr:uid="{00000000-0005-0000-0000-000088010000}"/>
    <cellStyle name="Currency 6" xfId="2807" xr:uid="{00000000-0005-0000-0000-000089010000}"/>
    <cellStyle name="Currency 6 2" xfId="2811" xr:uid="{00000000-0005-0000-0000-00008A010000}"/>
    <cellStyle name="Currency 6 2 2" xfId="7163" xr:uid="{00000000-0005-0000-0000-00008B010000}"/>
    <cellStyle name="Currency 6 3" xfId="7162" xr:uid="{00000000-0005-0000-0000-00008C010000}"/>
    <cellStyle name="Currency 7" xfId="6985" xr:uid="{00000000-0005-0000-0000-00008D010000}"/>
    <cellStyle name="Currency 7 2" xfId="7201" xr:uid="{00000000-0005-0000-0000-00008E010000}"/>
    <cellStyle name="Explanatory Text 2" xfId="29" xr:uid="{00000000-0005-0000-0000-00008F010000}"/>
    <cellStyle name="Explanatory Text 2 2" xfId="167" xr:uid="{00000000-0005-0000-0000-000090010000}"/>
    <cellStyle name="Explanatory Text 2 3" xfId="168" xr:uid="{00000000-0005-0000-0000-000091010000}"/>
    <cellStyle name="Explanatory Text 2 4" xfId="166" xr:uid="{00000000-0005-0000-0000-000092010000}"/>
    <cellStyle name="Explanatory Text 2 5" xfId="366" xr:uid="{00000000-0005-0000-0000-000093010000}"/>
    <cellStyle name="Explanatory Text 3" xfId="169" xr:uid="{00000000-0005-0000-0000-000094010000}"/>
    <cellStyle name="Explanatory Text 3 2" xfId="368" xr:uid="{00000000-0005-0000-0000-000095010000}"/>
    <cellStyle name="Explanatory Text 3 3" xfId="367" xr:uid="{00000000-0005-0000-0000-000096010000}"/>
    <cellStyle name="Explanatory Text 4" xfId="1053" xr:uid="{00000000-0005-0000-0000-000097010000}"/>
    <cellStyle name="Explanatory Text 4 2" xfId="7022" xr:uid="{00000000-0005-0000-0000-000098010000}"/>
    <cellStyle name="Good 2" xfId="30" xr:uid="{00000000-0005-0000-0000-000099010000}"/>
    <cellStyle name="Good 2 2" xfId="171" xr:uid="{00000000-0005-0000-0000-00009A010000}"/>
    <cellStyle name="Good 2 3" xfId="172" xr:uid="{00000000-0005-0000-0000-00009B010000}"/>
    <cellStyle name="Good 2 4" xfId="170" xr:uid="{00000000-0005-0000-0000-00009C010000}"/>
    <cellStyle name="Good 2 5" xfId="369" xr:uid="{00000000-0005-0000-0000-00009D010000}"/>
    <cellStyle name="Good 3" xfId="173" xr:uid="{00000000-0005-0000-0000-00009E010000}"/>
    <cellStyle name="Good 4" xfId="242" xr:uid="{00000000-0005-0000-0000-00009F010000}"/>
    <cellStyle name="Good 5" xfId="1295" xr:uid="{00000000-0005-0000-0000-0000A0010000}"/>
    <cellStyle name="Good 5 2" xfId="7009" xr:uid="{00000000-0005-0000-0000-0000A1010000}"/>
    <cellStyle name="Heading 1 2" xfId="31" xr:uid="{00000000-0005-0000-0000-0000A2010000}"/>
    <cellStyle name="Heading 1 2 2" xfId="175" xr:uid="{00000000-0005-0000-0000-0000A3010000}"/>
    <cellStyle name="Heading 1 2 3" xfId="176" xr:uid="{00000000-0005-0000-0000-0000A4010000}"/>
    <cellStyle name="Heading 1 2 4" xfId="174" xr:uid="{00000000-0005-0000-0000-0000A5010000}"/>
    <cellStyle name="Heading 1 2 5" xfId="370" xr:uid="{00000000-0005-0000-0000-0000A6010000}"/>
    <cellStyle name="Heading 1 3" xfId="177" xr:uid="{00000000-0005-0000-0000-0000A7010000}"/>
    <cellStyle name="Heading 1 4" xfId="871" xr:uid="{00000000-0005-0000-0000-0000A8010000}"/>
    <cellStyle name="Heading 1 4 2" xfId="7028" xr:uid="{00000000-0005-0000-0000-0000A9010000}"/>
    <cellStyle name="Heading 2 2" xfId="32" xr:uid="{00000000-0005-0000-0000-0000AA010000}"/>
    <cellStyle name="Heading 2 2 2" xfId="179" xr:uid="{00000000-0005-0000-0000-0000AB010000}"/>
    <cellStyle name="Heading 2 2 3" xfId="180" xr:uid="{00000000-0005-0000-0000-0000AC010000}"/>
    <cellStyle name="Heading 2 2 4" xfId="178" xr:uid="{00000000-0005-0000-0000-0000AD010000}"/>
    <cellStyle name="Heading 2 2 5" xfId="371" xr:uid="{00000000-0005-0000-0000-0000AE010000}"/>
    <cellStyle name="Heading 2 3" xfId="181" xr:uid="{00000000-0005-0000-0000-0000AF010000}"/>
    <cellStyle name="Heading 2 4" xfId="1300" xr:uid="{00000000-0005-0000-0000-0000B0010000}"/>
    <cellStyle name="Heading 2 4 2" xfId="7035" xr:uid="{00000000-0005-0000-0000-0000B1010000}"/>
    <cellStyle name="Heading 3 2" xfId="33" xr:uid="{00000000-0005-0000-0000-0000B2010000}"/>
    <cellStyle name="Heading 3 2 2" xfId="183" xr:uid="{00000000-0005-0000-0000-0000B3010000}"/>
    <cellStyle name="Heading 3 2 3" xfId="184" xr:uid="{00000000-0005-0000-0000-0000B4010000}"/>
    <cellStyle name="Heading 3 2 4" xfId="182" xr:uid="{00000000-0005-0000-0000-0000B5010000}"/>
    <cellStyle name="Heading 3 2 5" xfId="372" xr:uid="{00000000-0005-0000-0000-0000B6010000}"/>
    <cellStyle name="Heading 3 3" xfId="185" xr:uid="{00000000-0005-0000-0000-0000B7010000}"/>
    <cellStyle name="Heading 3 4" xfId="867" xr:uid="{00000000-0005-0000-0000-0000B8010000}"/>
    <cellStyle name="Heading 3 4 2" xfId="7036" xr:uid="{00000000-0005-0000-0000-0000B9010000}"/>
    <cellStyle name="Heading 4 2" xfId="34" xr:uid="{00000000-0005-0000-0000-0000BA010000}"/>
    <cellStyle name="Heading 4 2 2" xfId="187" xr:uid="{00000000-0005-0000-0000-0000BB010000}"/>
    <cellStyle name="Heading 4 2 3" xfId="188" xr:uid="{00000000-0005-0000-0000-0000BC010000}"/>
    <cellStyle name="Heading 4 2 4" xfId="186" xr:uid="{00000000-0005-0000-0000-0000BD010000}"/>
    <cellStyle name="Heading 4 2 5" xfId="373" xr:uid="{00000000-0005-0000-0000-0000BE010000}"/>
    <cellStyle name="Heading 4 3" xfId="189" xr:uid="{00000000-0005-0000-0000-0000BF010000}"/>
    <cellStyle name="Heading 4 4" xfId="879" xr:uid="{00000000-0005-0000-0000-0000C0010000}"/>
    <cellStyle name="Heading 4 4 2" xfId="7037" xr:uid="{00000000-0005-0000-0000-0000C1010000}"/>
    <cellStyle name="Hyperlink" xfId="47" builtinId="8"/>
    <cellStyle name="Hyperlink 2" xfId="49" xr:uid="{00000000-0005-0000-0000-0000C3010000}"/>
    <cellStyle name="Hyperlink 3" xfId="190" xr:uid="{00000000-0005-0000-0000-0000C4010000}"/>
    <cellStyle name="Hyperlink 3 2" xfId="243" xr:uid="{00000000-0005-0000-0000-0000C5010000}"/>
    <cellStyle name="Hyperlink 3 3" xfId="374" xr:uid="{00000000-0005-0000-0000-0000C6010000}"/>
    <cellStyle name="Hyperlink 4" xfId="244" xr:uid="{00000000-0005-0000-0000-0000C7010000}"/>
    <cellStyle name="Hyperlink 4 2" xfId="558" xr:uid="{00000000-0005-0000-0000-0000C8010000}"/>
    <cellStyle name="Hyperlink 4 3" xfId="375" xr:uid="{00000000-0005-0000-0000-0000C9010000}"/>
    <cellStyle name="Input 2" xfId="35" xr:uid="{00000000-0005-0000-0000-0000CA010000}"/>
    <cellStyle name="Input 2 2" xfId="192" xr:uid="{00000000-0005-0000-0000-0000CB010000}"/>
    <cellStyle name="Input 2 2 2" xfId="7063" xr:uid="{00000000-0005-0000-0000-0000CC010000}"/>
    <cellStyle name="Input 2 3" xfId="193" xr:uid="{00000000-0005-0000-0000-0000CD010000}"/>
    <cellStyle name="Input 2 3 2" xfId="7064" xr:uid="{00000000-0005-0000-0000-0000CE010000}"/>
    <cellStyle name="Input 2 4" xfId="191" xr:uid="{00000000-0005-0000-0000-0000CF010000}"/>
    <cellStyle name="Input 2 4 2" xfId="7062" xr:uid="{00000000-0005-0000-0000-0000D0010000}"/>
    <cellStyle name="Input 2 5" xfId="376" xr:uid="{00000000-0005-0000-0000-0000D1010000}"/>
    <cellStyle name="Input 2 5 2" xfId="7105" xr:uid="{00000000-0005-0000-0000-0000D2010000}"/>
    <cellStyle name="Input 2 6" xfId="7048" xr:uid="{00000000-0005-0000-0000-0000D3010000}"/>
    <cellStyle name="Input 3" xfId="194" xr:uid="{00000000-0005-0000-0000-0000D4010000}"/>
    <cellStyle name="Input 3 2" xfId="7065" xr:uid="{00000000-0005-0000-0000-0000D5010000}"/>
    <cellStyle name="Input 4" xfId="1042" xr:uid="{00000000-0005-0000-0000-0000D6010000}"/>
    <cellStyle name="Input 4 2" xfId="7038" xr:uid="{00000000-0005-0000-0000-0000D7010000}"/>
    <cellStyle name="Input 4 2 2" xfId="7222" xr:uid="{00000000-0005-0000-0000-0000D8010000}"/>
    <cellStyle name="Input 4 3" xfId="7139" xr:uid="{00000000-0005-0000-0000-0000D9010000}"/>
    <cellStyle name="Linked Cell 2" xfId="36" xr:uid="{00000000-0005-0000-0000-0000DA010000}"/>
    <cellStyle name="Linked Cell 2 2" xfId="196" xr:uid="{00000000-0005-0000-0000-0000DB010000}"/>
    <cellStyle name="Linked Cell 2 3" xfId="197" xr:uid="{00000000-0005-0000-0000-0000DC010000}"/>
    <cellStyle name="Linked Cell 2 4" xfId="195" xr:uid="{00000000-0005-0000-0000-0000DD010000}"/>
    <cellStyle name="Linked Cell 2 5" xfId="377" xr:uid="{00000000-0005-0000-0000-0000DE010000}"/>
    <cellStyle name="Linked Cell 3" xfId="198" xr:uid="{00000000-0005-0000-0000-0000DF010000}"/>
    <cellStyle name="Linked Cell 4" xfId="1046" xr:uid="{00000000-0005-0000-0000-0000E0010000}"/>
    <cellStyle name="Linked Cell 4 2" xfId="7039" xr:uid="{00000000-0005-0000-0000-0000E1010000}"/>
    <cellStyle name="Neutral 2" xfId="37" xr:uid="{00000000-0005-0000-0000-0000E2010000}"/>
    <cellStyle name="Neutral 2 2" xfId="200" xr:uid="{00000000-0005-0000-0000-0000E3010000}"/>
    <cellStyle name="Neutral 2 3" xfId="201" xr:uid="{00000000-0005-0000-0000-0000E4010000}"/>
    <cellStyle name="Neutral 2 4" xfId="199" xr:uid="{00000000-0005-0000-0000-0000E5010000}"/>
    <cellStyle name="Neutral 2 5" xfId="378" xr:uid="{00000000-0005-0000-0000-0000E6010000}"/>
    <cellStyle name="Neutral 3" xfId="202" xr:uid="{00000000-0005-0000-0000-0000E7010000}"/>
    <cellStyle name="Neutral 4" xfId="245" xr:uid="{00000000-0005-0000-0000-0000E8010000}"/>
    <cellStyle name="Neutral 5" xfId="1296" xr:uid="{00000000-0005-0000-0000-0000E9010000}"/>
    <cellStyle name="Neutral 5 2" xfId="7040" xr:uid="{00000000-0005-0000-0000-0000EA010000}"/>
    <cellStyle name="Normal" xfId="0" builtinId="0"/>
    <cellStyle name="Normal 10" xfId="237" xr:uid="{00000000-0005-0000-0000-0000EC010000}"/>
    <cellStyle name="Normal 10 2" xfId="380" xr:uid="{00000000-0005-0000-0000-0000ED010000}"/>
    <cellStyle name="Normal 10 2 2" xfId="381" xr:uid="{00000000-0005-0000-0000-0000EE010000}"/>
    <cellStyle name="Normal 10 3" xfId="382" xr:uid="{00000000-0005-0000-0000-0000EF010000}"/>
    <cellStyle name="Normal 10 4" xfId="383" xr:uid="{00000000-0005-0000-0000-0000F0010000}"/>
    <cellStyle name="Normal 10 5" xfId="559" xr:uid="{00000000-0005-0000-0000-0000F1010000}"/>
    <cellStyle name="Normal 10 5 2" xfId="1361" xr:uid="{00000000-0005-0000-0000-0000F2010000}"/>
    <cellStyle name="Normal 10 6" xfId="379" xr:uid="{00000000-0005-0000-0000-0000F3010000}"/>
    <cellStyle name="Normal 10 7" xfId="6988" xr:uid="{00000000-0005-0000-0000-0000F4010000}"/>
    <cellStyle name="Normal 10 7 2" xfId="7204" xr:uid="{00000000-0005-0000-0000-0000F5010000}"/>
    <cellStyle name="Normal 11" xfId="384" xr:uid="{00000000-0005-0000-0000-0000F6010000}"/>
    <cellStyle name="Normal 11 2" xfId="385" xr:uid="{00000000-0005-0000-0000-0000F7010000}"/>
    <cellStyle name="Normal 12" xfId="386" xr:uid="{00000000-0005-0000-0000-0000F8010000}"/>
    <cellStyle name="Normal 12 2" xfId="387" xr:uid="{00000000-0005-0000-0000-0000F9010000}"/>
    <cellStyle name="Normal 12 2 2" xfId="499" xr:uid="{00000000-0005-0000-0000-0000FA010000}"/>
    <cellStyle name="Normal 12 2 2 2" xfId="1306" xr:uid="{00000000-0005-0000-0000-0000FB010000}"/>
    <cellStyle name="Normal 12 2 2 2 2" xfId="3200" xr:uid="{00000000-0005-0000-0000-0000FC010000}"/>
    <cellStyle name="Normal 12 2 2 2 3" xfId="5502" xr:uid="{00000000-0005-0000-0000-0000FD010000}"/>
    <cellStyle name="Normal 12 2 2 3" xfId="1717" xr:uid="{00000000-0005-0000-0000-0000FE010000}"/>
    <cellStyle name="Normal 12 2 2 3 2" xfId="3571" xr:uid="{00000000-0005-0000-0000-0000FF010000}"/>
    <cellStyle name="Normal 12 2 2 3 3" xfId="5899" xr:uid="{00000000-0005-0000-0000-000000020000}"/>
    <cellStyle name="Normal 12 2 2 4" xfId="2133" xr:uid="{00000000-0005-0000-0000-000001020000}"/>
    <cellStyle name="Normal 12 2 2 4 2" xfId="3987" xr:uid="{00000000-0005-0000-0000-000002020000}"/>
    <cellStyle name="Normal 12 2 2 4 3" xfId="6314" xr:uid="{00000000-0005-0000-0000-000003020000}"/>
    <cellStyle name="Normal 12 2 2 5" xfId="2532" xr:uid="{00000000-0005-0000-0000-000004020000}"/>
    <cellStyle name="Normal 12 2 2 5 2" xfId="4385" xr:uid="{00000000-0005-0000-0000-000005020000}"/>
    <cellStyle name="Normal 12 2 2 5 3" xfId="6711" xr:uid="{00000000-0005-0000-0000-000006020000}"/>
    <cellStyle name="Normal 12 2 2 6" xfId="882" xr:uid="{00000000-0005-0000-0000-000007020000}"/>
    <cellStyle name="Normal 12 2 2 6 2" xfId="5105" xr:uid="{00000000-0005-0000-0000-000008020000}"/>
    <cellStyle name="Normal 12 2 2 7" xfId="4783" xr:uid="{00000000-0005-0000-0000-000009020000}"/>
    <cellStyle name="Normal 12 2 3" xfId="810" xr:uid="{00000000-0005-0000-0000-00000A020000}"/>
    <cellStyle name="Normal 12 2 3 2" xfId="1590" xr:uid="{00000000-0005-0000-0000-00000B020000}"/>
    <cellStyle name="Normal 12 2 3 2 2" xfId="3445" xr:uid="{00000000-0005-0000-0000-00000C020000}"/>
    <cellStyle name="Normal 12 2 3 2 3" xfId="5774" xr:uid="{00000000-0005-0000-0000-00000D020000}"/>
    <cellStyle name="Normal 12 2 3 3" xfId="1989" xr:uid="{00000000-0005-0000-0000-00000E020000}"/>
    <cellStyle name="Normal 12 2 3 3 2" xfId="3843" xr:uid="{00000000-0005-0000-0000-00000F020000}"/>
    <cellStyle name="Normal 12 2 3 3 3" xfId="6171" xr:uid="{00000000-0005-0000-0000-000010020000}"/>
    <cellStyle name="Normal 12 2 3 4" xfId="2405" xr:uid="{00000000-0005-0000-0000-000011020000}"/>
    <cellStyle name="Normal 12 2 3 4 2" xfId="4259" xr:uid="{00000000-0005-0000-0000-000012020000}"/>
    <cellStyle name="Normal 12 2 3 4 3" xfId="6586" xr:uid="{00000000-0005-0000-0000-000013020000}"/>
    <cellStyle name="Normal 12 2 3 5" xfId="2804" xr:uid="{00000000-0005-0000-0000-000014020000}"/>
    <cellStyle name="Normal 12 2 3 5 2" xfId="4657" xr:uid="{00000000-0005-0000-0000-000015020000}"/>
    <cellStyle name="Normal 12 2 3 5 3" xfId="6983" xr:uid="{00000000-0005-0000-0000-000016020000}"/>
    <cellStyle name="Normal 12 2 3 6" xfId="1172" xr:uid="{00000000-0005-0000-0000-000017020000}"/>
    <cellStyle name="Normal 12 2 3 6 2" xfId="5377" xr:uid="{00000000-0005-0000-0000-000018020000}"/>
    <cellStyle name="Normal 12 2 3 7" xfId="3097" xr:uid="{00000000-0005-0000-0000-000019020000}"/>
    <cellStyle name="Normal 12 2 3 8" xfId="5047" xr:uid="{00000000-0005-0000-0000-00001A020000}"/>
    <cellStyle name="Normal 12 2 4" xfId="1242" xr:uid="{00000000-0005-0000-0000-00001B020000}"/>
    <cellStyle name="Normal 12 2 4 2" xfId="3165" xr:uid="{00000000-0005-0000-0000-00001C020000}"/>
    <cellStyle name="Normal 12 2 4 3" xfId="5446" xr:uid="{00000000-0005-0000-0000-00001D020000}"/>
    <cellStyle name="Normal 12 2 5" xfId="1661" xr:uid="{00000000-0005-0000-0000-00001E020000}"/>
    <cellStyle name="Normal 12 2 5 2" xfId="3515" xr:uid="{00000000-0005-0000-0000-00001F020000}"/>
    <cellStyle name="Normal 12 2 5 3" xfId="5843" xr:uid="{00000000-0005-0000-0000-000020020000}"/>
    <cellStyle name="Normal 12 2 6" xfId="2077" xr:uid="{00000000-0005-0000-0000-000021020000}"/>
    <cellStyle name="Normal 12 2 6 2" xfId="3931" xr:uid="{00000000-0005-0000-0000-000022020000}"/>
    <cellStyle name="Normal 12 2 6 3" xfId="6258" xr:uid="{00000000-0005-0000-0000-000023020000}"/>
    <cellStyle name="Normal 12 2 7" xfId="2476" xr:uid="{00000000-0005-0000-0000-000024020000}"/>
    <cellStyle name="Normal 12 2 7 2" xfId="4329" xr:uid="{00000000-0005-0000-0000-000025020000}"/>
    <cellStyle name="Normal 12 2 7 3" xfId="6655" xr:uid="{00000000-0005-0000-0000-000026020000}"/>
    <cellStyle name="Normal 12 2 8" xfId="813" xr:uid="{00000000-0005-0000-0000-000027020000}"/>
    <cellStyle name="Normal 12 2 8 2" xfId="5049" xr:uid="{00000000-0005-0000-0000-000028020000}"/>
    <cellStyle name="Normal 12 2 9" xfId="4727" xr:uid="{00000000-0005-0000-0000-000029020000}"/>
    <cellStyle name="Normal 12 3" xfId="388" xr:uid="{00000000-0005-0000-0000-00002A020000}"/>
    <cellStyle name="Normal 13" xfId="497" xr:uid="{00000000-0005-0000-0000-00002B020000}"/>
    <cellStyle name="Normal 14" xfId="496" xr:uid="{00000000-0005-0000-0000-00002C020000}"/>
    <cellStyle name="Normal 14 2" xfId="1304" xr:uid="{00000000-0005-0000-0000-00002D020000}"/>
    <cellStyle name="Normal 14 2 2" xfId="3198" xr:uid="{00000000-0005-0000-0000-00002E020000}"/>
    <cellStyle name="Normal 14 2 3" xfId="5500" xr:uid="{00000000-0005-0000-0000-00002F020000}"/>
    <cellStyle name="Normal 14 3" xfId="1715" xr:uid="{00000000-0005-0000-0000-000030020000}"/>
    <cellStyle name="Normal 14 3 2" xfId="3569" xr:uid="{00000000-0005-0000-0000-000031020000}"/>
    <cellStyle name="Normal 14 3 3" xfId="5897" xr:uid="{00000000-0005-0000-0000-000032020000}"/>
    <cellStyle name="Normal 14 4" xfId="2131" xr:uid="{00000000-0005-0000-0000-000033020000}"/>
    <cellStyle name="Normal 14 4 2" xfId="3985" xr:uid="{00000000-0005-0000-0000-000034020000}"/>
    <cellStyle name="Normal 14 4 3" xfId="6312" xr:uid="{00000000-0005-0000-0000-000035020000}"/>
    <cellStyle name="Normal 14 5" xfId="2530" xr:uid="{00000000-0005-0000-0000-000036020000}"/>
    <cellStyle name="Normal 14 5 2" xfId="4383" xr:uid="{00000000-0005-0000-0000-000037020000}"/>
    <cellStyle name="Normal 14 5 3" xfId="6709" xr:uid="{00000000-0005-0000-0000-000038020000}"/>
    <cellStyle name="Normal 14 6" xfId="880" xr:uid="{00000000-0005-0000-0000-000039020000}"/>
    <cellStyle name="Normal 14 6 2" xfId="5103" xr:uid="{00000000-0005-0000-0000-00003A020000}"/>
    <cellStyle name="Normal 14 7" xfId="4781" xr:uid="{00000000-0005-0000-0000-00003B020000}"/>
    <cellStyle name="Normal 15" xfId="38" xr:uid="{00000000-0005-0000-0000-00003C020000}"/>
    <cellStyle name="Normal 16" xfId="701" xr:uid="{00000000-0005-0000-0000-00003D020000}"/>
    <cellStyle name="Normal 16 2" xfId="1488" xr:uid="{00000000-0005-0000-0000-00003E020000}"/>
    <cellStyle name="Normal 16 2 2" xfId="3343" xr:uid="{00000000-0005-0000-0000-00003F020000}"/>
    <cellStyle name="Normal 16 2 3" xfId="5672" xr:uid="{00000000-0005-0000-0000-000040020000}"/>
    <cellStyle name="Normal 16 3" xfId="1887" xr:uid="{00000000-0005-0000-0000-000041020000}"/>
    <cellStyle name="Normal 16 3 2" xfId="3741" xr:uid="{00000000-0005-0000-0000-000042020000}"/>
    <cellStyle name="Normal 16 3 3" xfId="6069" xr:uid="{00000000-0005-0000-0000-000043020000}"/>
    <cellStyle name="Normal 16 4" xfId="2303" xr:uid="{00000000-0005-0000-0000-000044020000}"/>
    <cellStyle name="Normal 16 4 2" xfId="4157" xr:uid="{00000000-0005-0000-0000-000045020000}"/>
    <cellStyle name="Normal 16 4 3" xfId="6484" xr:uid="{00000000-0005-0000-0000-000046020000}"/>
    <cellStyle name="Normal 16 5" xfId="2702" xr:uid="{00000000-0005-0000-0000-000047020000}"/>
    <cellStyle name="Normal 16 5 2" xfId="4555" xr:uid="{00000000-0005-0000-0000-000048020000}"/>
    <cellStyle name="Normal 16 5 3" xfId="6881" xr:uid="{00000000-0005-0000-0000-000049020000}"/>
    <cellStyle name="Normal 16 6" xfId="1068" xr:uid="{00000000-0005-0000-0000-00004A020000}"/>
    <cellStyle name="Normal 16 6 2" xfId="5275" xr:uid="{00000000-0005-0000-0000-00004B020000}"/>
    <cellStyle name="Normal 16 7" xfId="2995" xr:uid="{00000000-0005-0000-0000-00004C020000}"/>
    <cellStyle name="Normal 16 8" xfId="4945" xr:uid="{00000000-0005-0000-0000-00004D020000}"/>
    <cellStyle name="Normal 17" xfId="322" xr:uid="{00000000-0005-0000-0000-00004E020000}"/>
    <cellStyle name="Normal 17 2" xfId="1658" xr:uid="{00000000-0005-0000-0000-00004F020000}"/>
    <cellStyle name="Normal 17 2 2" xfId="3512" xr:uid="{00000000-0005-0000-0000-000050020000}"/>
    <cellStyle name="Normal 17 2 3" xfId="5841" xr:uid="{00000000-0005-0000-0000-000051020000}"/>
    <cellStyle name="Normal 17 3" xfId="2075" xr:uid="{00000000-0005-0000-0000-000052020000}"/>
    <cellStyle name="Normal 17 3 2" xfId="3929" xr:uid="{00000000-0005-0000-0000-000053020000}"/>
    <cellStyle name="Normal 17 3 3" xfId="6256" xr:uid="{00000000-0005-0000-0000-000054020000}"/>
    <cellStyle name="Normal 17 4" xfId="2473" xr:uid="{00000000-0005-0000-0000-000055020000}"/>
    <cellStyle name="Normal 17 4 2" xfId="4326" xr:uid="{00000000-0005-0000-0000-000056020000}"/>
    <cellStyle name="Normal 17 4 3" xfId="6653" xr:uid="{00000000-0005-0000-0000-000057020000}"/>
    <cellStyle name="Normal 17 5" xfId="1239" xr:uid="{00000000-0005-0000-0000-000058020000}"/>
    <cellStyle name="Normal 17 5 2" xfId="5444" xr:uid="{00000000-0005-0000-0000-000059020000}"/>
    <cellStyle name="Normal 17 6" xfId="2860" xr:uid="{00000000-0005-0000-0000-00005A020000}"/>
    <cellStyle name="Normal 17 7" xfId="4725" xr:uid="{00000000-0005-0000-0000-00005B020000}"/>
    <cellStyle name="Normal 18" xfId="1991" xr:uid="{00000000-0005-0000-0000-00005C020000}"/>
    <cellStyle name="Normal 18 2" xfId="3845" xr:uid="{00000000-0005-0000-0000-00005D020000}"/>
    <cellStyle name="Normal 18 3" xfId="6172" xr:uid="{00000000-0005-0000-0000-00005E020000}"/>
    <cellStyle name="Normal 19" xfId="2808" xr:uid="{00000000-0005-0000-0000-00005F020000}"/>
    <cellStyle name="Normal 19 2" xfId="6984" xr:uid="{00000000-0005-0000-0000-000060020000}"/>
    <cellStyle name="Normal 2" xfId="39" xr:uid="{00000000-0005-0000-0000-000061020000}"/>
    <cellStyle name="Normal 2 10" xfId="319" xr:uid="{00000000-0005-0000-0000-000062020000}"/>
    <cellStyle name="Normal 2 10 2" xfId="1659" xr:uid="{00000000-0005-0000-0000-000063020000}"/>
    <cellStyle name="Normal 2 10 2 2" xfId="3513" xr:uid="{00000000-0005-0000-0000-000064020000}"/>
    <cellStyle name="Normal 2 10 3" xfId="2474" xr:uid="{00000000-0005-0000-0000-000065020000}"/>
    <cellStyle name="Normal 2 10 3 2" xfId="4327" xr:uid="{00000000-0005-0000-0000-000066020000}"/>
    <cellStyle name="Normal 2 10 3 3" xfId="2814" xr:uid="{00000000-0005-0000-0000-000067020000}"/>
    <cellStyle name="Normal 2 10 3 3 2" xfId="7166" xr:uid="{00000000-0005-0000-0000-000068020000}"/>
    <cellStyle name="Normal 2 10 4" xfId="1240" xr:uid="{00000000-0005-0000-0000-000069020000}"/>
    <cellStyle name="Normal 2 11" xfId="1173" xr:uid="{00000000-0005-0000-0000-00006A020000}"/>
    <cellStyle name="Normal 2 11 2" xfId="3098" xr:uid="{00000000-0005-0000-0000-00006B020000}"/>
    <cellStyle name="Normal 2 11 3" xfId="5378" xr:uid="{00000000-0005-0000-0000-00006C020000}"/>
    <cellStyle name="Normal 2 12" xfId="1592" xr:uid="{00000000-0005-0000-0000-00006D020000}"/>
    <cellStyle name="Normal 2 12 2" xfId="3446" xr:uid="{00000000-0005-0000-0000-00006E020000}"/>
    <cellStyle name="Normal 2 12 3" xfId="5775" xr:uid="{00000000-0005-0000-0000-00006F020000}"/>
    <cellStyle name="Normal 2 13" xfId="2009" xr:uid="{00000000-0005-0000-0000-000070020000}"/>
    <cellStyle name="Normal 2 13 2" xfId="3863" xr:uid="{00000000-0005-0000-0000-000071020000}"/>
    <cellStyle name="Normal 2 13 3" xfId="6190" xr:uid="{00000000-0005-0000-0000-000072020000}"/>
    <cellStyle name="Normal 2 14" xfId="2407" xr:uid="{00000000-0005-0000-0000-000073020000}"/>
    <cellStyle name="Normal 2 14 2" xfId="4260" xr:uid="{00000000-0005-0000-0000-000074020000}"/>
    <cellStyle name="Normal 2 14 3" xfId="6587" xr:uid="{00000000-0005-0000-0000-000075020000}"/>
    <cellStyle name="Normal 2 15" xfId="814" xr:uid="{00000000-0005-0000-0000-000076020000}"/>
    <cellStyle name="Normal 2 15 2" xfId="5050" xr:uid="{00000000-0005-0000-0000-000077020000}"/>
    <cellStyle name="Normal 2 2" xfId="203" xr:uid="{00000000-0005-0000-0000-000078020000}"/>
    <cellStyle name="Normal 2 2 10" xfId="1177" xr:uid="{00000000-0005-0000-0000-000079020000}"/>
    <cellStyle name="Normal 2 2 10 2" xfId="3102" xr:uid="{00000000-0005-0000-0000-00007A020000}"/>
    <cellStyle name="Normal 2 2 10 3" xfId="5382" xr:uid="{00000000-0005-0000-0000-00007B020000}"/>
    <cellStyle name="Normal 2 2 11" xfId="1596" xr:uid="{00000000-0005-0000-0000-00007C020000}"/>
    <cellStyle name="Normal 2 2 11 2" xfId="3450" xr:uid="{00000000-0005-0000-0000-00007D020000}"/>
    <cellStyle name="Normal 2 2 11 3" xfId="5779" xr:uid="{00000000-0005-0000-0000-00007E020000}"/>
    <cellStyle name="Normal 2 2 12" xfId="2013" xr:uid="{00000000-0005-0000-0000-00007F020000}"/>
    <cellStyle name="Normal 2 2 12 2" xfId="3867" xr:uid="{00000000-0005-0000-0000-000080020000}"/>
    <cellStyle name="Normal 2 2 12 3" xfId="6194" xr:uid="{00000000-0005-0000-0000-000081020000}"/>
    <cellStyle name="Normal 2 2 13" xfId="2411" xr:uid="{00000000-0005-0000-0000-000082020000}"/>
    <cellStyle name="Normal 2 2 13 2" xfId="4264" xr:uid="{00000000-0005-0000-0000-000083020000}"/>
    <cellStyle name="Normal 2 2 13 3" xfId="6591" xr:uid="{00000000-0005-0000-0000-000084020000}"/>
    <cellStyle name="Normal 2 2 14" xfId="4659" xr:uid="{00000000-0005-0000-0000-000085020000}"/>
    <cellStyle name="Normal 2 2 2" xfId="246" xr:uid="{00000000-0005-0000-0000-000086020000}"/>
    <cellStyle name="Normal 2 2 2 2" xfId="501" xr:uid="{00000000-0005-0000-0000-000087020000}"/>
    <cellStyle name="Normal 2 2 2 2 2" xfId="1308" xr:uid="{00000000-0005-0000-0000-000088020000}"/>
    <cellStyle name="Normal 2 2 2 2 2 2" xfId="3202" xr:uid="{00000000-0005-0000-0000-000089020000}"/>
    <cellStyle name="Normal 2 2 2 2 2 3" xfId="5504" xr:uid="{00000000-0005-0000-0000-00008A020000}"/>
    <cellStyle name="Normal 2 2 2 2 3" xfId="1719" xr:uid="{00000000-0005-0000-0000-00008B020000}"/>
    <cellStyle name="Normal 2 2 2 2 3 2" xfId="3573" xr:uid="{00000000-0005-0000-0000-00008C020000}"/>
    <cellStyle name="Normal 2 2 2 2 3 3" xfId="5901" xr:uid="{00000000-0005-0000-0000-00008D020000}"/>
    <cellStyle name="Normal 2 2 2 2 4" xfId="2135" xr:uid="{00000000-0005-0000-0000-00008E020000}"/>
    <cellStyle name="Normal 2 2 2 2 4 2" xfId="3989" xr:uid="{00000000-0005-0000-0000-00008F020000}"/>
    <cellStyle name="Normal 2 2 2 2 4 3" xfId="6316" xr:uid="{00000000-0005-0000-0000-000090020000}"/>
    <cellStyle name="Normal 2 2 2 2 5" xfId="2534" xr:uid="{00000000-0005-0000-0000-000091020000}"/>
    <cellStyle name="Normal 2 2 2 2 5 2" xfId="4387" xr:uid="{00000000-0005-0000-0000-000092020000}"/>
    <cellStyle name="Normal 2 2 2 2 5 3" xfId="6713" xr:uid="{00000000-0005-0000-0000-000093020000}"/>
    <cellStyle name="Normal 2 2 2 2 6" xfId="884" xr:uid="{00000000-0005-0000-0000-000094020000}"/>
    <cellStyle name="Normal 2 2 2 2 6 2" xfId="5107" xr:uid="{00000000-0005-0000-0000-000095020000}"/>
    <cellStyle name="Normal 2 2 2 2 7" xfId="4785" xr:uid="{00000000-0005-0000-0000-000096020000}"/>
    <cellStyle name="Normal 2 2 2 3" xfId="561" xr:uid="{00000000-0005-0000-0000-000097020000}"/>
    <cellStyle name="Normal 2 2 2 4" xfId="708" xr:uid="{00000000-0005-0000-0000-000098020000}"/>
    <cellStyle name="Normal 2 2 2 4 2" xfId="1495" xr:uid="{00000000-0005-0000-0000-000099020000}"/>
    <cellStyle name="Normal 2 2 2 4 2 2" xfId="3350" xr:uid="{00000000-0005-0000-0000-00009A020000}"/>
    <cellStyle name="Normal 2 2 2 4 2 3" xfId="5679" xr:uid="{00000000-0005-0000-0000-00009B020000}"/>
    <cellStyle name="Normal 2 2 2 4 3" xfId="1894" xr:uid="{00000000-0005-0000-0000-00009C020000}"/>
    <cellStyle name="Normal 2 2 2 4 3 2" xfId="3748" xr:uid="{00000000-0005-0000-0000-00009D020000}"/>
    <cellStyle name="Normal 2 2 2 4 3 3" xfId="6076" xr:uid="{00000000-0005-0000-0000-00009E020000}"/>
    <cellStyle name="Normal 2 2 2 4 4" xfId="2310" xr:uid="{00000000-0005-0000-0000-00009F020000}"/>
    <cellStyle name="Normal 2 2 2 4 4 2" xfId="4164" xr:uid="{00000000-0005-0000-0000-0000A0020000}"/>
    <cellStyle name="Normal 2 2 2 4 4 3" xfId="6491" xr:uid="{00000000-0005-0000-0000-0000A1020000}"/>
    <cellStyle name="Normal 2 2 2 4 5" xfId="2709" xr:uid="{00000000-0005-0000-0000-0000A2020000}"/>
    <cellStyle name="Normal 2 2 2 4 5 2" xfId="4562" xr:uid="{00000000-0005-0000-0000-0000A3020000}"/>
    <cellStyle name="Normal 2 2 2 4 5 3" xfId="6888" xr:uid="{00000000-0005-0000-0000-0000A4020000}"/>
    <cellStyle name="Normal 2 2 2 4 6" xfId="1075" xr:uid="{00000000-0005-0000-0000-0000A5020000}"/>
    <cellStyle name="Normal 2 2 2 4 6 2" xfId="5282" xr:uid="{00000000-0005-0000-0000-0000A6020000}"/>
    <cellStyle name="Normal 2 2 2 4 7" xfId="3002" xr:uid="{00000000-0005-0000-0000-0000A7020000}"/>
    <cellStyle name="Normal 2 2 2 4 8" xfId="4952" xr:uid="{00000000-0005-0000-0000-0000A8020000}"/>
    <cellStyle name="Normal 2 2 2 5" xfId="391" xr:uid="{00000000-0005-0000-0000-0000A9020000}"/>
    <cellStyle name="Normal 2 2 2 5 2" xfId="1663" xr:uid="{00000000-0005-0000-0000-0000AA020000}"/>
    <cellStyle name="Normal 2 2 2 5 2 2" xfId="3517" xr:uid="{00000000-0005-0000-0000-0000AB020000}"/>
    <cellStyle name="Normal 2 2 2 5 2 3" xfId="5845" xr:uid="{00000000-0005-0000-0000-0000AC020000}"/>
    <cellStyle name="Normal 2 2 2 5 3" xfId="2079" xr:uid="{00000000-0005-0000-0000-0000AD020000}"/>
    <cellStyle name="Normal 2 2 2 5 3 2" xfId="3933" xr:uid="{00000000-0005-0000-0000-0000AE020000}"/>
    <cellStyle name="Normal 2 2 2 5 3 3" xfId="6260" xr:uid="{00000000-0005-0000-0000-0000AF020000}"/>
    <cellStyle name="Normal 2 2 2 5 4" xfId="2478" xr:uid="{00000000-0005-0000-0000-0000B0020000}"/>
    <cellStyle name="Normal 2 2 2 5 4 2" xfId="4331" xr:uid="{00000000-0005-0000-0000-0000B1020000}"/>
    <cellStyle name="Normal 2 2 2 5 4 3" xfId="6657" xr:uid="{00000000-0005-0000-0000-0000B2020000}"/>
    <cellStyle name="Normal 2 2 2 5 5" xfId="1244" xr:uid="{00000000-0005-0000-0000-0000B3020000}"/>
    <cellStyle name="Normal 2 2 2 5 5 2" xfId="5448" xr:uid="{00000000-0005-0000-0000-0000B4020000}"/>
    <cellStyle name="Normal 2 2 2 5 6" xfId="2862" xr:uid="{00000000-0005-0000-0000-0000B5020000}"/>
    <cellStyle name="Normal 2 2 2 5 7" xfId="4729" xr:uid="{00000000-0005-0000-0000-0000B6020000}"/>
    <cellStyle name="Normal 2 2 2 6" xfId="815" xr:uid="{00000000-0005-0000-0000-0000B7020000}"/>
    <cellStyle name="Normal 2 2 2 6 2" xfId="5051" xr:uid="{00000000-0005-0000-0000-0000B8020000}"/>
    <cellStyle name="Normal 2 2 3" xfId="247" xr:uid="{00000000-0005-0000-0000-0000B9020000}"/>
    <cellStyle name="Normal 2 2 3 10" xfId="2416" xr:uid="{00000000-0005-0000-0000-0000BA020000}"/>
    <cellStyle name="Normal 2 2 3 10 2" xfId="4269" xr:uid="{00000000-0005-0000-0000-0000BB020000}"/>
    <cellStyle name="Normal 2 2 3 10 3" xfId="6596" xr:uid="{00000000-0005-0000-0000-0000BC020000}"/>
    <cellStyle name="Normal 2 2 3 11" xfId="937" xr:uid="{00000000-0005-0000-0000-0000BD020000}"/>
    <cellStyle name="Normal 2 2 3 11 2" xfId="5160" xr:uid="{00000000-0005-0000-0000-0000BE020000}"/>
    <cellStyle name="Normal 2 2 3 12" xfId="2827" xr:uid="{00000000-0005-0000-0000-0000BF020000}"/>
    <cellStyle name="Normal 2 2 3 13" xfId="4668" xr:uid="{00000000-0005-0000-0000-0000C0020000}"/>
    <cellStyle name="Normal 2 2 3 2" xfId="248" xr:uid="{00000000-0005-0000-0000-0000C1020000}"/>
    <cellStyle name="Normal 2 2 3 2 10" xfId="4669" xr:uid="{00000000-0005-0000-0000-0000C2020000}"/>
    <cellStyle name="Normal 2 2 3 2 2" xfId="737" xr:uid="{00000000-0005-0000-0000-0000C3020000}"/>
    <cellStyle name="Normal 2 2 3 2 2 2" xfId="1523" xr:uid="{00000000-0005-0000-0000-0000C4020000}"/>
    <cellStyle name="Normal 2 2 3 2 2 2 2" xfId="3378" xr:uid="{00000000-0005-0000-0000-0000C5020000}"/>
    <cellStyle name="Normal 2 2 3 2 2 2 3" xfId="5707" xr:uid="{00000000-0005-0000-0000-0000C6020000}"/>
    <cellStyle name="Normal 2 2 3 2 2 3" xfId="1922" xr:uid="{00000000-0005-0000-0000-0000C7020000}"/>
    <cellStyle name="Normal 2 2 3 2 2 3 2" xfId="3776" xr:uid="{00000000-0005-0000-0000-0000C8020000}"/>
    <cellStyle name="Normal 2 2 3 2 2 3 3" xfId="6104" xr:uid="{00000000-0005-0000-0000-0000C9020000}"/>
    <cellStyle name="Normal 2 2 3 2 2 4" xfId="2338" xr:uid="{00000000-0005-0000-0000-0000CA020000}"/>
    <cellStyle name="Normal 2 2 3 2 2 4 2" xfId="4192" xr:uid="{00000000-0005-0000-0000-0000CB020000}"/>
    <cellStyle name="Normal 2 2 3 2 2 4 3" xfId="6519" xr:uid="{00000000-0005-0000-0000-0000CC020000}"/>
    <cellStyle name="Normal 2 2 3 2 2 5" xfId="2737" xr:uid="{00000000-0005-0000-0000-0000CD020000}"/>
    <cellStyle name="Normal 2 2 3 2 2 5 2" xfId="4590" xr:uid="{00000000-0005-0000-0000-0000CE020000}"/>
    <cellStyle name="Normal 2 2 3 2 2 5 3" xfId="6916" xr:uid="{00000000-0005-0000-0000-0000CF020000}"/>
    <cellStyle name="Normal 2 2 3 2 2 6" xfId="1103" xr:uid="{00000000-0005-0000-0000-0000D0020000}"/>
    <cellStyle name="Normal 2 2 3 2 2 6 2" xfId="5310" xr:uid="{00000000-0005-0000-0000-0000D1020000}"/>
    <cellStyle name="Normal 2 2 3 2 2 7" xfId="3030" xr:uid="{00000000-0005-0000-0000-0000D2020000}"/>
    <cellStyle name="Normal 2 2 3 2 2 8" xfId="4980" xr:uid="{00000000-0005-0000-0000-0000D3020000}"/>
    <cellStyle name="Normal 2 2 3 2 3" xfId="563" xr:uid="{00000000-0005-0000-0000-0000D4020000}"/>
    <cellStyle name="Normal 2 2 3 2 3 2" xfId="1773" xr:uid="{00000000-0005-0000-0000-0000D5020000}"/>
    <cellStyle name="Normal 2 2 3 2 3 2 2" xfId="3627" xr:uid="{00000000-0005-0000-0000-0000D6020000}"/>
    <cellStyle name="Normal 2 2 3 2 3 2 3" xfId="5955" xr:uid="{00000000-0005-0000-0000-0000D7020000}"/>
    <cellStyle name="Normal 2 2 3 2 3 3" xfId="2189" xr:uid="{00000000-0005-0000-0000-0000D8020000}"/>
    <cellStyle name="Normal 2 2 3 2 3 3 2" xfId="4043" xr:uid="{00000000-0005-0000-0000-0000D9020000}"/>
    <cellStyle name="Normal 2 2 3 2 3 3 3" xfId="6370" xr:uid="{00000000-0005-0000-0000-0000DA020000}"/>
    <cellStyle name="Normal 2 2 3 2 3 4" xfId="2588" xr:uid="{00000000-0005-0000-0000-0000DB020000}"/>
    <cellStyle name="Normal 2 2 3 2 3 4 2" xfId="4441" xr:uid="{00000000-0005-0000-0000-0000DC020000}"/>
    <cellStyle name="Normal 2 2 3 2 3 4 3" xfId="6767" xr:uid="{00000000-0005-0000-0000-0000DD020000}"/>
    <cellStyle name="Normal 2 2 3 2 3 5" xfId="1364" xr:uid="{00000000-0005-0000-0000-0000DE020000}"/>
    <cellStyle name="Normal 2 2 3 2 3 5 2" xfId="5558" xr:uid="{00000000-0005-0000-0000-0000DF020000}"/>
    <cellStyle name="Normal 2 2 3 2 3 6" xfId="2890" xr:uid="{00000000-0005-0000-0000-0000E0020000}"/>
    <cellStyle name="Normal 2 2 3 2 3 7" xfId="4838" xr:uid="{00000000-0005-0000-0000-0000E1020000}"/>
    <cellStyle name="Normal 2 2 3 2 4" xfId="1203" xr:uid="{00000000-0005-0000-0000-0000E2020000}"/>
    <cellStyle name="Normal 2 2 3 2 4 2" xfId="3128" xr:uid="{00000000-0005-0000-0000-0000E3020000}"/>
    <cellStyle name="Normal 2 2 3 2 4 3" xfId="5408" xr:uid="{00000000-0005-0000-0000-0000E4020000}"/>
    <cellStyle name="Normal 2 2 3 2 5" xfId="1622" xr:uid="{00000000-0005-0000-0000-0000E5020000}"/>
    <cellStyle name="Normal 2 2 3 2 5 2" xfId="3476" xr:uid="{00000000-0005-0000-0000-0000E6020000}"/>
    <cellStyle name="Normal 2 2 3 2 5 3" xfId="5805" xr:uid="{00000000-0005-0000-0000-0000E7020000}"/>
    <cellStyle name="Normal 2 2 3 2 6" xfId="2039" xr:uid="{00000000-0005-0000-0000-0000E8020000}"/>
    <cellStyle name="Normal 2 2 3 2 6 2" xfId="3893" xr:uid="{00000000-0005-0000-0000-0000E9020000}"/>
    <cellStyle name="Normal 2 2 3 2 6 3" xfId="6220" xr:uid="{00000000-0005-0000-0000-0000EA020000}"/>
    <cellStyle name="Normal 2 2 3 2 7" xfId="2437" xr:uid="{00000000-0005-0000-0000-0000EB020000}"/>
    <cellStyle name="Normal 2 2 3 2 7 2" xfId="4290" xr:uid="{00000000-0005-0000-0000-0000EC020000}"/>
    <cellStyle name="Normal 2 2 3 2 7 3" xfId="6617" xr:uid="{00000000-0005-0000-0000-0000ED020000}"/>
    <cellStyle name="Normal 2 2 3 2 8" xfId="938" xr:uid="{00000000-0005-0000-0000-0000EE020000}"/>
    <cellStyle name="Normal 2 2 3 2 8 2" xfId="5161" xr:uid="{00000000-0005-0000-0000-0000EF020000}"/>
    <cellStyle name="Normal 2 2 3 2 9" xfId="2833" xr:uid="{00000000-0005-0000-0000-0000F0020000}"/>
    <cellStyle name="Normal 2 2 3 3" xfId="249" xr:uid="{00000000-0005-0000-0000-0000F1020000}"/>
    <cellStyle name="Normal 2 2 3 3 10" xfId="4670" xr:uid="{00000000-0005-0000-0000-0000F2020000}"/>
    <cellStyle name="Normal 2 2 3 3 2" xfId="738" xr:uid="{00000000-0005-0000-0000-0000F3020000}"/>
    <cellStyle name="Normal 2 2 3 3 2 2" xfId="1524" xr:uid="{00000000-0005-0000-0000-0000F4020000}"/>
    <cellStyle name="Normal 2 2 3 3 2 2 2" xfId="3379" xr:uid="{00000000-0005-0000-0000-0000F5020000}"/>
    <cellStyle name="Normal 2 2 3 3 2 2 3" xfId="5708" xr:uid="{00000000-0005-0000-0000-0000F6020000}"/>
    <cellStyle name="Normal 2 2 3 3 2 3" xfId="1923" xr:uid="{00000000-0005-0000-0000-0000F7020000}"/>
    <cellStyle name="Normal 2 2 3 3 2 3 2" xfId="3777" xr:uid="{00000000-0005-0000-0000-0000F8020000}"/>
    <cellStyle name="Normal 2 2 3 3 2 3 3" xfId="6105" xr:uid="{00000000-0005-0000-0000-0000F9020000}"/>
    <cellStyle name="Normal 2 2 3 3 2 4" xfId="2339" xr:uid="{00000000-0005-0000-0000-0000FA020000}"/>
    <cellStyle name="Normal 2 2 3 3 2 4 2" xfId="4193" xr:uid="{00000000-0005-0000-0000-0000FB020000}"/>
    <cellStyle name="Normal 2 2 3 3 2 4 3" xfId="6520" xr:uid="{00000000-0005-0000-0000-0000FC020000}"/>
    <cellStyle name="Normal 2 2 3 3 2 5" xfId="2738" xr:uid="{00000000-0005-0000-0000-0000FD020000}"/>
    <cellStyle name="Normal 2 2 3 3 2 5 2" xfId="4591" xr:uid="{00000000-0005-0000-0000-0000FE020000}"/>
    <cellStyle name="Normal 2 2 3 3 2 5 3" xfId="6917" xr:uid="{00000000-0005-0000-0000-0000FF020000}"/>
    <cellStyle name="Normal 2 2 3 3 2 6" xfId="1104" xr:uid="{00000000-0005-0000-0000-000000030000}"/>
    <cellStyle name="Normal 2 2 3 3 2 6 2" xfId="5311" xr:uid="{00000000-0005-0000-0000-000001030000}"/>
    <cellStyle name="Normal 2 2 3 3 2 7" xfId="3031" xr:uid="{00000000-0005-0000-0000-000002030000}"/>
    <cellStyle name="Normal 2 2 3 3 2 8" xfId="4981" xr:uid="{00000000-0005-0000-0000-000003030000}"/>
    <cellStyle name="Normal 2 2 3 3 3" xfId="564" xr:uid="{00000000-0005-0000-0000-000004030000}"/>
    <cellStyle name="Normal 2 2 3 3 3 2" xfId="1774" xr:uid="{00000000-0005-0000-0000-000005030000}"/>
    <cellStyle name="Normal 2 2 3 3 3 2 2" xfId="3628" xr:uid="{00000000-0005-0000-0000-000006030000}"/>
    <cellStyle name="Normal 2 2 3 3 3 2 3" xfId="5956" xr:uid="{00000000-0005-0000-0000-000007030000}"/>
    <cellStyle name="Normal 2 2 3 3 3 3" xfId="2190" xr:uid="{00000000-0005-0000-0000-000008030000}"/>
    <cellStyle name="Normal 2 2 3 3 3 3 2" xfId="4044" xr:uid="{00000000-0005-0000-0000-000009030000}"/>
    <cellStyle name="Normal 2 2 3 3 3 3 3" xfId="6371" xr:uid="{00000000-0005-0000-0000-00000A030000}"/>
    <cellStyle name="Normal 2 2 3 3 3 4" xfId="2589" xr:uid="{00000000-0005-0000-0000-00000B030000}"/>
    <cellStyle name="Normal 2 2 3 3 3 4 2" xfId="4442" xr:uid="{00000000-0005-0000-0000-00000C030000}"/>
    <cellStyle name="Normal 2 2 3 3 3 4 3" xfId="6768" xr:uid="{00000000-0005-0000-0000-00000D030000}"/>
    <cellStyle name="Normal 2 2 3 3 3 5" xfId="1365" xr:uid="{00000000-0005-0000-0000-00000E030000}"/>
    <cellStyle name="Normal 2 2 3 3 3 5 2" xfId="5559" xr:uid="{00000000-0005-0000-0000-00000F030000}"/>
    <cellStyle name="Normal 2 2 3 3 3 6" xfId="2891" xr:uid="{00000000-0005-0000-0000-000010030000}"/>
    <cellStyle name="Normal 2 2 3 3 3 7" xfId="4839" xr:uid="{00000000-0005-0000-0000-000011030000}"/>
    <cellStyle name="Normal 2 2 3 3 4" xfId="1224" xr:uid="{00000000-0005-0000-0000-000012030000}"/>
    <cellStyle name="Normal 2 2 3 3 4 2" xfId="3149" xr:uid="{00000000-0005-0000-0000-000013030000}"/>
    <cellStyle name="Normal 2 2 3 3 4 3" xfId="5429" xr:uid="{00000000-0005-0000-0000-000014030000}"/>
    <cellStyle name="Normal 2 2 3 3 5" xfId="1643" xr:uid="{00000000-0005-0000-0000-000015030000}"/>
    <cellStyle name="Normal 2 2 3 3 5 2" xfId="3497" xr:uid="{00000000-0005-0000-0000-000016030000}"/>
    <cellStyle name="Normal 2 2 3 3 5 3" xfId="5826" xr:uid="{00000000-0005-0000-0000-000017030000}"/>
    <cellStyle name="Normal 2 2 3 3 6" xfId="2060" xr:uid="{00000000-0005-0000-0000-000018030000}"/>
    <cellStyle name="Normal 2 2 3 3 6 2" xfId="3914" xr:uid="{00000000-0005-0000-0000-000019030000}"/>
    <cellStyle name="Normal 2 2 3 3 6 3" xfId="6241" xr:uid="{00000000-0005-0000-0000-00001A030000}"/>
    <cellStyle name="Normal 2 2 3 3 7" xfId="2458" xr:uid="{00000000-0005-0000-0000-00001B030000}"/>
    <cellStyle name="Normal 2 2 3 3 7 2" xfId="4311" xr:uid="{00000000-0005-0000-0000-00001C030000}"/>
    <cellStyle name="Normal 2 2 3 3 7 3" xfId="6638" xr:uid="{00000000-0005-0000-0000-00001D030000}"/>
    <cellStyle name="Normal 2 2 3 3 8" xfId="939" xr:uid="{00000000-0005-0000-0000-00001E030000}"/>
    <cellStyle name="Normal 2 2 3 3 8 2" xfId="5162" xr:uid="{00000000-0005-0000-0000-00001F030000}"/>
    <cellStyle name="Normal 2 2 3 3 9" xfId="2843" xr:uid="{00000000-0005-0000-0000-000020030000}"/>
    <cellStyle name="Normal 2 2 3 4" xfId="565" xr:uid="{00000000-0005-0000-0000-000021030000}"/>
    <cellStyle name="Normal 2 2 3 4 2" xfId="1366" xr:uid="{00000000-0005-0000-0000-000022030000}"/>
    <cellStyle name="Normal 2 2 3 4 2 2" xfId="3249" xr:uid="{00000000-0005-0000-0000-000023030000}"/>
    <cellStyle name="Normal 2 2 3 4 2 3" xfId="5560" xr:uid="{00000000-0005-0000-0000-000024030000}"/>
    <cellStyle name="Normal 2 2 3 4 3" xfId="1775" xr:uid="{00000000-0005-0000-0000-000025030000}"/>
    <cellStyle name="Normal 2 2 3 4 3 2" xfId="3629" xr:uid="{00000000-0005-0000-0000-000026030000}"/>
    <cellStyle name="Normal 2 2 3 4 3 3" xfId="5957" xr:uid="{00000000-0005-0000-0000-000027030000}"/>
    <cellStyle name="Normal 2 2 3 4 4" xfId="2191" xr:uid="{00000000-0005-0000-0000-000028030000}"/>
    <cellStyle name="Normal 2 2 3 4 4 2" xfId="4045" xr:uid="{00000000-0005-0000-0000-000029030000}"/>
    <cellStyle name="Normal 2 2 3 4 4 3" xfId="6372" xr:uid="{00000000-0005-0000-0000-00002A030000}"/>
    <cellStyle name="Normal 2 2 3 4 5" xfId="2590" xr:uid="{00000000-0005-0000-0000-00002B030000}"/>
    <cellStyle name="Normal 2 2 3 4 5 2" xfId="4443" xr:uid="{00000000-0005-0000-0000-00002C030000}"/>
    <cellStyle name="Normal 2 2 3 4 5 3" xfId="6769" xr:uid="{00000000-0005-0000-0000-00002D030000}"/>
    <cellStyle name="Normal 2 2 3 4 6" xfId="940" xr:uid="{00000000-0005-0000-0000-00002E030000}"/>
    <cellStyle name="Normal 2 2 3 4 6 2" xfId="5163" xr:uid="{00000000-0005-0000-0000-00002F030000}"/>
    <cellStyle name="Normal 2 2 3 4 7" xfId="2892" xr:uid="{00000000-0005-0000-0000-000030030000}"/>
    <cellStyle name="Normal 2 2 3 4 8" xfId="4840" xr:uid="{00000000-0005-0000-0000-000031030000}"/>
    <cellStyle name="Normal 2 2 3 5" xfId="736" xr:uid="{00000000-0005-0000-0000-000032030000}"/>
    <cellStyle name="Normal 2 2 3 5 2" xfId="1522" xr:uid="{00000000-0005-0000-0000-000033030000}"/>
    <cellStyle name="Normal 2 2 3 5 2 2" xfId="3377" xr:uid="{00000000-0005-0000-0000-000034030000}"/>
    <cellStyle name="Normal 2 2 3 5 2 3" xfId="5706" xr:uid="{00000000-0005-0000-0000-000035030000}"/>
    <cellStyle name="Normal 2 2 3 5 3" xfId="1921" xr:uid="{00000000-0005-0000-0000-000036030000}"/>
    <cellStyle name="Normal 2 2 3 5 3 2" xfId="3775" xr:uid="{00000000-0005-0000-0000-000037030000}"/>
    <cellStyle name="Normal 2 2 3 5 3 3" xfId="6103" xr:uid="{00000000-0005-0000-0000-000038030000}"/>
    <cellStyle name="Normal 2 2 3 5 4" xfId="2337" xr:uid="{00000000-0005-0000-0000-000039030000}"/>
    <cellStyle name="Normal 2 2 3 5 4 2" xfId="4191" xr:uid="{00000000-0005-0000-0000-00003A030000}"/>
    <cellStyle name="Normal 2 2 3 5 4 3" xfId="6518" xr:uid="{00000000-0005-0000-0000-00003B030000}"/>
    <cellStyle name="Normal 2 2 3 5 5" xfId="2736" xr:uid="{00000000-0005-0000-0000-00003C030000}"/>
    <cellStyle name="Normal 2 2 3 5 5 2" xfId="4589" xr:uid="{00000000-0005-0000-0000-00003D030000}"/>
    <cellStyle name="Normal 2 2 3 5 5 3" xfId="6915" xr:uid="{00000000-0005-0000-0000-00003E030000}"/>
    <cellStyle name="Normal 2 2 3 5 6" xfId="1102" xr:uid="{00000000-0005-0000-0000-00003F030000}"/>
    <cellStyle name="Normal 2 2 3 5 6 2" xfId="5309" xr:uid="{00000000-0005-0000-0000-000040030000}"/>
    <cellStyle name="Normal 2 2 3 5 7" xfId="3029" xr:uid="{00000000-0005-0000-0000-000041030000}"/>
    <cellStyle name="Normal 2 2 3 5 8" xfId="4979" xr:uid="{00000000-0005-0000-0000-000042030000}"/>
    <cellStyle name="Normal 2 2 3 6" xfId="562" xr:uid="{00000000-0005-0000-0000-000043030000}"/>
    <cellStyle name="Normal 2 2 3 6 2" xfId="1772" xr:uid="{00000000-0005-0000-0000-000044030000}"/>
    <cellStyle name="Normal 2 2 3 6 2 2" xfId="3626" xr:uid="{00000000-0005-0000-0000-000045030000}"/>
    <cellStyle name="Normal 2 2 3 6 2 3" xfId="5954" xr:uid="{00000000-0005-0000-0000-000046030000}"/>
    <cellStyle name="Normal 2 2 3 6 3" xfId="2188" xr:uid="{00000000-0005-0000-0000-000047030000}"/>
    <cellStyle name="Normal 2 2 3 6 3 2" xfId="4042" xr:uid="{00000000-0005-0000-0000-000048030000}"/>
    <cellStyle name="Normal 2 2 3 6 3 3" xfId="6369" xr:uid="{00000000-0005-0000-0000-000049030000}"/>
    <cellStyle name="Normal 2 2 3 6 4" xfId="2587" xr:uid="{00000000-0005-0000-0000-00004A030000}"/>
    <cellStyle name="Normal 2 2 3 6 4 2" xfId="4440" xr:uid="{00000000-0005-0000-0000-00004B030000}"/>
    <cellStyle name="Normal 2 2 3 6 4 3" xfId="6766" xr:uid="{00000000-0005-0000-0000-00004C030000}"/>
    <cellStyle name="Normal 2 2 3 6 5" xfId="1363" xr:uid="{00000000-0005-0000-0000-00004D030000}"/>
    <cellStyle name="Normal 2 2 3 6 5 2" xfId="5557" xr:uid="{00000000-0005-0000-0000-00004E030000}"/>
    <cellStyle name="Normal 2 2 3 6 6" xfId="2889" xr:uid="{00000000-0005-0000-0000-00004F030000}"/>
    <cellStyle name="Normal 2 2 3 6 7" xfId="4837" xr:uid="{00000000-0005-0000-0000-000050030000}"/>
    <cellStyle name="Normal 2 2 3 7" xfId="1182" xr:uid="{00000000-0005-0000-0000-000051030000}"/>
    <cellStyle name="Normal 2 2 3 7 2" xfId="3107" xr:uid="{00000000-0005-0000-0000-000052030000}"/>
    <cellStyle name="Normal 2 2 3 7 3" xfId="5387" xr:uid="{00000000-0005-0000-0000-000053030000}"/>
    <cellStyle name="Normal 2 2 3 8" xfId="1601" xr:uid="{00000000-0005-0000-0000-000054030000}"/>
    <cellStyle name="Normal 2 2 3 8 2" xfId="3455" xr:uid="{00000000-0005-0000-0000-000055030000}"/>
    <cellStyle name="Normal 2 2 3 8 3" xfId="5784" xr:uid="{00000000-0005-0000-0000-000056030000}"/>
    <cellStyle name="Normal 2 2 3 9" xfId="2018" xr:uid="{00000000-0005-0000-0000-000057030000}"/>
    <cellStyle name="Normal 2 2 3 9 2" xfId="3872" xr:uid="{00000000-0005-0000-0000-000058030000}"/>
    <cellStyle name="Normal 2 2 3 9 3" xfId="6199" xr:uid="{00000000-0005-0000-0000-000059030000}"/>
    <cellStyle name="Normal 2 2 4" xfId="250" xr:uid="{00000000-0005-0000-0000-00005A030000}"/>
    <cellStyle name="Normal 2 2 4 10" xfId="2834" xr:uid="{00000000-0005-0000-0000-00005B030000}"/>
    <cellStyle name="Normal 2 2 4 11" xfId="4671" xr:uid="{00000000-0005-0000-0000-00005C030000}"/>
    <cellStyle name="Normal 2 2 4 2" xfId="567" xr:uid="{00000000-0005-0000-0000-00005D030000}"/>
    <cellStyle name="Normal 2 2 4 2 2" xfId="1368" xr:uid="{00000000-0005-0000-0000-00005E030000}"/>
    <cellStyle name="Normal 2 2 4 2 2 2" xfId="3250" xr:uid="{00000000-0005-0000-0000-00005F030000}"/>
    <cellStyle name="Normal 2 2 4 2 2 3" xfId="5562" xr:uid="{00000000-0005-0000-0000-000060030000}"/>
    <cellStyle name="Normal 2 2 4 2 3" xfId="1777" xr:uid="{00000000-0005-0000-0000-000061030000}"/>
    <cellStyle name="Normal 2 2 4 2 3 2" xfId="3631" xr:uid="{00000000-0005-0000-0000-000062030000}"/>
    <cellStyle name="Normal 2 2 4 2 3 3" xfId="5959" xr:uid="{00000000-0005-0000-0000-000063030000}"/>
    <cellStyle name="Normal 2 2 4 2 4" xfId="2193" xr:uid="{00000000-0005-0000-0000-000064030000}"/>
    <cellStyle name="Normal 2 2 4 2 4 2" xfId="4047" xr:uid="{00000000-0005-0000-0000-000065030000}"/>
    <cellStyle name="Normal 2 2 4 2 4 3" xfId="6374" xr:uid="{00000000-0005-0000-0000-000066030000}"/>
    <cellStyle name="Normal 2 2 4 2 5" xfId="2592" xr:uid="{00000000-0005-0000-0000-000067030000}"/>
    <cellStyle name="Normal 2 2 4 2 5 2" xfId="4445" xr:uid="{00000000-0005-0000-0000-000068030000}"/>
    <cellStyle name="Normal 2 2 4 2 5 3" xfId="6771" xr:uid="{00000000-0005-0000-0000-000069030000}"/>
    <cellStyle name="Normal 2 2 4 2 6" xfId="942" xr:uid="{00000000-0005-0000-0000-00006A030000}"/>
    <cellStyle name="Normal 2 2 4 2 6 2" xfId="5165" xr:uid="{00000000-0005-0000-0000-00006B030000}"/>
    <cellStyle name="Normal 2 2 4 2 7" xfId="2894" xr:uid="{00000000-0005-0000-0000-00006C030000}"/>
    <cellStyle name="Normal 2 2 4 2 8" xfId="4842" xr:uid="{00000000-0005-0000-0000-00006D030000}"/>
    <cellStyle name="Normal 2 2 4 3" xfId="739" xr:uid="{00000000-0005-0000-0000-00006E030000}"/>
    <cellStyle name="Normal 2 2 4 3 2" xfId="1525" xr:uid="{00000000-0005-0000-0000-00006F030000}"/>
    <cellStyle name="Normal 2 2 4 3 2 2" xfId="3380" xr:uid="{00000000-0005-0000-0000-000070030000}"/>
    <cellStyle name="Normal 2 2 4 3 2 3" xfId="5709" xr:uid="{00000000-0005-0000-0000-000071030000}"/>
    <cellStyle name="Normal 2 2 4 3 3" xfId="1924" xr:uid="{00000000-0005-0000-0000-000072030000}"/>
    <cellStyle name="Normal 2 2 4 3 3 2" xfId="3778" xr:uid="{00000000-0005-0000-0000-000073030000}"/>
    <cellStyle name="Normal 2 2 4 3 3 3" xfId="6106" xr:uid="{00000000-0005-0000-0000-000074030000}"/>
    <cellStyle name="Normal 2 2 4 3 4" xfId="2340" xr:uid="{00000000-0005-0000-0000-000075030000}"/>
    <cellStyle name="Normal 2 2 4 3 4 2" xfId="4194" xr:uid="{00000000-0005-0000-0000-000076030000}"/>
    <cellStyle name="Normal 2 2 4 3 4 3" xfId="6521" xr:uid="{00000000-0005-0000-0000-000077030000}"/>
    <cellStyle name="Normal 2 2 4 3 5" xfId="2739" xr:uid="{00000000-0005-0000-0000-000078030000}"/>
    <cellStyle name="Normal 2 2 4 3 5 2" xfId="4592" xr:uid="{00000000-0005-0000-0000-000079030000}"/>
    <cellStyle name="Normal 2 2 4 3 5 3" xfId="6918" xr:uid="{00000000-0005-0000-0000-00007A030000}"/>
    <cellStyle name="Normal 2 2 4 3 6" xfId="1105" xr:uid="{00000000-0005-0000-0000-00007B030000}"/>
    <cellStyle name="Normal 2 2 4 3 6 2" xfId="5312" xr:uid="{00000000-0005-0000-0000-00007C030000}"/>
    <cellStyle name="Normal 2 2 4 3 7" xfId="3032" xr:uid="{00000000-0005-0000-0000-00007D030000}"/>
    <cellStyle name="Normal 2 2 4 3 8" xfId="4982" xr:uid="{00000000-0005-0000-0000-00007E030000}"/>
    <cellStyle name="Normal 2 2 4 4" xfId="566" xr:uid="{00000000-0005-0000-0000-00007F030000}"/>
    <cellStyle name="Normal 2 2 4 4 2" xfId="1776" xr:uid="{00000000-0005-0000-0000-000080030000}"/>
    <cellStyle name="Normal 2 2 4 4 2 2" xfId="3630" xr:uid="{00000000-0005-0000-0000-000081030000}"/>
    <cellStyle name="Normal 2 2 4 4 2 3" xfId="5958" xr:uid="{00000000-0005-0000-0000-000082030000}"/>
    <cellStyle name="Normal 2 2 4 4 3" xfId="2192" xr:uid="{00000000-0005-0000-0000-000083030000}"/>
    <cellStyle name="Normal 2 2 4 4 3 2" xfId="4046" xr:uid="{00000000-0005-0000-0000-000084030000}"/>
    <cellStyle name="Normal 2 2 4 4 3 3" xfId="6373" xr:uid="{00000000-0005-0000-0000-000085030000}"/>
    <cellStyle name="Normal 2 2 4 4 4" xfId="2591" xr:uid="{00000000-0005-0000-0000-000086030000}"/>
    <cellStyle name="Normal 2 2 4 4 4 2" xfId="4444" xr:uid="{00000000-0005-0000-0000-000087030000}"/>
    <cellStyle name="Normal 2 2 4 4 4 3" xfId="6770" xr:uid="{00000000-0005-0000-0000-000088030000}"/>
    <cellStyle name="Normal 2 2 4 4 5" xfId="1367" xr:uid="{00000000-0005-0000-0000-000089030000}"/>
    <cellStyle name="Normal 2 2 4 4 5 2" xfId="5561" xr:uid="{00000000-0005-0000-0000-00008A030000}"/>
    <cellStyle name="Normal 2 2 4 4 6" xfId="2893" xr:uid="{00000000-0005-0000-0000-00008B030000}"/>
    <cellStyle name="Normal 2 2 4 4 7" xfId="4841" xr:uid="{00000000-0005-0000-0000-00008C030000}"/>
    <cellStyle name="Normal 2 2 4 5" xfId="1198" xr:uid="{00000000-0005-0000-0000-00008D030000}"/>
    <cellStyle name="Normal 2 2 4 5 2" xfId="3123" xr:uid="{00000000-0005-0000-0000-00008E030000}"/>
    <cellStyle name="Normal 2 2 4 5 3" xfId="5403" xr:uid="{00000000-0005-0000-0000-00008F030000}"/>
    <cellStyle name="Normal 2 2 4 6" xfId="1617" xr:uid="{00000000-0005-0000-0000-000090030000}"/>
    <cellStyle name="Normal 2 2 4 6 2" xfId="3471" xr:uid="{00000000-0005-0000-0000-000091030000}"/>
    <cellStyle name="Normal 2 2 4 6 3" xfId="5800" xr:uid="{00000000-0005-0000-0000-000092030000}"/>
    <cellStyle name="Normal 2 2 4 7" xfId="2034" xr:uid="{00000000-0005-0000-0000-000093030000}"/>
    <cellStyle name="Normal 2 2 4 7 2" xfId="3888" xr:uid="{00000000-0005-0000-0000-000094030000}"/>
    <cellStyle name="Normal 2 2 4 7 3" xfId="6215" xr:uid="{00000000-0005-0000-0000-000095030000}"/>
    <cellStyle name="Normal 2 2 4 8" xfId="2432" xr:uid="{00000000-0005-0000-0000-000096030000}"/>
    <cellStyle name="Normal 2 2 4 8 2" xfId="4285" xr:uid="{00000000-0005-0000-0000-000097030000}"/>
    <cellStyle name="Normal 2 2 4 8 3" xfId="6612" xr:uid="{00000000-0005-0000-0000-000098030000}"/>
    <cellStyle name="Normal 2 2 4 9" xfId="941" xr:uid="{00000000-0005-0000-0000-000099030000}"/>
    <cellStyle name="Normal 2 2 4 9 2" xfId="5164" xr:uid="{00000000-0005-0000-0000-00009A030000}"/>
    <cellStyle name="Normal 2 2 5" xfId="251" xr:uid="{00000000-0005-0000-0000-00009B030000}"/>
    <cellStyle name="Normal 2 2 5 10" xfId="2842" xr:uid="{00000000-0005-0000-0000-00009C030000}"/>
    <cellStyle name="Normal 2 2 5 11" xfId="4672" xr:uid="{00000000-0005-0000-0000-00009D030000}"/>
    <cellStyle name="Normal 2 2 5 2" xfId="569" xr:uid="{00000000-0005-0000-0000-00009E030000}"/>
    <cellStyle name="Normal 2 2 5 2 2" xfId="1370" xr:uid="{00000000-0005-0000-0000-00009F030000}"/>
    <cellStyle name="Normal 2 2 5 2 2 2" xfId="3251" xr:uid="{00000000-0005-0000-0000-0000A0030000}"/>
    <cellStyle name="Normal 2 2 5 2 2 3" xfId="5564" xr:uid="{00000000-0005-0000-0000-0000A1030000}"/>
    <cellStyle name="Normal 2 2 5 2 3" xfId="1779" xr:uid="{00000000-0005-0000-0000-0000A2030000}"/>
    <cellStyle name="Normal 2 2 5 2 3 2" xfId="3633" xr:uid="{00000000-0005-0000-0000-0000A3030000}"/>
    <cellStyle name="Normal 2 2 5 2 3 3" xfId="5961" xr:uid="{00000000-0005-0000-0000-0000A4030000}"/>
    <cellStyle name="Normal 2 2 5 2 4" xfId="2195" xr:uid="{00000000-0005-0000-0000-0000A5030000}"/>
    <cellStyle name="Normal 2 2 5 2 4 2" xfId="4049" xr:uid="{00000000-0005-0000-0000-0000A6030000}"/>
    <cellStyle name="Normal 2 2 5 2 4 3" xfId="6376" xr:uid="{00000000-0005-0000-0000-0000A7030000}"/>
    <cellStyle name="Normal 2 2 5 2 5" xfId="2594" xr:uid="{00000000-0005-0000-0000-0000A8030000}"/>
    <cellStyle name="Normal 2 2 5 2 5 2" xfId="4447" xr:uid="{00000000-0005-0000-0000-0000A9030000}"/>
    <cellStyle name="Normal 2 2 5 2 5 3" xfId="6773" xr:uid="{00000000-0005-0000-0000-0000AA030000}"/>
    <cellStyle name="Normal 2 2 5 2 6" xfId="944" xr:uid="{00000000-0005-0000-0000-0000AB030000}"/>
    <cellStyle name="Normal 2 2 5 2 6 2" xfId="5167" xr:uid="{00000000-0005-0000-0000-0000AC030000}"/>
    <cellStyle name="Normal 2 2 5 2 7" xfId="2896" xr:uid="{00000000-0005-0000-0000-0000AD030000}"/>
    <cellStyle name="Normal 2 2 5 2 8" xfId="4844" xr:uid="{00000000-0005-0000-0000-0000AE030000}"/>
    <cellStyle name="Normal 2 2 5 3" xfId="740" xr:uid="{00000000-0005-0000-0000-0000AF030000}"/>
    <cellStyle name="Normal 2 2 5 3 2" xfId="1526" xr:uid="{00000000-0005-0000-0000-0000B0030000}"/>
    <cellStyle name="Normal 2 2 5 3 2 2" xfId="3381" xr:uid="{00000000-0005-0000-0000-0000B1030000}"/>
    <cellStyle name="Normal 2 2 5 3 2 3" xfId="5710" xr:uid="{00000000-0005-0000-0000-0000B2030000}"/>
    <cellStyle name="Normal 2 2 5 3 3" xfId="1925" xr:uid="{00000000-0005-0000-0000-0000B3030000}"/>
    <cellStyle name="Normal 2 2 5 3 3 2" xfId="3779" xr:uid="{00000000-0005-0000-0000-0000B4030000}"/>
    <cellStyle name="Normal 2 2 5 3 3 3" xfId="6107" xr:uid="{00000000-0005-0000-0000-0000B5030000}"/>
    <cellStyle name="Normal 2 2 5 3 4" xfId="2341" xr:uid="{00000000-0005-0000-0000-0000B6030000}"/>
    <cellStyle name="Normal 2 2 5 3 4 2" xfId="4195" xr:uid="{00000000-0005-0000-0000-0000B7030000}"/>
    <cellStyle name="Normal 2 2 5 3 4 3" xfId="6522" xr:uid="{00000000-0005-0000-0000-0000B8030000}"/>
    <cellStyle name="Normal 2 2 5 3 5" xfId="2740" xr:uid="{00000000-0005-0000-0000-0000B9030000}"/>
    <cellStyle name="Normal 2 2 5 3 5 2" xfId="4593" xr:uid="{00000000-0005-0000-0000-0000BA030000}"/>
    <cellStyle name="Normal 2 2 5 3 5 3" xfId="6919" xr:uid="{00000000-0005-0000-0000-0000BB030000}"/>
    <cellStyle name="Normal 2 2 5 3 6" xfId="1106" xr:uid="{00000000-0005-0000-0000-0000BC030000}"/>
    <cellStyle name="Normal 2 2 5 3 6 2" xfId="5313" xr:uid="{00000000-0005-0000-0000-0000BD030000}"/>
    <cellStyle name="Normal 2 2 5 3 7" xfId="3033" xr:uid="{00000000-0005-0000-0000-0000BE030000}"/>
    <cellStyle name="Normal 2 2 5 3 8" xfId="4983" xr:uid="{00000000-0005-0000-0000-0000BF030000}"/>
    <cellStyle name="Normal 2 2 5 4" xfId="568" xr:uid="{00000000-0005-0000-0000-0000C0030000}"/>
    <cellStyle name="Normal 2 2 5 4 2" xfId="1778" xr:uid="{00000000-0005-0000-0000-0000C1030000}"/>
    <cellStyle name="Normal 2 2 5 4 2 2" xfId="3632" xr:uid="{00000000-0005-0000-0000-0000C2030000}"/>
    <cellStyle name="Normal 2 2 5 4 2 3" xfId="5960" xr:uid="{00000000-0005-0000-0000-0000C3030000}"/>
    <cellStyle name="Normal 2 2 5 4 3" xfId="2194" xr:uid="{00000000-0005-0000-0000-0000C4030000}"/>
    <cellStyle name="Normal 2 2 5 4 3 2" xfId="4048" xr:uid="{00000000-0005-0000-0000-0000C5030000}"/>
    <cellStyle name="Normal 2 2 5 4 3 3" xfId="6375" xr:uid="{00000000-0005-0000-0000-0000C6030000}"/>
    <cellStyle name="Normal 2 2 5 4 4" xfId="2593" xr:uid="{00000000-0005-0000-0000-0000C7030000}"/>
    <cellStyle name="Normal 2 2 5 4 4 2" xfId="4446" xr:uid="{00000000-0005-0000-0000-0000C8030000}"/>
    <cellStyle name="Normal 2 2 5 4 4 3" xfId="6772" xr:uid="{00000000-0005-0000-0000-0000C9030000}"/>
    <cellStyle name="Normal 2 2 5 4 5" xfId="1369" xr:uid="{00000000-0005-0000-0000-0000CA030000}"/>
    <cellStyle name="Normal 2 2 5 4 5 2" xfId="5563" xr:uid="{00000000-0005-0000-0000-0000CB030000}"/>
    <cellStyle name="Normal 2 2 5 4 6" xfId="2895" xr:uid="{00000000-0005-0000-0000-0000CC030000}"/>
    <cellStyle name="Normal 2 2 5 4 7" xfId="4843" xr:uid="{00000000-0005-0000-0000-0000CD030000}"/>
    <cellStyle name="Normal 2 2 5 5" xfId="1219" xr:uid="{00000000-0005-0000-0000-0000CE030000}"/>
    <cellStyle name="Normal 2 2 5 5 2" xfId="3144" xr:uid="{00000000-0005-0000-0000-0000CF030000}"/>
    <cellStyle name="Normal 2 2 5 5 3" xfId="5424" xr:uid="{00000000-0005-0000-0000-0000D0030000}"/>
    <cellStyle name="Normal 2 2 5 6" xfId="1638" xr:uid="{00000000-0005-0000-0000-0000D1030000}"/>
    <cellStyle name="Normal 2 2 5 6 2" xfId="3492" xr:uid="{00000000-0005-0000-0000-0000D2030000}"/>
    <cellStyle name="Normal 2 2 5 6 3" xfId="5821" xr:uid="{00000000-0005-0000-0000-0000D3030000}"/>
    <cellStyle name="Normal 2 2 5 7" xfId="2055" xr:uid="{00000000-0005-0000-0000-0000D4030000}"/>
    <cellStyle name="Normal 2 2 5 7 2" xfId="3909" xr:uid="{00000000-0005-0000-0000-0000D5030000}"/>
    <cellStyle name="Normal 2 2 5 7 3" xfId="6236" xr:uid="{00000000-0005-0000-0000-0000D6030000}"/>
    <cellStyle name="Normal 2 2 5 8" xfId="2453" xr:uid="{00000000-0005-0000-0000-0000D7030000}"/>
    <cellStyle name="Normal 2 2 5 8 2" xfId="4306" xr:uid="{00000000-0005-0000-0000-0000D8030000}"/>
    <cellStyle name="Normal 2 2 5 8 3" xfId="6633" xr:uid="{00000000-0005-0000-0000-0000D9030000}"/>
    <cellStyle name="Normal 2 2 5 9" xfId="943" xr:uid="{00000000-0005-0000-0000-0000DA030000}"/>
    <cellStyle name="Normal 2 2 5 9 2" xfId="5166" xr:uid="{00000000-0005-0000-0000-0000DB030000}"/>
    <cellStyle name="Normal 2 2 6" xfId="570" xr:uid="{00000000-0005-0000-0000-0000DC030000}"/>
    <cellStyle name="Normal 2 2 6 2" xfId="1371" xr:uid="{00000000-0005-0000-0000-0000DD030000}"/>
    <cellStyle name="Normal 2 2 6 2 2" xfId="3252" xr:uid="{00000000-0005-0000-0000-0000DE030000}"/>
    <cellStyle name="Normal 2 2 6 2 3" xfId="5565" xr:uid="{00000000-0005-0000-0000-0000DF030000}"/>
    <cellStyle name="Normal 2 2 6 3" xfId="1780" xr:uid="{00000000-0005-0000-0000-0000E0030000}"/>
    <cellStyle name="Normal 2 2 6 3 2" xfId="3634" xr:uid="{00000000-0005-0000-0000-0000E1030000}"/>
    <cellStyle name="Normal 2 2 6 3 3" xfId="5962" xr:uid="{00000000-0005-0000-0000-0000E2030000}"/>
    <cellStyle name="Normal 2 2 6 4" xfId="2196" xr:uid="{00000000-0005-0000-0000-0000E3030000}"/>
    <cellStyle name="Normal 2 2 6 4 2" xfId="4050" xr:uid="{00000000-0005-0000-0000-0000E4030000}"/>
    <cellStyle name="Normal 2 2 6 4 3" xfId="6377" xr:uid="{00000000-0005-0000-0000-0000E5030000}"/>
    <cellStyle name="Normal 2 2 6 5" xfId="2595" xr:uid="{00000000-0005-0000-0000-0000E6030000}"/>
    <cellStyle name="Normal 2 2 6 5 2" xfId="4448" xr:uid="{00000000-0005-0000-0000-0000E7030000}"/>
    <cellStyle name="Normal 2 2 6 5 3" xfId="6774" xr:uid="{00000000-0005-0000-0000-0000E8030000}"/>
    <cellStyle name="Normal 2 2 6 6" xfId="945" xr:uid="{00000000-0005-0000-0000-0000E9030000}"/>
    <cellStyle name="Normal 2 2 6 6 2" xfId="5168" xr:uid="{00000000-0005-0000-0000-0000EA030000}"/>
    <cellStyle name="Normal 2 2 6 7" xfId="2897" xr:uid="{00000000-0005-0000-0000-0000EB030000}"/>
    <cellStyle name="Normal 2 2 6 8" xfId="4845" xr:uid="{00000000-0005-0000-0000-0000EC030000}"/>
    <cellStyle name="Normal 2 2 7" xfId="560" xr:uid="{00000000-0005-0000-0000-0000ED030000}"/>
    <cellStyle name="Normal 2 2 7 2" xfId="1362" xr:uid="{00000000-0005-0000-0000-0000EE030000}"/>
    <cellStyle name="Normal 2 2 7 2 2" xfId="3248" xr:uid="{00000000-0005-0000-0000-0000EF030000}"/>
    <cellStyle name="Normal 2 2 7 2 3" xfId="5556" xr:uid="{00000000-0005-0000-0000-0000F0030000}"/>
    <cellStyle name="Normal 2 2 7 3" xfId="1771" xr:uid="{00000000-0005-0000-0000-0000F1030000}"/>
    <cellStyle name="Normal 2 2 7 3 2" xfId="3625" xr:uid="{00000000-0005-0000-0000-0000F2030000}"/>
    <cellStyle name="Normal 2 2 7 3 3" xfId="5953" xr:uid="{00000000-0005-0000-0000-0000F3030000}"/>
    <cellStyle name="Normal 2 2 7 4" xfId="2187" xr:uid="{00000000-0005-0000-0000-0000F4030000}"/>
    <cellStyle name="Normal 2 2 7 4 2" xfId="4041" xr:uid="{00000000-0005-0000-0000-0000F5030000}"/>
    <cellStyle name="Normal 2 2 7 4 3" xfId="6368" xr:uid="{00000000-0005-0000-0000-0000F6030000}"/>
    <cellStyle name="Normal 2 2 7 5" xfId="2586" xr:uid="{00000000-0005-0000-0000-0000F7030000}"/>
    <cellStyle name="Normal 2 2 7 5 2" xfId="4439" xr:uid="{00000000-0005-0000-0000-0000F8030000}"/>
    <cellStyle name="Normal 2 2 7 5 3" xfId="6765" xr:uid="{00000000-0005-0000-0000-0000F9030000}"/>
    <cellStyle name="Normal 2 2 7 6" xfId="936" xr:uid="{00000000-0005-0000-0000-0000FA030000}"/>
    <cellStyle name="Normal 2 2 7 6 2" xfId="5159" xr:uid="{00000000-0005-0000-0000-0000FB030000}"/>
    <cellStyle name="Normal 2 2 7 7" xfId="2888" xr:uid="{00000000-0005-0000-0000-0000FC030000}"/>
    <cellStyle name="Normal 2 2 7 8" xfId="4836" xr:uid="{00000000-0005-0000-0000-0000FD030000}"/>
    <cellStyle name="Normal 2 2 8" xfId="723" xr:uid="{00000000-0005-0000-0000-0000FE030000}"/>
    <cellStyle name="Normal 2 2 8 2" xfId="1510" xr:uid="{00000000-0005-0000-0000-0000FF030000}"/>
    <cellStyle name="Normal 2 2 8 2 2" xfId="3365" xr:uid="{00000000-0005-0000-0000-000000040000}"/>
    <cellStyle name="Normal 2 2 8 2 3" xfId="5694" xr:uid="{00000000-0005-0000-0000-000001040000}"/>
    <cellStyle name="Normal 2 2 8 3" xfId="1909" xr:uid="{00000000-0005-0000-0000-000002040000}"/>
    <cellStyle name="Normal 2 2 8 3 2" xfId="3763" xr:uid="{00000000-0005-0000-0000-000003040000}"/>
    <cellStyle name="Normal 2 2 8 3 3" xfId="6091" xr:uid="{00000000-0005-0000-0000-000004040000}"/>
    <cellStyle name="Normal 2 2 8 4" xfId="2325" xr:uid="{00000000-0005-0000-0000-000005040000}"/>
    <cellStyle name="Normal 2 2 8 4 2" xfId="4179" xr:uid="{00000000-0005-0000-0000-000006040000}"/>
    <cellStyle name="Normal 2 2 8 4 3" xfId="6506" xr:uid="{00000000-0005-0000-0000-000007040000}"/>
    <cellStyle name="Normal 2 2 8 5" xfId="2724" xr:uid="{00000000-0005-0000-0000-000008040000}"/>
    <cellStyle name="Normal 2 2 8 5 2" xfId="4577" xr:uid="{00000000-0005-0000-0000-000009040000}"/>
    <cellStyle name="Normal 2 2 8 5 3" xfId="6903" xr:uid="{00000000-0005-0000-0000-00000A040000}"/>
    <cellStyle name="Normal 2 2 8 6" xfId="1090" xr:uid="{00000000-0005-0000-0000-00000B040000}"/>
    <cellStyle name="Normal 2 2 8 6 2" xfId="5297" xr:uid="{00000000-0005-0000-0000-00000C040000}"/>
    <cellStyle name="Normal 2 2 8 7" xfId="3017" xr:uid="{00000000-0005-0000-0000-00000D040000}"/>
    <cellStyle name="Normal 2 2 8 8" xfId="4967" xr:uid="{00000000-0005-0000-0000-00000E040000}"/>
    <cellStyle name="Normal 2 2 9" xfId="390" xr:uid="{00000000-0005-0000-0000-00000F040000}"/>
    <cellStyle name="Normal 2 3" xfId="204" xr:uid="{00000000-0005-0000-0000-000010040000}"/>
    <cellStyle name="Normal 2 3 10" xfId="724" xr:uid="{00000000-0005-0000-0000-000011040000}"/>
    <cellStyle name="Normal 2 3 10 2" xfId="1511" xr:uid="{00000000-0005-0000-0000-000012040000}"/>
    <cellStyle name="Normal 2 3 10 2 2" xfId="3366" xr:uid="{00000000-0005-0000-0000-000013040000}"/>
    <cellStyle name="Normal 2 3 10 2 3" xfId="5695" xr:uid="{00000000-0005-0000-0000-000014040000}"/>
    <cellStyle name="Normal 2 3 10 3" xfId="1910" xr:uid="{00000000-0005-0000-0000-000015040000}"/>
    <cellStyle name="Normal 2 3 10 3 2" xfId="3764" xr:uid="{00000000-0005-0000-0000-000016040000}"/>
    <cellStyle name="Normal 2 3 10 3 3" xfId="6092" xr:uid="{00000000-0005-0000-0000-000017040000}"/>
    <cellStyle name="Normal 2 3 10 4" xfId="2326" xr:uid="{00000000-0005-0000-0000-000018040000}"/>
    <cellStyle name="Normal 2 3 10 4 2" xfId="4180" xr:uid="{00000000-0005-0000-0000-000019040000}"/>
    <cellStyle name="Normal 2 3 10 4 3" xfId="6507" xr:uid="{00000000-0005-0000-0000-00001A040000}"/>
    <cellStyle name="Normal 2 3 10 5" xfId="2725" xr:uid="{00000000-0005-0000-0000-00001B040000}"/>
    <cellStyle name="Normal 2 3 10 5 2" xfId="4578" xr:uid="{00000000-0005-0000-0000-00001C040000}"/>
    <cellStyle name="Normal 2 3 10 5 3" xfId="6904" xr:uid="{00000000-0005-0000-0000-00001D040000}"/>
    <cellStyle name="Normal 2 3 10 6" xfId="1091" xr:uid="{00000000-0005-0000-0000-00001E040000}"/>
    <cellStyle name="Normal 2 3 10 6 2" xfId="5298" xr:uid="{00000000-0005-0000-0000-00001F040000}"/>
    <cellStyle name="Normal 2 3 10 7" xfId="3018" xr:uid="{00000000-0005-0000-0000-000020040000}"/>
    <cellStyle name="Normal 2 3 10 8" xfId="4968" xr:uid="{00000000-0005-0000-0000-000021040000}"/>
    <cellStyle name="Normal 2 3 11" xfId="392" xr:uid="{00000000-0005-0000-0000-000022040000}"/>
    <cellStyle name="Normal 2 3 11 2" xfId="1664" xr:uid="{00000000-0005-0000-0000-000023040000}"/>
    <cellStyle name="Normal 2 3 11 2 2" xfId="3518" xr:uid="{00000000-0005-0000-0000-000024040000}"/>
    <cellStyle name="Normal 2 3 11 2 3" xfId="5846" xr:uid="{00000000-0005-0000-0000-000025040000}"/>
    <cellStyle name="Normal 2 3 11 3" xfId="2080" xr:uid="{00000000-0005-0000-0000-000026040000}"/>
    <cellStyle name="Normal 2 3 11 3 2" xfId="3934" xr:uid="{00000000-0005-0000-0000-000027040000}"/>
    <cellStyle name="Normal 2 3 11 3 3" xfId="6261" xr:uid="{00000000-0005-0000-0000-000028040000}"/>
    <cellStyle name="Normal 2 3 11 4" xfId="2479" xr:uid="{00000000-0005-0000-0000-000029040000}"/>
    <cellStyle name="Normal 2 3 11 4 2" xfId="4332" xr:uid="{00000000-0005-0000-0000-00002A040000}"/>
    <cellStyle name="Normal 2 3 11 4 3" xfId="6658" xr:uid="{00000000-0005-0000-0000-00002B040000}"/>
    <cellStyle name="Normal 2 3 11 5" xfId="1245" xr:uid="{00000000-0005-0000-0000-00002C040000}"/>
    <cellStyle name="Normal 2 3 11 5 2" xfId="5449" xr:uid="{00000000-0005-0000-0000-00002D040000}"/>
    <cellStyle name="Normal 2 3 11 6" xfId="2863" xr:uid="{00000000-0005-0000-0000-00002E040000}"/>
    <cellStyle name="Normal 2 3 11 7" xfId="4730" xr:uid="{00000000-0005-0000-0000-00002F040000}"/>
    <cellStyle name="Normal 2 3 12" xfId="1183" xr:uid="{00000000-0005-0000-0000-000030040000}"/>
    <cellStyle name="Normal 2 3 12 2" xfId="3108" xr:uid="{00000000-0005-0000-0000-000031040000}"/>
    <cellStyle name="Normal 2 3 12 3" xfId="5388" xr:uid="{00000000-0005-0000-0000-000032040000}"/>
    <cellStyle name="Normal 2 3 13" xfId="1602" xr:uid="{00000000-0005-0000-0000-000033040000}"/>
    <cellStyle name="Normal 2 3 13 2" xfId="3456" xr:uid="{00000000-0005-0000-0000-000034040000}"/>
    <cellStyle name="Normal 2 3 13 3" xfId="5785" xr:uid="{00000000-0005-0000-0000-000035040000}"/>
    <cellStyle name="Normal 2 3 14" xfId="1996" xr:uid="{00000000-0005-0000-0000-000036040000}"/>
    <cellStyle name="Normal 2 3 14 2" xfId="3850" xr:uid="{00000000-0005-0000-0000-000037040000}"/>
    <cellStyle name="Normal 2 3 14 3" xfId="6177" xr:uid="{00000000-0005-0000-0000-000038040000}"/>
    <cellStyle name="Normal 2 3 15" xfId="2019" xr:uid="{00000000-0005-0000-0000-000039040000}"/>
    <cellStyle name="Normal 2 3 15 2" xfId="3873" xr:uid="{00000000-0005-0000-0000-00003A040000}"/>
    <cellStyle name="Normal 2 3 15 3" xfId="6200" xr:uid="{00000000-0005-0000-0000-00003B040000}"/>
    <cellStyle name="Normal 2 3 16" xfId="2417" xr:uid="{00000000-0005-0000-0000-00003C040000}"/>
    <cellStyle name="Normal 2 3 16 2" xfId="4270" xr:uid="{00000000-0005-0000-0000-00003D040000}"/>
    <cellStyle name="Normal 2 3 16 3" xfId="6597" xr:uid="{00000000-0005-0000-0000-00003E040000}"/>
    <cellStyle name="Normal 2 3 17" xfId="816" xr:uid="{00000000-0005-0000-0000-00003F040000}"/>
    <cellStyle name="Normal 2 3 17 2" xfId="5052" xr:uid="{00000000-0005-0000-0000-000040040000}"/>
    <cellStyle name="Normal 2 3 18" xfId="4660" xr:uid="{00000000-0005-0000-0000-000041040000}"/>
    <cellStyle name="Normal 2 3 2" xfId="252" xr:uid="{00000000-0005-0000-0000-000042040000}"/>
    <cellStyle name="Normal 2 3 2 10" xfId="2438" xr:uid="{00000000-0005-0000-0000-000043040000}"/>
    <cellStyle name="Normal 2 3 2 10 2" xfId="4291" xr:uid="{00000000-0005-0000-0000-000044040000}"/>
    <cellStyle name="Normal 2 3 2 10 3" xfId="6618" xr:uid="{00000000-0005-0000-0000-000045040000}"/>
    <cellStyle name="Normal 2 3 2 11" xfId="817" xr:uid="{00000000-0005-0000-0000-000046040000}"/>
    <cellStyle name="Normal 2 3 2 11 2" xfId="5053" xr:uid="{00000000-0005-0000-0000-000047040000}"/>
    <cellStyle name="Normal 2 3 2 12" xfId="4673" xr:uid="{00000000-0005-0000-0000-000048040000}"/>
    <cellStyle name="Normal 2 3 2 2" xfId="394" xr:uid="{00000000-0005-0000-0000-000049040000}"/>
    <cellStyle name="Normal 2 3 2 2 10" xfId="4732" xr:uid="{00000000-0005-0000-0000-00004A040000}"/>
    <cellStyle name="Normal 2 3 2 2 2" xfId="504" xr:uid="{00000000-0005-0000-0000-00004B040000}"/>
    <cellStyle name="Normal 2 3 2 2 2 2" xfId="1311" xr:uid="{00000000-0005-0000-0000-00004C040000}"/>
    <cellStyle name="Normal 2 3 2 2 2 2 2" xfId="3205" xr:uid="{00000000-0005-0000-0000-00004D040000}"/>
    <cellStyle name="Normal 2 3 2 2 2 2 3" xfId="5507" xr:uid="{00000000-0005-0000-0000-00004E040000}"/>
    <cellStyle name="Normal 2 3 2 2 2 3" xfId="1722" xr:uid="{00000000-0005-0000-0000-00004F040000}"/>
    <cellStyle name="Normal 2 3 2 2 2 3 2" xfId="3576" xr:uid="{00000000-0005-0000-0000-000050040000}"/>
    <cellStyle name="Normal 2 3 2 2 2 3 3" xfId="5904" xr:uid="{00000000-0005-0000-0000-000051040000}"/>
    <cellStyle name="Normal 2 3 2 2 2 4" xfId="2138" xr:uid="{00000000-0005-0000-0000-000052040000}"/>
    <cellStyle name="Normal 2 3 2 2 2 4 2" xfId="3992" xr:uid="{00000000-0005-0000-0000-000053040000}"/>
    <cellStyle name="Normal 2 3 2 2 2 4 3" xfId="6319" xr:uid="{00000000-0005-0000-0000-000054040000}"/>
    <cellStyle name="Normal 2 3 2 2 2 5" xfId="2537" xr:uid="{00000000-0005-0000-0000-000055040000}"/>
    <cellStyle name="Normal 2 3 2 2 2 5 2" xfId="4390" xr:uid="{00000000-0005-0000-0000-000056040000}"/>
    <cellStyle name="Normal 2 3 2 2 2 5 3" xfId="6716" xr:uid="{00000000-0005-0000-0000-000057040000}"/>
    <cellStyle name="Normal 2 3 2 2 2 6" xfId="887" xr:uid="{00000000-0005-0000-0000-000058040000}"/>
    <cellStyle name="Normal 2 3 2 2 2 6 2" xfId="5110" xr:uid="{00000000-0005-0000-0000-000059040000}"/>
    <cellStyle name="Normal 2 3 2 2 2 7" xfId="4788" xr:uid="{00000000-0005-0000-0000-00005A040000}"/>
    <cellStyle name="Normal 2 3 2 2 3" xfId="573" xr:uid="{00000000-0005-0000-0000-00005B040000}"/>
    <cellStyle name="Normal 2 3 2 2 3 2" xfId="1374" xr:uid="{00000000-0005-0000-0000-00005C040000}"/>
    <cellStyle name="Normal 2 3 2 2 3 2 2" xfId="3255" xr:uid="{00000000-0005-0000-0000-00005D040000}"/>
    <cellStyle name="Normal 2 3 2 2 3 2 3" xfId="5568" xr:uid="{00000000-0005-0000-0000-00005E040000}"/>
    <cellStyle name="Normal 2 3 2 2 3 3" xfId="1783" xr:uid="{00000000-0005-0000-0000-00005F040000}"/>
    <cellStyle name="Normal 2 3 2 2 3 3 2" xfId="3637" xr:uid="{00000000-0005-0000-0000-000060040000}"/>
    <cellStyle name="Normal 2 3 2 2 3 3 3" xfId="5965" xr:uid="{00000000-0005-0000-0000-000061040000}"/>
    <cellStyle name="Normal 2 3 2 2 3 4" xfId="2199" xr:uid="{00000000-0005-0000-0000-000062040000}"/>
    <cellStyle name="Normal 2 3 2 2 3 4 2" xfId="4053" xr:uid="{00000000-0005-0000-0000-000063040000}"/>
    <cellStyle name="Normal 2 3 2 2 3 4 3" xfId="6380" xr:uid="{00000000-0005-0000-0000-000064040000}"/>
    <cellStyle name="Normal 2 3 2 2 3 5" xfId="2598" xr:uid="{00000000-0005-0000-0000-000065040000}"/>
    <cellStyle name="Normal 2 3 2 2 3 5 2" xfId="4451" xr:uid="{00000000-0005-0000-0000-000066040000}"/>
    <cellStyle name="Normal 2 3 2 2 3 5 3" xfId="6777" xr:uid="{00000000-0005-0000-0000-000067040000}"/>
    <cellStyle name="Normal 2 3 2 2 3 6" xfId="948" xr:uid="{00000000-0005-0000-0000-000068040000}"/>
    <cellStyle name="Normal 2 3 2 2 3 6 2" xfId="5171" xr:uid="{00000000-0005-0000-0000-000069040000}"/>
    <cellStyle name="Normal 2 3 2 2 3 7" xfId="2900" xr:uid="{00000000-0005-0000-0000-00006A040000}"/>
    <cellStyle name="Normal 2 3 2 2 3 8" xfId="4848" xr:uid="{00000000-0005-0000-0000-00006B040000}"/>
    <cellStyle name="Normal 2 3 2 2 4" xfId="799" xr:uid="{00000000-0005-0000-0000-00006C040000}"/>
    <cellStyle name="Normal 2 3 2 2 4 2" xfId="1579" xr:uid="{00000000-0005-0000-0000-00006D040000}"/>
    <cellStyle name="Normal 2 3 2 2 4 2 2" xfId="3434" xr:uid="{00000000-0005-0000-0000-00006E040000}"/>
    <cellStyle name="Normal 2 3 2 2 4 2 3" xfId="5763" xr:uid="{00000000-0005-0000-0000-00006F040000}"/>
    <cellStyle name="Normal 2 3 2 2 4 3" xfId="1978" xr:uid="{00000000-0005-0000-0000-000070040000}"/>
    <cellStyle name="Normal 2 3 2 2 4 3 2" xfId="3832" xr:uid="{00000000-0005-0000-0000-000071040000}"/>
    <cellStyle name="Normal 2 3 2 2 4 3 3" xfId="6160" xr:uid="{00000000-0005-0000-0000-000072040000}"/>
    <cellStyle name="Normal 2 3 2 2 4 4" xfId="2394" xr:uid="{00000000-0005-0000-0000-000073040000}"/>
    <cellStyle name="Normal 2 3 2 2 4 4 2" xfId="4248" xr:uid="{00000000-0005-0000-0000-000074040000}"/>
    <cellStyle name="Normal 2 3 2 2 4 4 3" xfId="6575" xr:uid="{00000000-0005-0000-0000-000075040000}"/>
    <cellStyle name="Normal 2 3 2 2 4 5" xfId="2793" xr:uid="{00000000-0005-0000-0000-000076040000}"/>
    <cellStyle name="Normal 2 3 2 2 4 5 2" xfId="4646" xr:uid="{00000000-0005-0000-0000-000077040000}"/>
    <cellStyle name="Normal 2 3 2 2 4 5 3" xfId="6972" xr:uid="{00000000-0005-0000-0000-000078040000}"/>
    <cellStyle name="Normal 2 3 2 2 4 6" xfId="1161" xr:uid="{00000000-0005-0000-0000-000079040000}"/>
    <cellStyle name="Normal 2 3 2 2 4 6 2" xfId="5366" xr:uid="{00000000-0005-0000-0000-00007A040000}"/>
    <cellStyle name="Normal 2 3 2 2 4 7" xfId="3086" xr:uid="{00000000-0005-0000-0000-00007B040000}"/>
    <cellStyle name="Normal 2 3 2 2 4 8" xfId="5036" xr:uid="{00000000-0005-0000-0000-00007C040000}"/>
    <cellStyle name="Normal 2 3 2 2 5" xfId="1247" xr:uid="{00000000-0005-0000-0000-00007D040000}"/>
    <cellStyle name="Normal 2 3 2 2 5 2" xfId="3166" xr:uid="{00000000-0005-0000-0000-00007E040000}"/>
    <cellStyle name="Normal 2 3 2 2 5 3" xfId="5451" xr:uid="{00000000-0005-0000-0000-00007F040000}"/>
    <cellStyle name="Normal 2 3 2 2 6" xfId="1666" xr:uid="{00000000-0005-0000-0000-000080040000}"/>
    <cellStyle name="Normal 2 3 2 2 6 2" xfId="3520" xr:uid="{00000000-0005-0000-0000-000081040000}"/>
    <cellStyle name="Normal 2 3 2 2 6 3" xfId="5848" xr:uid="{00000000-0005-0000-0000-000082040000}"/>
    <cellStyle name="Normal 2 3 2 2 7" xfId="2082" xr:uid="{00000000-0005-0000-0000-000083040000}"/>
    <cellStyle name="Normal 2 3 2 2 7 2" xfId="3936" xr:uid="{00000000-0005-0000-0000-000084040000}"/>
    <cellStyle name="Normal 2 3 2 2 7 3" xfId="6263" xr:uid="{00000000-0005-0000-0000-000085040000}"/>
    <cellStyle name="Normal 2 3 2 2 8" xfId="2481" xr:uid="{00000000-0005-0000-0000-000086040000}"/>
    <cellStyle name="Normal 2 3 2 2 8 2" xfId="4334" xr:uid="{00000000-0005-0000-0000-000087040000}"/>
    <cellStyle name="Normal 2 3 2 2 8 3" xfId="6660" xr:uid="{00000000-0005-0000-0000-000088040000}"/>
    <cellStyle name="Normal 2 3 2 2 9" xfId="818" xr:uid="{00000000-0005-0000-0000-000089040000}"/>
    <cellStyle name="Normal 2 3 2 2 9 2" xfId="5054" xr:uid="{00000000-0005-0000-0000-00008A040000}"/>
    <cellStyle name="Normal 2 3 2 3" xfId="503" xr:uid="{00000000-0005-0000-0000-00008B040000}"/>
    <cellStyle name="Normal 2 3 2 3 2" xfId="1310" xr:uid="{00000000-0005-0000-0000-00008C040000}"/>
    <cellStyle name="Normal 2 3 2 3 2 2" xfId="3204" xr:uid="{00000000-0005-0000-0000-00008D040000}"/>
    <cellStyle name="Normal 2 3 2 3 2 3" xfId="5506" xr:uid="{00000000-0005-0000-0000-00008E040000}"/>
    <cellStyle name="Normal 2 3 2 3 3" xfId="1721" xr:uid="{00000000-0005-0000-0000-00008F040000}"/>
    <cellStyle name="Normal 2 3 2 3 3 2" xfId="3575" xr:uid="{00000000-0005-0000-0000-000090040000}"/>
    <cellStyle name="Normal 2 3 2 3 3 3" xfId="5903" xr:uid="{00000000-0005-0000-0000-000091040000}"/>
    <cellStyle name="Normal 2 3 2 3 4" xfId="2137" xr:uid="{00000000-0005-0000-0000-000092040000}"/>
    <cellStyle name="Normal 2 3 2 3 4 2" xfId="3991" xr:uid="{00000000-0005-0000-0000-000093040000}"/>
    <cellStyle name="Normal 2 3 2 3 4 3" xfId="6318" xr:uid="{00000000-0005-0000-0000-000094040000}"/>
    <cellStyle name="Normal 2 3 2 3 5" xfId="2536" xr:uid="{00000000-0005-0000-0000-000095040000}"/>
    <cellStyle name="Normal 2 3 2 3 5 2" xfId="4389" xr:uid="{00000000-0005-0000-0000-000096040000}"/>
    <cellStyle name="Normal 2 3 2 3 5 3" xfId="6715" xr:uid="{00000000-0005-0000-0000-000097040000}"/>
    <cellStyle name="Normal 2 3 2 3 6" xfId="886" xr:uid="{00000000-0005-0000-0000-000098040000}"/>
    <cellStyle name="Normal 2 3 2 3 6 2" xfId="5109" xr:uid="{00000000-0005-0000-0000-000099040000}"/>
    <cellStyle name="Normal 2 3 2 3 7" xfId="4787" xr:uid="{00000000-0005-0000-0000-00009A040000}"/>
    <cellStyle name="Normal 2 3 2 4" xfId="572" xr:uid="{00000000-0005-0000-0000-00009B040000}"/>
    <cellStyle name="Normal 2 3 2 4 2" xfId="1373" xr:uid="{00000000-0005-0000-0000-00009C040000}"/>
    <cellStyle name="Normal 2 3 2 4 2 2" xfId="3254" xr:uid="{00000000-0005-0000-0000-00009D040000}"/>
    <cellStyle name="Normal 2 3 2 4 2 3" xfId="5567" xr:uid="{00000000-0005-0000-0000-00009E040000}"/>
    <cellStyle name="Normal 2 3 2 4 3" xfId="1782" xr:uid="{00000000-0005-0000-0000-00009F040000}"/>
    <cellStyle name="Normal 2 3 2 4 3 2" xfId="3636" xr:uid="{00000000-0005-0000-0000-0000A0040000}"/>
    <cellStyle name="Normal 2 3 2 4 3 3" xfId="5964" xr:uid="{00000000-0005-0000-0000-0000A1040000}"/>
    <cellStyle name="Normal 2 3 2 4 4" xfId="2198" xr:uid="{00000000-0005-0000-0000-0000A2040000}"/>
    <cellStyle name="Normal 2 3 2 4 4 2" xfId="4052" xr:uid="{00000000-0005-0000-0000-0000A3040000}"/>
    <cellStyle name="Normal 2 3 2 4 4 3" xfId="6379" xr:uid="{00000000-0005-0000-0000-0000A4040000}"/>
    <cellStyle name="Normal 2 3 2 4 5" xfId="2597" xr:uid="{00000000-0005-0000-0000-0000A5040000}"/>
    <cellStyle name="Normal 2 3 2 4 5 2" xfId="4450" xr:uid="{00000000-0005-0000-0000-0000A6040000}"/>
    <cellStyle name="Normal 2 3 2 4 5 3" xfId="6776" xr:uid="{00000000-0005-0000-0000-0000A7040000}"/>
    <cellStyle name="Normal 2 3 2 4 6" xfId="947" xr:uid="{00000000-0005-0000-0000-0000A8040000}"/>
    <cellStyle name="Normal 2 3 2 4 6 2" xfId="5170" xr:uid="{00000000-0005-0000-0000-0000A9040000}"/>
    <cellStyle name="Normal 2 3 2 4 7" xfId="2899" xr:uid="{00000000-0005-0000-0000-0000AA040000}"/>
    <cellStyle name="Normal 2 3 2 4 8" xfId="4847" xr:uid="{00000000-0005-0000-0000-0000AB040000}"/>
    <cellStyle name="Normal 2 3 2 5" xfId="741" xr:uid="{00000000-0005-0000-0000-0000AC040000}"/>
    <cellStyle name="Normal 2 3 2 5 2" xfId="1527" xr:uid="{00000000-0005-0000-0000-0000AD040000}"/>
    <cellStyle name="Normal 2 3 2 5 2 2" xfId="3382" xr:uid="{00000000-0005-0000-0000-0000AE040000}"/>
    <cellStyle name="Normal 2 3 2 5 2 3" xfId="5711" xr:uid="{00000000-0005-0000-0000-0000AF040000}"/>
    <cellStyle name="Normal 2 3 2 5 3" xfId="1926" xr:uid="{00000000-0005-0000-0000-0000B0040000}"/>
    <cellStyle name="Normal 2 3 2 5 3 2" xfId="3780" xr:uid="{00000000-0005-0000-0000-0000B1040000}"/>
    <cellStyle name="Normal 2 3 2 5 3 3" xfId="6108" xr:uid="{00000000-0005-0000-0000-0000B2040000}"/>
    <cellStyle name="Normal 2 3 2 5 4" xfId="2342" xr:uid="{00000000-0005-0000-0000-0000B3040000}"/>
    <cellStyle name="Normal 2 3 2 5 4 2" xfId="4196" xr:uid="{00000000-0005-0000-0000-0000B4040000}"/>
    <cellStyle name="Normal 2 3 2 5 4 3" xfId="6523" xr:uid="{00000000-0005-0000-0000-0000B5040000}"/>
    <cellStyle name="Normal 2 3 2 5 5" xfId="2741" xr:uid="{00000000-0005-0000-0000-0000B6040000}"/>
    <cellStyle name="Normal 2 3 2 5 5 2" xfId="4594" xr:uid="{00000000-0005-0000-0000-0000B7040000}"/>
    <cellStyle name="Normal 2 3 2 5 5 3" xfId="6920" xr:uid="{00000000-0005-0000-0000-0000B8040000}"/>
    <cellStyle name="Normal 2 3 2 5 6" xfId="1107" xr:uid="{00000000-0005-0000-0000-0000B9040000}"/>
    <cellStyle name="Normal 2 3 2 5 6 2" xfId="5314" xr:uid="{00000000-0005-0000-0000-0000BA040000}"/>
    <cellStyle name="Normal 2 3 2 5 7" xfId="3034" xr:uid="{00000000-0005-0000-0000-0000BB040000}"/>
    <cellStyle name="Normal 2 3 2 5 8" xfId="4984" xr:uid="{00000000-0005-0000-0000-0000BC040000}"/>
    <cellStyle name="Normal 2 3 2 6" xfId="393" xr:uid="{00000000-0005-0000-0000-0000BD040000}"/>
    <cellStyle name="Normal 2 3 2 6 2" xfId="1665" xr:uid="{00000000-0005-0000-0000-0000BE040000}"/>
    <cellStyle name="Normal 2 3 2 6 2 2" xfId="3519" xr:uid="{00000000-0005-0000-0000-0000BF040000}"/>
    <cellStyle name="Normal 2 3 2 6 2 3" xfId="5847" xr:uid="{00000000-0005-0000-0000-0000C0040000}"/>
    <cellStyle name="Normal 2 3 2 6 3" xfId="2081" xr:uid="{00000000-0005-0000-0000-0000C1040000}"/>
    <cellStyle name="Normal 2 3 2 6 3 2" xfId="3935" xr:uid="{00000000-0005-0000-0000-0000C2040000}"/>
    <cellStyle name="Normal 2 3 2 6 3 3" xfId="6262" xr:uid="{00000000-0005-0000-0000-0000C3040000}"/>
    <cellStyle name="Normal 2 3 2 6 4" xfId="2480" xr:uid="{00000000-0005-0000-0000-0000C4040000}"/>
    <cellStyle name="Normal 2 3 2 6 4 2" xfId="4333" xr:uid="{00000000-0005-0000-0000-0000C5040000}"/>
    <cellStyle name="Normal 2 3 2 6 4 3" xfId="6659" xr:uid="{00000000-0005-0000-0000-0000C6040000}"/>
    <cellStyle name="Normal 2 3 2 6 5" xfId="1246" xr:uid="{00000000-0005-0000-0000-0000C7040000}"/>
    <cellStyle name="Normal 2 3 2 6 5 2" xfId="5450" xr:uid="{00000000-0005-0000-0000-0000C8040000}"/>
    <cellStyle name="Normal 2 3 2 6 6" xfId="2864" xr:uid="{00000000-0005-0000-0000-0000C9040000}"/>
    <cellStyle name="Normal 2 3 2 6 7" xfId="4731" xr:uid="{00000000-0005-0000-0000-0000CA040000}"/>
    <cellStyle name="Normal 2 3 2 7" xfId="1204" xr:uid="{00000000-0005-0000-0000-0000CB040000}"/>
    <cellStyle name="Normal 2 3 2 7 2" xfId="3129" xr:uid="{00000000-0005-0000-0000-0000CC040000}"/>
    <cellStyle name="Normal 2 3 2 7 3" xfId="5409" xr:uid="{00000000-0005-0000-0000-0000CD040000}"/>
    <cellStyle name="Normal 2 3 2 8" xfId="1623" xr:uid="{00000000-0005-0000-0000-0000CE040000}"/>
    <cellStyle name="Normal 2 3 2 8 2" xfId="3477" xr:uid="{00000000-0005-0000-0000-0000CF040000}"/>
    <cellStyle name="Normal 2 3 2 8 3" xfId="5806" xr:uid="{00000000-0005-0000-0000-0000D0040000}"/>
    <cellStyle name="Normal 2 3 2 9" xfId="2040" xr:uid="{00000000-0005-0000-0000-0000D1040000}"/>
    <cellStyle name="Normal 2 3 2 9 2" xfId="3894" xr:uid="{00000000-0005-0000-0000-0000D2040000}"/>
    <cellStyle name="Normal 2 3 2 9 3" xfId="6221" xr:uid="{00000000-0005-0000-0000-0000D3040000}"/>
    <cellStyle name="Normal 2 3 3" xfId="253" xr:uid="{00000000-0005-0000-0000-0000D4040000}"/>
    <cellStyle name="Normal 2 3 3 10" xfId="2459" xr:uid="{00000000-0005-0000-0000-0000D5040000}"/>
    <cellStyle name="Normal 2 3 3 10 2" xfId="4312" xr:uid="{00000000-0005-0000-0000-0000D6040000}"/>
    <cellStyle name="Normal 2 3 3 10 3" xfId="6639" xr:uid="{00000000-0005-0000-0000-0000D7040000}"/>
    <cellStyle name="Normal 2 3 3 11" xfId="819" xr:uid="{00000000-0005-0000-0000-0000D8040000}"/>
    <cellStyle name="Normal 2 3 3 11 2" xfId="5055" xr:uid="{00000000-0005-0000-0000-0000D9040000}"/>
    <cellStyle name="Normal 2 3 3 12" xfId="4674" xr:uid="{00000000-0005-0000-0000-0000DA040000}"/>
    <cellStyle name="Normal 2 3 3 2" xfId="396" xr:uid="{00000000-0005-0000-0000-0000DB040000}"/>
    <cellStyle name="Normal 2 3 3 2 10" xfId="4734" xr:uid="{00000000-0005-0000-0000-0000DC040000}"/>
    <cellStyle name="Normal 2 3 3 2 2" xfId="506" xr:uid="{00000000-0005-0000-0000-0000DD040000}"/>
    <cellStyle name="Normal 2 3 3 2 2 2" xfId="1313" xr:uid="{00000000-0005-0000-0000-0000DE040000}"/>
    <cellStyle name="Normal 2 3 3 2 2 2 2" xfId="3207" xr:uid="{00000000-0005-0000-0000-0000DF040000}"/>
    <cellStyle name="Normal 2 3 3 2 2 2 3" xfId="5509" xr:uid="{00000000-0005-0000-0000-0000E0040000}"/>
    <cellStyle name="Normal 2 3 3 2 2 3" xfId="1724" xr:uid="{00000000-0005-0000-0000-0000E1040000}"/>
    <cellStyle name="Normal 2 3 3 2 2 3 2" xfId="3578" xr:uid="{00000000-0005-0000-0000-0000E2040000}"/>
    <cellStyle name="Normal 2 3 3 2 2 3 3" xfId="5906" xr:uid="{00000000-0005-0000-0000-0000E3040000}"/>
    <cellStyle name="Normal 2 3 3 2 2 4" xfId="2140" xr:uid="{00000000-0005-0000-0000-0000E4040000}"/>
    <cellStyle name="Normal 2 3 3 2 2 4 2" xfId="3994" xr:uid="{00000000-0005-0000-0000-0000E5040000}"/>
    <cellStyle name="Normal 2 3 3 2 2 4 3" xfId="6321" xr:uid="{00000000-0005-0000-0000-0000E6040000}"/>
    <cellStyle name="Normal 2 3 3 2 2 5" xfId="2539" xr:uid="{00000000-0005-0000-0000-0000E7040000}"/>
    <cellStyle name="Normal 2 3 3 2 2 5 2" xfId="4392" xr:uid="{00000000-0005-0000-0000-0000E8040000}"/>
    <cellStyle name="Normal 2 3 3 2 2 5 3" xfId="6718" xr:uid="{00000000-0005-0000-0000-0000E9040000}"/>
    <cellStyle name="Normal 2 3 3 2 2 6" xfId="889" xr:uid="{00000000-0005-0000-0000-0000EA040000}"/>
    <cellStyle name="Normal 2 3 3 2 2 6 2" xfId="5112" xr:uid="{00000000-0005-0000-0000-0000EB040000}"/>
    <cellStyle name="Normal 2 3 3 2 2 7" xfId="4790" xr:uid="{00000000-0005-0000-0000-0000EC040000}"/>
    <cellStyle name="Normal 2 3 3 2 3" xfId="575" xr:uid="{00000000-0005-0000-0000-0000ED040000}"/>
    <cellStyle name="Normal 2 3 3 2 3 2" xfId="1376" xr:uid="{00000000-0005-0000-0000-0000EE040000}"/>
    <cellStyle name="Normal 2 3 3 2 3 2 2" xfId="3257" xr:uid="{00000000-0005-0000-0000-0000EF040000}"/>
    <cellStyle name="Normal 2 3 3 2 3 2 3" xfId="5570" xr:uid="{00000000-0005-0000-0000-0000F0040000}"/>
    <cellStyle name="Normal 2 3 3 2 3 3" xfId="1785" xr:uid="{00000000-0005-0000-0000-0000F1040000}"/>
    <cellStyle name="Normal 2 3 3 2 3 3 2" xfId="3639" xr:uid="{00000000-0005-0000-0000-0000F2040000}"/>
    <cellStyle name="Normal 2 3 3 2 3 3 3" xfId="5967" xr:uid="{00000000-0005-0000-0000-0000F3040000}"/>
    <cellStyle name="Normal 2 3 3 2 3 4" xfId="2201" xr:uid="{00000000-0005-0000-0000-0000F4040000}"/>
    <cellStyle name="Normal 2 3 3 2 3 4 2" xfId="4055" xr:uid="{00000000-0005-0000-0000-0000F5040000}"/>
    <cellStyle name="Normal 2 3 3 2 3 4 3" xfId="6382" xr:uid="{00000000-0005-0000-0000-0000F6040000}"/>
    <cellStyle name="Normal 2 3 3 2 3 5" xfId="2600" xr:uid="{00000000-0005-0000-0000-0000F7040000}"/>
    <cellStyle name="Normal 2 3 3 2 3 5 2" xfId="4453" xr:uid="{00000000-0005-0000-0000-0000F8040000}"/>
    <cellStyle name="Normal 2 3 3 2 3 5 3" xfId="6779" xr:uid="{00000000-0005-0000-0000-0000F9040000}"/>
    <cellStyle name="Normal 2 3 3 2 3 6" xfId="950" xr:uid="{00000000-0005-0000-0000-0000FA040000}"/>
    <cellStyle name="Normal 2 3 3 2 3 6 2" xfId="5173" xr:uid="{00000000-0005-0000-0000-0000FB040000}"/>
    <cellStyle name="Normal 2 3 3 2 3 7" xfId="2902" xr:uid="{00000000-0005-0000-0000-0000FC040000}"/>
    <cellStyle name="Normal 2 3 3 2 3 8" xfId="4850" xr:uid="{00000000-0005-0000-0000-0000FD040000}"/>
    <cellStyle name="Normal 2 3 3 2 4" xfId="714" xr:uid="{00000000-0005-0000-0000-0000FE040000}"/>
    <cellStyle name="Normal 2 3 3 2 4 2" xfId="1501" xr:uid="{00000000-0005-0000-0000-0000FF040000}"/>
    <cellStyle name="Normal 2 3 3 2 4 2 2" xfId="3356" xr:uid="{00000000-0005-0000-0000-000000050000}"/>
    <cellStyle name="Normal 2 3 3 2 4 2 3" xfId="5685" xr:uid="{00000000-0005-0000-0000-000001050000}"/>
    <cellStyle name="Normal 2 3 3 2 4 3" xfId="1900" xr:uid="{00000000-0005-0000-0000-000002050000}"/>
    <cellStyle name="Normal 2 3 3 2 4 3 2" xfId="3754" xr:uid="{00000000-0005-0000-0000-000003050000}"/>
    <cellStyle name="Normal 2 3 3 2 4 3 3" xfId="6082" xr:uid="{00000000-0005-0000-0000-000004050000}"/>
    <cellStyle name="Normal 2 3 3 2 4 4" xfId="2316" xr:uid="{00000000-0005-0000-0000-000005050000}"/>
    <cellStyle name="Normal 2 3 3 2 4 4 2" xfId="4170" xr:uid="{00000000-0005-0000-0000-000006050000}"/>
    <cellStyle name="Normal 2 3 3 2 4 4 3" xfId="6497" xr:uid="{00000000-0005-0000-0000-000007050000}"/>
    <cellStyle name="Normal 2 3 3 2 4 5" xfId="2715" xr:uid="{00000000-0005-0000-0000-000008050000}"/>
    <cellStyle name="Normal 2 3 3 2 4 5 2" xfId="4568" xr:uid="{00000000-0005-0000-0000-000009050000}"/>
    <cellStyle name="Normal 2 3 3 2 4 5 3" xfId="6894" xr:uid="{00000000-0005-0000-0000-00000A050000}"/>
    <cellStyle name="Normal 2 3 3 2 4 6" xfId="1081" xr:uid="{00000000-0005-0000-0000-00000B050000}"/>
    <cellStyle name="Normal 2 3 3 2 4 6 2" xfId="5288" xr:uid="{00000000-0005-0000-0000-00000C050000}"/>
    <cellStyle name="Normal 2 3 3 2 4 7" xfId="3008" xr:uid="{00000000-0005-0000-0000-00000D050000}"/>
    <cellStyle name="Normal 2 3 3 2 4 8" xfId="4958" xr:uid="{00000000-0005-0000-0000-00000E050000}"/>
    <cellStyle name="Normal 2 3 3 2 5" xfId="1249" xr:uid="{00000000-0005-0000-0000-00000F050000}"/>
    <cellStyle name="Normal 2 3 3 2 5 2" xfId="3167" xr:uid="{00000000-0005-0000-0000-000010050000}"/>
    <cellStyle name="Normal 2 3 3 2 5 3" xfId="5453" xr:uid="{00000000-0005-0000-0000-000011050000}"/>
    <cellStyle name="Normal 2 3 3 2 6" xfId="1668" xr:uid="{00000000-0005-0000-0000-000012050000}"/>
    <cellStyle name="Normal 2 3 3 2 6 2" xfId="3522" xr:uid="{00000000-0005-0000-0000-000013050000}"/>
    <cellStyle name="Normal 2 3 3 2 6 3" xfId="5850" xr:uid="{00000000-0005-0000-0000-000014050000}"/>
    <cellStyle name="Normal 2 3 3 2 7" xfId="2084" xr:uid="{00000000-0005-0000-0000-000015050000}"/>
    <cellStyle name="Normal 2 3 3 2 7 2" xfId="3938" xr:uid="{00000000-0005-0000-0000-000016050000}"/>
    <cellStyle name="Normal 2 3 3 2 7 3" xfId="6265" xr:uid="{00000000-0005-0000-0000-000017050000}"/>
    <cellStyle name="Normal 2 3 3 2 8" xfId="2483" xr:uid="{00000000-0005-0000-0000-000018050000}"/>
    <cellStyle name="Normal 2 3 3 2 8 2" xfId="4336" xr:uid="{00000000-0005-0000-0000-000019050000}"/>
    <cellStyle name="Normal 2 3 3 2 8 3" xfId="6662" xr:uid="{00000000-0005-0000-0000-00001A050000}"/>
    <cellStyle name="Normal 2 3 3 2 9" xfId="820" xr:uid="{00000000-0005-0000-0000-00001B050000}"/>
    <cellStyle name="Normal 2 3 3 2 9 2" xfId="5056" xr:uid="{00000000-0005-0000-0000-00001C050000}"/>
    <cellStyle name="Normal 2 3 3 3" xfId="505" xr:uid="{00000000-0005-0000-0000-00001D050000}"/>
    <cellStyle name="Normal 2 3 3 3 2" xfId="1312" xr:uid="{00000000-0005-0000-0000-00001E050000}"/>
    <cellStyle name="Normal 2 3 3 3 2 2" xfId="3206" xr:uid="{00000000-0005-0000-0000-00001F050000}"/>
    <cellStyle name="Normal 2 3 3 3 2 3" xfId="5508" xr:uid="{00000000-0005-0000-0000-000020050000}"/>
    <cellStyle name="Normal 2 3 3 3 3" xfId="1723" xr:uid="{00000000-0005-0000-0000-000021050000}"/>
    <cellStyle name="Normal 2 3 3 3 3 2" xfId="3577" xr:uid="{00000000-0005-0000-0000-000022050000}"/>
    <cellStyle name="Normal 2 3 3 3 3 3" xfId="5905" xr:uid="{00000000-0005-0000-0000-000023050000}"/>
    <cellStyle name="Normal 2 3 3 3 4" xfId="2139" xr:uid="{00000000-0005-0000-0000-000024050000}"/>
    <cellStyle name="Normal 2 3 3 3 4 2" xfId="3993" xr:uid="{00000000-0005-0000-0000-000025050000}"/>
    <cellStyle name="Normal 2 3 3 3 4 3" xfId="6320" xr:uid="{00000000-0005-0000-0000-000026050000}"/>
    <cellStyle name="Normal 2 3 3 3 5" xfId="2538" xr:uid="{00000000-0005-0000-0000-000027050000}"/>
    <cellStyle name="Normal 2 3 3 3 5 2" xfId="4391" xr:uid="{00000000-0005-0000-0000-000028050000}"/>
    <cellStyle name="Normal 2 3 3 3 5 3" xfId="6717" xr:uid="{00000000-0005-0000-0000-000029050000}"/>
    <cellStyle name="Normal 2 3 3 3 6" xfId="888" xr:uid="{00000000-0005-0000-0000-00002A050000}"/>
    <cellStyle name="Normal 2 3 3 3 6 2" xfId="5111" xr:uid="{00000000-0005-0000-0000-00002B050000}"/>
    <cellStyle name="Normal 2 3 3 3 7" xfId="4789" xr:uid="{00000000-0005-0000-0000-00002C050000}"/>
    <cellStyle name="Normal 2 3 3 4" xfId="574" xr:uid="{00000000-0005-0000-0000-00002D050000}"/>
    <cellStyle name="Normal 2 3 3 4 2" xfId="1375" xr:uid="{00000000-0005-0000-0000-00002E050000}"/>
    <cellStyle name="Normal 2 3 3 4 2 2" xfId="3256" xr:uid="{00000000-0005-0000-0000-00002F050000}"/>
    <cellStyle name="Normal 2 3 3 4 2 3" xfId="5569" xr:uid="{00000000-0005-0000-0000-000030050000}"/>
    <cellStyle name="Normal 2 3 3 4 3" xfId="1784" xr:uid="{00000000-0005-0000-0000-000031050000}"/>
    <cellStyle name="Normal 2 3 3 4 3 2" xfId="3638" xr:uid="{00000000-0005-0000-0000-000032050000}"/>
    <cellStyle name="Normal 2 3 3 4 3 3" xfId="5966" xr:uid="{00000000-0005-0000-0000-000033050000}"/>
    <cellStyle name="Normal 2 3 3 4 4" xfId="2200" xr:uid="{00000000-0005-0000-0000-000034050000}"/>
    <cellStyle name="Normal 2 3 3 4 4 2" xfId="4054" xr:uid="{00000000-0005-0000-0000-000035050000}"/>
    <cellStyle name="Normal 2 3 3 4 4 3" xfId="6381" xr:uid="{00000000-0005-0000-0000-000036050000}"/>
    <cellStyle name="Normal 2 3 3 4 5" xfId="2599" xr:uid="{00000000-0005-0000-0000-000037050000}"/>
    <cellStyle name="Normal 2 3 3 4 5 2" xfId="4452" xr:uid="{00000000-0005-0000-0000-000038050000}"/>
    <cellStyle name="Normal 2 3 3 4 5 3" xfId="6778" xr:uid="{00000000-0005-0000-0000-000039050000}"/>
    <cellStyle name="Normal 2 3 3 4 6" xfId="949" xr:uid="{00000000-0005-0000-0000-00003A050000}"/>
    <cellStyle name="Normal 2 3 3 4 6 2" xfId="5172" xr:uid="{00000000-0005-0000-0000-00003B050000}"/>
    <cellStyle name="Normal 2 3 3 4 7" xfId="2901" xr:uid="{00000000-0005-0000-0000-00003C050000}"/>
    <cellStyle name="Normal 2 3 3 4 8" xfId="4849" xr:uid="{00000000-0005-0000-0000-00003D050000}"/>
    <cellStyle name="Normal 2 3 3 5" xfId="742" xr:uid="{00000000-0005-0000-0000-00003E050000}"/>
    <cellStyle name="Normal 2 3 3 5 2" xfId="1528" xr:uid="{00000000-0005-0000-0000-00003F050000}"/>
    <cellStyle name="Normal 2 3 3 5 2 2" xfId="3383" xr:uid="{00000000-0005-0000-0000-000040050000}"/>
    <cellStyle name="Normal 2 3 3 5 2 3" xfId="5712" xr:uid="{00000000-0005-0000-0000-000041050000}"/>
    <cellStyle name="Normal 2 3 3 5 3" xfId="1927" xr:uid="{00000000-0005-0000-0000-000042050000}"/>
    <cellStyle name="Normal 2 3 3 5 3 2" xfId="3781" xr:uid="{00000000-0005-0000-0000-000043050000}"/>
    <cellStyle name="Normal 2 3 3 5 3 3" xfId="6109" xr:uid="{00000000-0005-0000-0000-000044050000}"/>
    <cellStyle name="Normal 2 3 3 5 4" xfId="2343" xr:uid="{00000000-0005-0000-0000-000045050000}"/>
    <cellStyle name="Normal 2 3 3 5 4 2" xfId="4197" xr:uid="{00000000-0005-0000-0000-000046050000}"/>
    <cellStyle name="Normal 2 3 3 5 4 3" xfId="6524" xr:uid="{00000000-0005-0000-0000-000047050000}"/>
    <cellStyle name="Normal 2 3 3 5 5" xfId="2742" xr:uid="{00000000-0005-0000-0000-000048050000}"/>
    <cellStyle name="Normal 2 3 3 5 5 2" xfId="4595" xr:uid="{00000000-0005-0000-0000-000049050000}"/>
    <cellStyle name="Normal 2 3 3 5 5 3" xfId="6921" xr:uid="{00000000-0005-0000-0000-00004A050000}"/>
    <cellStyle name="Normal 2 3 3 5 6" xfId="1108" xr:uid="{00000000-0005-0000-0000-00004B050000}"/>
    <cellStyle name="Normal 2 3 3 5 6 2" xfId="5315" xr:uid="{00000000-0005-0000-0000-00004C050000}"/>
    <cellStyle name="Normal 2 3 3 5 7" xfId="3035" xr:uid="{00000000-0005-0000-0000-00004D050000}"/>
    <cellStyle name="Normal 2 3 3 5 8" xfId="4985" xr:uid="{00000000-0005-0000-0000-00004E050000}"/>
    <cellStyle name="Normal 2 3 3 6" xfId="395" xr:uid="{00000000-0005-0000-0000-00004F050000}"/>
    <cellStyle name="Normal 2 3 3 6 2" xfId="1667" xr:uid="{00000000-0005-0000-0000-000050050000}"/>
    <cellStyle name="Normal 2 3 3 6 2 2" xfId="3521" xr:uid="{00000000-0005-0000-0000-000051050000}"/>
    <cellStyle name="Normal 2 3 3 6 2 3" xfId="5849" xr:uid="{00000000-0005-0000-0000-000052050000}"/>
    <cellStyle name="Normal 2 3 3 6 3" xfId="2083" xr:uid="{00000000-0005-0000-0000-000053050000}"/>
    <cellStyle name="Normal 2 3 3 6 3 2" xfId="3937" xr:uid="{00000000-0005-0000-0000-000054050000}"/>
    <cellStyle name="Normal 2 3 3 6 3 3" xfId="6264" xr:uid="{00000000-0005-0000-0000-000055050000}"/>
    <cellStyle name="Normal 2 3 3 6 4" xfId="2482" xr:uid="{00000000-0005-0000-0000-000056050000}"/>
    <cellStyle name="Normal 2 3 3 6 4 2" xfId="4335" xr:uid="{00000000-0005-0000-0000-000057050000}"/>
    <cellStyle name="Normal 2 3 3 6 4 3" xfId="6661" xr:uid="{00000000-0005-0000-0000-000058050000}"/>
    <cellStyle name="Normal 2 3 3 6 5" xfId="1248" xr:uid="{00000000-0005-0000-0000-000059050000}"/>
    <cellStyle name="Normal 2 3 3 6 5 2" xfId="5452" xr:uid="{00000000-0005-0000-0000-00005A050000}"/>
    <cellStyle name="Normal 2 3 3 6 6" xfId="2865" xr:uid="{00000000-0005-0000-0000-00005B050000}"/>
    <cellStyle name="Normal 2 3 3 6 7" xfId="4733" xr:uid="{00000000-0005-0000-0000-00005C050000}"/>
    <cellStyle name="Normal 2 3 3 7" xfId="1225" xr:uid="{00000000-0005-0000-0000-00005D050000}"/>
    <cellStyle name="Normal 2 3 3 7 2" xfId="3150" xr:uid="{00000000-0005-0000-0000-00005E050000}"/>
    <cellStyle name="Normal 2 3 3 7 3" xfId="5430" xr:uid="{00000000-0005-0000-0000-00005F050000}"/>
    <cellStyle name="Normal 2 3 3 8" xfId="1644" xr:uid="{00000000-0005-0000-0000-000060050000}"/>
    <cellStyle name="Normal 2 3 3 8 2" xfId="3498" xr:uid="{00000000-0005-0000-0000-000061050000}"/>
    <cellStyle name="Normal 2 3 3 8 3" xfId="5827" xr:uid="{00000000-0005-0000-0000-000062050000}"/>
    <cellStyle name="Normal 2 3 3 9" xfId="2061" xr:uid="{00000000-0005-0000-0000-000063050000}"/>
    <cellStyle name="Normal 2 3 3 9 2" xfId="3915" xr:uid="{00000000-0005-0000-0000-000064050000}"/>
    <cellStyle name="Normal 2 3 3 9 3" xfId="6242" xr:uid="{00000000-0005-0000-0000-000065050000}"/>
    <cellStyle name="Normal 2 3 4" xfId="397" xr:uid="{00000000-0005-0000-0000-000066050000}"/>
    <cellStyle name="Normal 2 3 4 10" xfId="821" xr:uid="{00000000-0005-0000-0000-000067050000}"/>
    <cellStyle name="Normal 2 3 4 10 2" xfId="5057" xr:uid="{00000000-0005-0000-0000-000068050000}"/>
    <cellStyle name="Normal 2 3 4 11" xfId="4735" xr:uid="{00000000-0005-0000-0000-000069050000}"/>
    <cellStyle name="Normal 2 3 4 2" xfId="398" xr:uid="{00000000-0005-0000-0000-00006A050000}"/>
    <cellStyle name="Normal 2 3 4 2 2" xfId="508" xr:uid="{00000000-0005-0000-0000-00006B050000}"/>
    <cellStyle name="Normal 2 3 4 2 2 2" xfId="1315" xr:uid="{00000000-0005-0000-0000-00006C050000}"/>
    <cellStyle name="Normal 2 3 4 2 2 2 2" xfId="3209" xr:uid="{00000000-0005-0000-0000-00006D050000}"/>
    <cellStyle name="Normal 2 3 4 2 2 2 3" xfId="5511" xr:uid="{00000000-0005-0000-0000-00006E050000}"/>
    <cellStyle name="Normal 2 3 4 2 2 3" xfId="1726" xr:uid="{00000000-0005-0000-0000-00006F050000}"/>
    <cellStyle name="Normal 2 3 4 2 2 3 2" xfId="3580" xr:uid="{00000000-0005-0000-0000-000070050000}"/>
    <cellStyle name="Normal 2 3 4 2 2 3 3" xfId="5908" xr:uid="{00000000-0005-0000-0000-000071050000}"/>
    <cellStyle name="Normal 2 3 4 2 2 4" xfId="2142" xr:uid="{00000000-0005-0000-0000-000072050000}"/>
    <cellStyle name="Normal 2 3 4 2 2 4 2" xfId="3996" xr:uid="{00000000-0005-0000-0000-000073050000}"/>
    <cellStyle name="Normal 2 3 4 2 2 4 3" xfId="6323" xr:uid="{00000000-0005-0000-0000-000074050000}"/>
    <cellStyle name="Normal 2 3 4 2 2 5" xfId="2541" xr:uid="{00000000-0005-0000-0000-000075050000}"/>
    <cellStyle name="Normal 2 3 4 2 2 5 2" xfId="4394" xr:uid="{00000000-0005-0000-0000-000076050000}"/>
    <cellStyle name="Normal 2 3 4 2 2 5 3" xfId="6720" xr:uid="{00000000-0005-0000-0000-000077050000}"/>
    <cellStyle name="Normal 2 3 4 2 2 6" xfId="891" xr:uid="{00000000-0005-0000-0000-000078050000}"/>
    <cellStyle name="Normal 2 3 4 2 2 6 2" xfId="5114" xr:uid="{00000000-0005-0000-0000-000079050000}"/>
    <cellStyle name="Normal 2 3 4 2 2 7" xfId="4792" xr:uid="{00000000-0005-0000-0000-00007A050000}"/>
    <cellStyle name="Normal 2 3 4 2 3" xfId="732" xr:uid="{00000000-0005-0000-0000-00007B050000}"/>
    <cellStyle name="Normal 2 3 4 2 3 2" xfId="1519" xr:uid="{00000000-0005-0000-0000-00007C050000}"/>
    <cellStyle name="Normal 2 3 4 2 3 2 2" xfId="3374" xr:uid="{00000000-0005-0000-0000-00007D050000}"/>
    <cellStyle name="Normal 2 3 4 2 3 2 3" xfId="5703" xr:uid="{00000000-0005-0000-0000-00007E050000}"/>
    <cellStyle name="Normal 2 3 4 2 3 3" xfId="1918" xr:uid="{00000000-0005-0000-0000-00007F050000}"/>
    <cellStyle name="Normal 2 3 4 2 3 3 2" xfId="3772" xr:uid="{00000000-0005-0000-0000-000080050000}"/>
    <cellStyle name="Normal 2 3 4 2 3 3 3" xfId="6100" xr:uid="{00000000-0005-0000-0000-000081050000}"/>
    <cellStyle name="Normal 2 3 4 2 3 4" xfId="2334" xr:uid="{00000000-0005-0000-0000-000082050000}"/>
    <cellStyle name="Normal 2 3 4 2 3 4 2" xfId="4188" xr:uid="{00000000-0005-0000-0000-000083050000}"/>
    <cellStyle name="Normal 2 3 4 2 3 4 3" xfId="6515" xr:uid="{00000000-0005-0000-0000-000084050000}"/>
    <cellStyle name="Normal 2 3 4 2 3 5" xfId="2733" xr:uid="{00000000-0005-0000-0000-000085050000}"/>
    <cellStyle name="Normal 2 3 4 2 3 5 2" xfId="4586" xr:uid="{00000000-0005-0000-0000-000086050000}"/>
    <cellStyle name="Normal 2 3 4 2 3 5 3" xfId="6912" xr:uid="{00000000-0005-0000-0000-000087050000}"/>
    <cellStyle name="Normal 2 3 4 2 3 6" xfId="1099" xr:uid="{00000000-0005-0000-0000-000088050000}"/>
    <cellStyle name="Normal 2 3 4 2 3 6 2" xfId="5306" xr:uid="{00000000-0005-0000-0000-000089050000}"/>
    <cellStyle name="Normal 2 3 4 2 3 7" xfId="3026" xr:uid="{00000000-0005-0000-0000-00008A050000}"/>
    <cellStyle name="Normal 2 3 4 2 3 8" xfId="4976" xr:uid="{00000000-0005-0000-0000-00008B050000}"/>
    <cellStyle name="Normal 2 3 4 2 4" xfId="1251" xr:uid="{00000000-0005-0000-0000-00008C050000}"/>
    <cellStyle name="Normal 2 3 4 2 4 2" xfId="3169" xr:uid="{00000000-0005-0000-0000-00008D050000}"/>
    <cellStyle name="Normal 2 3 4 2 4 3" xfId="5455" xr:uid="{00000000-0005-0000-0000-00008E050000}"/>
    <cellStyle name="Normal 2 3 4 2 5" xfId="1670" xr:uid="{00000000-0005-0000-0000-00008F050000}"/>
    <cellStyle name="Normal 2 3 4 2 5 2" xfId="3524" xr:uid="{00000000-0005-0000-0000-000090050000}"/>
    <cellStyle name="Normal 2 3 4 2 5 3" xfId="5852" xr:uid="{00000000-0005-0000-0000-000091050000}"/>
    <cellStyle name="Normal 2 3 4 2 6" xfId="2086" xr:uid="{00000000-0005-0000-0000-000092050000}"/>
    <cellStyle name="Normal 2 3 4 2 6 2" xfId="3940" xr:uid="{00000000-0005-0000-0000-000093050000}"/>
    <cellStyle name="Normal 2 3 4 2 6 3" xfId="6267" xr:uid="{00000000-0005-0000-0000-000094050000}"/>
    <cellStyle name="Normal 2 3 4 2 7" xfId="2485" xr:uid="{00000000-0005-0000-0000-000095050000}"/>
    <cellStyle name="Normal 2 3 4 2 7 2" xfId="4338" xr:uid="{00000000-0005-0000-0000-000096050000}"/>
    <cellStyle name="Normal 2 3 4 2 7 3" xfId="6664" xr:uid="{00000000-0005-0000-0000-000097050000}"/>
    <cellStyle name="Normal 2 3 4 2 8" xfId="822" xr:uid="{00000000-0005-0000-0000-000098050000}"/>
    <cellStyle name="Normal 2 3 4 2 8 2" xfId="5058" xr:uid="{00000000-0005-0000-0000-000099050000}"/>
    <cellStyle name="Normal 2 3 4 2 9" xfId="4736" xr:uid="{00000000-0005-0000-0000-00009A050000}"/>
    <cellStyle name="Normal 2 3 4 3" xfId="507" xr:uid="{00000000-0005-0000-0000-00009B050000}"/>
    <cellStyle name="Normal 2 3 4 3 2" xfId="1314" xr:uid="{00000000-0005-0000-0000-00009C050000}"/>
    <cellStyle name="Normal 2 3 4 3 2 2" xfId="3208" xr:uid="{00000000-0005-0000-0000-00009D050000}"/>
    <cellStyle name="Normal 2 3 4 3 2 3" xfId="5510" xr:uid="{00000000-0005-0000-0000-00009E050000}"/>
    <cellStyle name="Normal 2 3 4 3 3" xfId="1725" xr:uid="{00000000-0005-0000-0000-00009F050000}"/>
    <cellStyle name="Normal 2 3 4 3 3 2" xfId="3579" xr:uid="{00000000-0005-0000-0000-0000A0050000}"/>
    <cellStyle name="Normal 2 3 4 3 3 3" xfId="5907" xr:uid="{00000000-0005-0000-0000-0000A1050000}"/>
    <cellStyle name="Normal 2 3 4 3 4" xfId="2141" xr:uid="{00000000-0005-0000-0000-0000A2050000}"/>
    <cellStyle name="Normal 2 3 4 3 4 2" xfId="3995" xr:uid="{00000000-0005-0000-0000-0000A3050000}"/>
    <cellStyle name="Normal 2 3 4 3 4 3" xfId="6322" xr:uid="{00000000-0005-0000-0000-0000A4050000}"/>
    <cellStyle name="Normal 2 3 4 3 5" xfId="2540" xr:uid="{00000000-0005-0000-0000-0000A5050000}"/>
    <cellStyle name="Normal 2 3 4 3 5 2" xfId="4393" xr:uid="{00000000-0005-0000-0000-0000A6050000}"/>
    <cellStyle name="Normal 2 3 4 3 5 3" xfId="6719" xr:uid="{00000000-0005-0000-0000-0000A7050000}"/>
    <cellStyle name="Normal 2 3 4 3 6" xfId="890" xr:uid="{00000000-0005-0000-0000-0000A8050000}"/>
    <cellStyle name="Normal 2 3 4 3 6 2" xfId="5113" xr:uid="{00000000-0005-0000-0000-0000A9050000}"/>
    <cellStyle name="Normal 2 3 4 3 7" xfId="4791" xr:uid="{00000000-0005-0000-0000-0000AA050000}"/>
    <cellStyle name="Normal 2 3 4 4" xfId="576" xr:uid="{00000000-0005-0000-0000-0000AB050000}"/>
    <cellStyle name="Normal 2 3 4 4 2" xfId="1377" xr:uid="{00000000-0005-0000-0000-0000AC050000}"/>
    <cellStyle name="Normal 2 3 4 4 2 2" xfId="3258" xr:uid="{00000000-0005-0000-0000-0000AD050000}"/>
    <cellStyle name="Normal 2 3 4 4 2 3" xfId="5571" xr:uid="{00000000-0005-0000-0000-0000AE050000}"/>
    <cellStyle name="Normal 2 3 4 4 3" xfId="1786" xr:uid="{00000000-0005-0000-0000-0000AF050000}"/>
    <cellStyle name="Normal 2 3 4 4 3 2" xfId="3640" xr:uid="{00000000-0005-0000-0000-0000B0050000}"/>
    <cellStyle name="Normal 2 3 4 4 3 3" xfId="5968" xr:uid="{00000000-0005-0000-0000-0000B1050000}"/>
    <cellStyle name="Normal 2 3 4 4 4" xfId="2202" xr:uid="{00000000-0005-0000-0000-0000B2050000}"/>
    <cellStyle name="Normal 2 3 4 4 4 2" xfId="4056" xr:uid="{00000000-0005-0000-0000-0000B3050000}"/>
    <cellStyle name="Normal 2 3 4 4 4 3" xfId="6383" xr:uid="{00000000-0005-0000-0000-0000B4050000}"/>
    <cellStyle name="Normal 2 3 4 4 5" xfId="2601" xr:uid="{00000000-0005-0000-0000-0000B5050000}"/>
    <cellStyle name="Normal 2 3 4 4 5 2" xfId="4454" xr:uid="{00000000-0005-0000-0000-0000B6050000}"/>
    <cellStyle name="Normal 2 3 4 4 5 3" xfId="6780" xr:uid="{00000000-0005-0000-0000-0000B7050000}"/>
    <cellStyle name="Normal 2 3 4 4 6" xfId="951" xr:uid="{00000000-0005-0000-0000-0000B8050000}"/>
    <cellStyle name="Normal 2 3 4 4 6 2" xfId="5174" xr:uid="{00000000-0005-0000-0000-0000B9050000}"/>
    <cellStyle name="Normal 2 3 4 4 7" xfId="2903" xr:uid="{00000000-0005-0000-0000-0000BA050000}"/>
    <cellStyle name="Normal 2 3 4 4 8" xfId="4851" xr:uid="{00000000-0005-0000-0000-0000BB050000}"/>
    <cellStyle name="Normal 2 3 4 5" xfId="808" xr:uid="{00000000-0005-0000-0000-0000BC050000}"/>
    <cellStyle name="Normal 2 3 4 5 2" xfId="1588" xr:uid="{00000000-0005-0000-0000-0000BD050000}"/>
    <cellStyle name="Normal 2 3 4 5 2 2" xfId="3443" xr:uid="{00000000-0005-0000-0000-0000BE050000}"/>
    <cellStyle name="Normal 2 3 4 5 2 3" xfId="5772" xr:uid="{00000000-0005-0000-0000-0000BF050000}"/>
    <cellStyle name="Normal 2 3 4 5 3" xfId="1987" xr:uid="{00000000-0005-0000-0000-0000C0050000}"/>
    <cellStyle name="Normal 2 3 4 5 3 2" xfId="3841" xr:uid="{00000000-0005-0000-0000-0000C1050000}"/>
    <cellStyle name="Normal 2 3 4 5 3 3" xfId="6169" xr:uid="{00000000-0005-0000-0000-0000C2050000}"/>
    <cellStyle name="Normal 2 3 4 5 4" xfId="2403" xr:uid="{00000000-0005-0000-0000-0000C3050000}"/>
    <cellStyle name="Normal 2 3 4 5 4 2" xfId="4257" xr:uid="{00000000-0005-0000-0000-0000C4050000}"/>
    <cellStyle name="Normal 2 3 4 5 4 3" xfId="6584" xr:uid="{00000000-0005-0000-0000-0000C5050000}"/>
    <cellStyle name="Normal 2 3 4 5 5" xfId="2802" xr:uid="{00000000-0005-0000-0000-0000C6050000}"/>
    <cellStyle name="Normal 2 3 4 5 5 2" xfId="4655" xr:uid="{00000000-0005-0000-0000-0000C7050000}"/>
    <cellStyle name="Normal 2 3 4 5 5 3" xfId="6981" xr:uid="{00000000-0005-0000-0000-0000C8050000}"/>
    <cellStyle name="Normal 2 3 4 5 6" xfId="1170" xr:uid="{00000000-0005-0000-0000-0000C9050000}"/>
    <cellStyle name="Normal 2 3 4 5 6 2" xfId="5375" xr:uid="{00000000-0005-0000-0000-0000CA050000}"/>
    <cellStyle name="Normal 2 3 4 5 7" xfId="3095" xr:uid="{00000000-0005-0000-0000-0000CB050000}"/>
    <cellStyle name="Normal 2 3 4 5 8" xfId="5045" xr:uid="{00000000-0005-0000-0000-0000CC050000}"/>
    <cellStyle name="Normal 2 3 4 6" xfId="1250" xr:uid="{00000000-0005-0000-0000-0000CD050000}"/>
    <cellStyle name="Normal 2 3 4 6 2" xfId="3168" xr:uid="{00000000-0005-0000-0000-0000CE050000}"/>
    <cellStyle name="Normal 2 3 4 6 3" xfId="5454" xr:uid="{00000000-0005-0000-0000-0000CF050000}"/>
    <cellStyle name="Normal 2 3 4 7" xfId="1669" xr:uid="{00000000-0005-0000-0000-0000D0050000}"/>
    <cellStyle name="Normal 2 3 4 7 2" xfId="3523" xr:uid="{00000000-0005-0000-0000-0000D1050000}"/>
    <cellStyle name="Normal 2 3 4 7 3" xfId="5851" xr:uid="{00000000-0005-0000-0000-0000D2050000}"/>
    <cellStyle name="Normal 2 3 4 8" xfId="2085" xr:uid="{00000000-0005-0000-0000-0000D3050000}"/>
    <cellStyle name="Normal 2 3 4 8 2" xfId="3939" xr:uid="{00000000-0005-0000-0000-0000D4050000}"/>
    <cellStyle name="Normal 2 3 4 8 3" xfId="6266" xr:uid="{00000000-0005-0000-0000-0000D5050000}"/>
    <cellStyle name="Normal 2 3 4 9" xfId="2484" xr:uid="{00000000-0005-0000-0000-0000D6050000}"/>
    <cellStyle name="Normal 2 3 4 9 2" xfId="4337" xr:uid="{00000000-0005-0000-0000-0000D7050000}"/>
    <cellStyle name="Normal 2 3 4 9 3" xfId="6663" xr:uid="{00000000-0005-0000-0000-0000D8050000}"/>
    <cellStyle name="Normal 2 3 5" xfId="399" xr:uid="{00000000-0005-0000-0000-0000D9050000}"/>
    <cellStyle name="Normal 2 3 5 10" xfId="4737" xr:uid="{00000000-0005-0000-0000-0000DA050000}"/>
    <cellStyle name="Normal 2 3 5 2" xfId="509" xr:uid="{00000000-0005-0000-0000-0000DB050000}"/>
    <cellStyle name="Normal 2 3 5 2 2" xfId="1316" xr:uid="{00000000-0005-0000-0000-0000DC050000}"/>
    <cellStyle name="Normal 2 3 5 2 2 2" xfId="3210" xr:uid="{00000000-0005-0000-0000-0000DD050000}"/>
    <cellStyle name="Normal 2 3 5 2 2 3" xfId="5512" xr:uid="{00000000-0005-0000-0000-0000DE050000}"/>
    <cellStyle name="Normal 2 3 5 2 3" xfId="1727" xr:uid="{00000000-0005-0000-0000-0000DF050000}"/>
    <cellStyle name="Normal 2 3 5 2 3 2" xfId="3581" xr:uid="{00000000-0005-0000-0000-0000E0050000}"/>
    <cellStyle name="Normal 2 3 5 2 3 3" xfId="5909" xr:uid="{00000000-0005-0000-0000-0000E1050000}"/>
    <cellStyle name="Normal 2 3 5 2 4" xfId="2143" xr:uid="{00000000-0005-0000-0000-0000E2050000}"/>
    <cellStyle name="Normal 2 3 5 2 4 2" xfId="3997" xr:uid="{00000000-0005-0000-0000-0000E3050000}"/>
    <cellStyle name="Normal 2 3 5 2 4 3" xfId="6324" xr:uid="{00000000-0005-0000-0000-0000E4050000}"/>
    <cellStyle name="Normal 2 3 5 2 5" xfId="2542" xr:uid="{00000000-0005-0000-0000-0000E5050000}"/>
    <cellStyle name="Normal 2 3 5 2 5 2" xfId="4395" xr:uid="{00000000-0005-0000-0000-0000E6050000}"/>
    <cellStyle name="Normal 2 3 5 2 5 3" xfId="6721" xr:uid="{00000000-0005-0000-0000-0000E7050000}"/>
    <cellStyle name="Normal 2 3 5 2 6" xfId="892" xr:uid="{00000000-0005-0000-0000-0000E8050000}"/>
    <cellStyle name="Normal 2 3 5 2 6 2" xfId="5115" xr:uid="{00000000-0005-0000-0000-0000E9050000}"/>
    <cellStyle name="Normal 2 3 5 2 7" xfId="4793" xr:uid="{00000000-0005-0000-0000-0000EA050000}"/>
    <cellStyle name="Normal 2 3 5 3" xfId="577" xr:uid="{00000000-0005-0000-0000-0000EB050000}"/>
    <cellStyle name="Normal 2 3 5 3 2" xfId="1378" xr:uid="{00000000-0005-0000-0000-0000EC050000}"/>
    <cellStyle name="Normal 2 3 5 3 2 2" xfId="3259" xr:uid="{00000000-0005-0000-0000-0000ED050000}"/>
    <cellStyle name="Normal 2 3 5 3 2 3" xfId="5572" xr:uid="{00000000-0005-0000-0000-0000EE050000}"/>
    <cellStyle name="Normal 2 3 5 3 3" xfId="1787" xr:uid="{00000000-0005-0000-0000-0000EF050000}"/>
    <cellStyle name="Normal 2 3 5 3 3 2" xfId="3641" xr:uid="{00000000-0005-0000-0000-0000F0050000}"/>
    <cellStyle name="Normal 2 3 5 3 3 3" xfId="5969" xr:uid="{00000000-0005-0000-0000-0000F1050000}"/>
    <cellStyle name="Normal 2 3 5 3 4" xfId="2203" xr:uid="{00000000-0005-0000-0000-0000F2050000}"/>
    <cellStyle name="Normal 2 3 5 3 4 2" xfId="4057" xr:uid="{00000000-0005-0000-0000-0000F3050000}"/>
    <cellStyle name="Normal 2 3 5 3 4 3" xfId="6384" xr:uid="{00000000-0005-0000-0000-0000F4050000}"/>
    <cellStyle name="Normal 2 3 5 3 5" xfId="2602" xr:uid="{00000000-0005-0000-0000-0000F5050000}"/>
    <cellStyle name="Normal 2 3 5 3 5 2" xfId="4455" xr:uid="{00000000-0005-0000-0000-0000F6050000}"/>
    <cellStyle name="Normal 2 3 5 3 5 3" xfId="6781" xr:uid="{00000000-0005-0000-0000-0000F7050000}"/>
    <cellStyle name="Normal 2 3 5 3 6" xfId="952" xr:uid="{00000000-0005-0000-0000-0000F8050000}"/>
    <cellStyle name="Normal 2 3 5 3 6 2" xfId="5175" xr:uid="{00000000-0005-0000-0000-0000F9050000}"/>
    <cellStyle name="Normal 2 3 5 3 7" xfId="2904" xr:uid="{00000000-0005-0000-0000-0000FA050000}"/>
    <cellStyle name="Normal 2 3 5 3 8" xfId="4852" xr:uid="{00000000-0005-0000-0000-0000FB050000}"/>
    <cellStyle name="Normal 2 3 5 4" xfId="703" xr:uid="{00000000-0005-0000-0000-0000FC050000}"/>
    <cellStyle name="Normal 2 3 5 4 2" xfId="1490" xr:uid="{00000000-0005-0000-0000-0000FD050000}"/>
    <cellStyle name="Normal 2 3 5 4 2 2" xfId="3345" xr:uid="{00000000-0005-0000-0000-0000FE050000}"/>
    <cellStyle name="Normal 2 3 5 4 2 3" xfId="5674" xr:uid="{00000000-0005-0000-0000-0000FF050000}"/>
    <cellStyle name="Normal 2 3 5 4 3" xfId="1889" xr:uid="{00000000-0005-0000-0000-000000060000}"/>
    <cellStyle name="Normal 2 3 5 4 3 2" xfId="3743" xr:uid="{00000000-0005-0000-0000-000001060000}"/>
    <cellStyle name="Normal 2 3 5 4 3 3" xfId="6071" xr:uid="{00000000-0005-0000-0000-000002060000}"/>
    <cellStyle name="Normal 2 3 5 4 4" xfId="2305" xr:uid="{00000000-0005-0000-0000-000003060000}"/>
    <cellStyle name="Normal 2 3 5 4 4 2" xfId="4159" xr:uid="{00000000-0005-0000-0000-000004060000}"/>
    <cellStyle name="Normal 2 3 5 4 4 3" xfId="6486" xr:uid="{00000000-0005-0000-0000-000005060000}"/>
    <cellStyle name="Normal 2 3 5 4 5" xfId="2704" xr:uid="{00000000-0005-0000-0000-000006060000}"/>
    <cellStyle name="Normal 2 3 5 4 5 2" xfId="4557" xr:uid="{00000000-0005-0000-0000-000007060000}"/>
    <cellStyle name="Normal 2 3 5 4 5 3" xfId="6883" xr:uid="{00000000-0005-0000-0000-000008060000}"/>
    <cellStyle name="Normal 2 3 5 4 6" xfId="1070" xr:uid="{00000000-0005-0000-0000-000009060000}"/>
    <cellStyle name="Normal 2 3 5 4 6 2" xfId="5277" xr:uid="{00000000-0005-0000-0000-00000A060000}"/>
    <cellStyle name="Normal 2 3 5 4 7" xfId="2997" xr:uid="{00000000-0005-0000-0000-00000B060000}"/>
    <cellStyle name="Normal 2 3 5 4 8" xfId="4947" xr:uid="{00000000-0005-0000-0000-00000C060000}"/>
    <cellStyle name="Normal 2 3 5 5" xfId="1252" xr:uid="{00000000-0005-0000-0000-00000D060000}"/>
    <cellStyle name="Normal 2 3 5 5 2" xfId="3170" xr:uid="{00000000-0005-0000-0000-00000E060000}"/>
    <cellStyle name="Normal 2 3 5 5 3" xfId="5456" xr:uid="{00000000-0005-0000-0000-00000F060000}"/>
    <cellStyle name="Normal 2 3 5 6" xfId="1671" xr:uid="{00000000-0005-0000-0000-000010060000}"/>
    <cellStyle name="Normal 2 3 5 6 2" xfId="3525" xr:uid="{00000000-0005-0000-0000-000011060000}"/>
    <cellStyle name="Normal 2 3 5 6 3" xfId="5853" xr:uid="{00000000-0005-0000-0000-000012060000}"/>
    <cellStyle name="Normal 2 3 5 7" xfId="2087" xr:uid="{00000000-0005-0000-0000-000013060000}"/>
    <cellStyle name="Normal 2 3 5 7 2" xfId="3941" xr:uid="{00000000-0005-0000-0000-000014060000}"/>
    <cellStyle name="Normal 2 3 5 7 3" xfId="6268" xr:uid="{00000000-0005-0000-0000-000015060000}"/>
    <cellStyle name="Normal 2 3 5 8" xfId="2486" xr:uid="{00000000-0005-0000-0000-000016060000}"/>
    <cellStyle name="Normal 2 3 5 8 2" xfId="4339" xr:uid="{00000000-0005-0000-0000-000017060000}"/>
    <cellStyle name="Normal 2 3 5 8 3" xfId="6665" xr:uid="{00000000-0005-0000-0000-000018060000}"/>
    <cellStyle name="Normal 2 3 5 9" xfId="823" xr:uid="{00000000-0005-0000-0000-000019060000}"/>
    <cellStyle name="Normal 2 3 5 9 2" xfId="5059" xr:uid="{00000000-0005-0000-0000-00001A060000}"/>
    <cellStyle name="Normal 2 3 6" xfId="400" xr:uid="{00000000-0005-0000-0000-00001B060000}"/>
    <cellStyle name="Normal 2 3 6 2" xfId="510" xr:uid="{00000000-0005-0000-0000-00001C060000}"/>
    <cellStyle name="Normal 2 3 6 2 2" xfId="1317" xr:uid="{00000000-0005-0000-0000-00001D060000}"/>
    <cellStyle name="Normal 2 3 6 2 2 2" xfId="3211" xr:uid="{00000000-0005-0000-0000-00001E060000}"/>
    <cellStyle name="Normal 2 3 6 2 2 3" xfId="5513" xr:uid="{00000000-0005-0000-0000-00001F060000}"/>
    <cellStyle name="Normal 2 3 6 2 3" xfId="1728" xr:uid="{00000000-0005-0000-0000-000020060000}"/>
    <cellStyle name="Normal 2 3 6 2 3 2" xfId="3582" xr:uid="{00000000-0005-0000-0000-000021060000}"/>
    <cellStyle name="Normal 2 3 6 2 3 3" xfId="5910" xr:uid="{00000000-0005-0000-0000-000022060000}"/>
    <cellStyle name="Normal 2 3 6 2 4" xfId="2144" xr:uid="{00000000-0005-0000-0000-000023060000}"/>
    <cellStyle name="Normal 2 3 6 2 4 2" xfId="3998" xr:uid="{00000000-0005-0000-0000-000024060000}"/>
    <cellStyle name="Normal 2 3 6 2 4 3" xfId="6325" xr:uid="{00000000-0005-0000-0000-000025060000}"/>
    <cellStyle name="Normal 2 3 6 2 5" xfId="2543" xr:uid="{00000000-0005-0000-0000-000026060000}"/>
    <cellStyle name="Normal 2 3 6 2 5 2" xfId="4396" xr:uid="{00000000-0005-0000-0000-000027060000}"/>
    <cellStyle name="Normal 2 3 6 2 5 3" xfId="6722" xr:uid="{00000000-0005-0000-0000-000028060000}"/>
    <cellStyle name="Normal 2 3 6 2 6" xfId="893" xr:uid="{00000000-0005-0000-0000-000029060000}"/>
    <cellStyle name="Normal 2 3 6 2 6 2" xfId="5116" xr:uid="{00000000-0005-0000-0000-00002A060000}"/>
    <cellStyle name="Normal 2 3 6 2 7" xfId="4794" xr:uid="{00000000-0005-0000-0000-00002B060000}"/>
    <cellStyle name="Normal 2 3 6 3" xfId="807" xr:uid="{00000000-0005-0000-0000-00002C060000}"/>
    <cellStyle name="Normal 2 3 6 3 2" xfId="1587" xr:uid="{00000000-0005-0000-0000-00002D060000}"/>
    <cellStyle name="Normal 2 3 6 3 2 2" xfId="3442" xr:uid="{00000000-0005-0000-0000-00002E060000}"/>
    <cellStyle name="Normal 2 3 6 3 2 3" xfId="5771" xr:uid="{00000000-0005-0000-0000-00002F060000}"/>
    <cellStyle name="Normal 2 3 6 3 3" xfId="1986" xr:uid="{00000000-0005-0000-0000-000030060000}"/>
    <cellStyle name="Normal 2 3 6 3 3 2" xfId="3840" xr:uid="{00000000-0005-0000-0000-000031060000}"/>
    <cellStyle name="Normal 2 3 6 3 3 3" xfId="6168" xr:uid="{00000000-0005-0000-0000-000032060000}"/>
    <cellStyle name="Normal 2 3 6 3 4" xfId="2402" xr:uid="{00000000-0005-0000-0000-000033060000}"/>
    <cellStyle name="Normal 2 3 6 3 4 2" xfId="4256" xr:uid="{00000000-0005-0000-0000-000034060000}"/>
    <cellStyle name="Normal 2 3 6 3 4 3" xfId="6583" xr:uid="{00000000-0005-0000-0000-000035060000}"/>
    <cellStyle name="Normal 2 3 6 3 5" xfId="2801" xr:uid="{00000000-0005-0000-0000-000036060000}"/>
    <cellStyle name="Normal 2 3 6 3 5 2" xfId="4654" xr:uid="{00000000-0005-0000-0000-000037060000}"/>
    <cellStyle name="Normal 2 3 6 3 5 3" xfId="6980" xr:uid="{00000000-0005-0000-0000-000038060000}"/>
    <cellStyle name="Normal 2 3 6 3 6" xfId="1169" xr:uid="{00000000-0005-0000-0000-000039060000}"/>
    <cellStyle name="Normal 2 3 6 3 6 2" xfId="5374" xr:uid="{00000000-0005-0000-0000-00003A060000}"/>
    <cellStyle name="Normal 2 3 6 3 7" xfId="3094" xr:uid="{00000000-0005-0000-0000-00003B060000}"/>
    <cellStyle name="Normal 2 3 6 3 8" xfId="5044" xr:uid="{00000000-0005-0000-0000-00003C060000}"/>
    <cellStyle name="Normal 2 3 6 4" xfId="1253" xr:uid="{00000000-0005-0000-0000-00003D060000}"/>
    <cellStyle name="Normal 2 3 6 4 2" xfId="3171" xr:uid="{00000000-0005-0000-0000-00003E060000}"/>
    <cellStyle name="Normal 2 3 6 4 3" xfId="5457" xr:uid="{00000000-0005-0000-0000-00003F060000}"/>
    <cellStyle name="Normal 2 3 6 5" xfId="1672" xr:uid="{00000000-0005-0000-0000-000040060000}"/>
    <cellStyle name="Normal 2 3 6 5 2" xfId="3526" xr:uid="{00000000-0005-0000-0000-000041060000}"/>
    <cellStyle name="Normal 2 3 6 5 3" xfId="5854" xr:uid="{00000000-0005-0000-0000-000042060000}"/>
    <cellStyle name="Normal 2 3 6 6" xfId="2088" xr:uid="{00000000-0005-0000-0000-000043060000}"/>
    <cellStyle name="Normal 2 3 6 6 2" xfId="3942" xr:uid="{00000000-0005-0000-0000-000044060000}"/>
    <cellStyle name="Normal 2 3 6 6 3" xfId="6269" xr:uid="{00000000-0005-0000-0000-000045060000}"/>
    <cellStyle name="Normal 2 3 6 7" xfId="2487" xr:uid="{00000000-0005-0000-0000-000046060000}"/>
    <cellStyle name="Normal 2 3 6 7 2" xfId="4340" xr:uid="{00000000-0005-0000-0000-000047060000}"/>
    <cellStyle name="Normal 2 3 6 7 3" xfId="6666" xr:uid="{00000000-0005-0000-0000-000048060000}"/>
    <cellStyle name="Normal 2 3 6 8" xfId="824" xr:uid="{00000000-0005-0000-0000-000049060000}"/>
    <cellStyle name="Normal 2 3 6 8 2" xfId="5060" xr:uid="{00000000-0005-0000-0000-00004A060000}"/>
    <cellStyle name="Normal 2 3 6 9" xfId="4738" xr:uid="{00000000-0005-0000-0000-00004B060000}"/>
    <cellStyle name="Normal 2 3 7" xfId="401" xr:uid="{00000000-0005-0000-0000-00004C060000}"/>
    <cellStyle name="Normal 2 3 7 2" xfId="511" xr:uid="{00000000-0005-0000-0000-00004D060000}"/>
    <cellStyle name="Normal 2 3 7 2 2" xfId="1318" xr:uid="{00000000-0005-0000-0000-00004E060000}"/>
    <cellStyle name="Normal 2 3 7 2 2 2" xfId="3212" xr:uid="{00000000-0005-0000-0000-00004F060000}"/>
    <cellStyle name="Normal 2 3 7 2 2 3" xfId="5514" xr:uid="{00000000-0005-0000-0000-000050060000}"/>
    <cellStyle name="Normal 2 3 7 2 3" xfId="1729" xr:uid="{00000000-0005-0000-0000-000051060000}"/>
    <cellStyle name="Normal 2 3 7 2 3 2" xfId="3583" xr:uid="{00000000-0005-0000-0000-000052060000}"/>
    <cellStyle name="Normal 2 3 7 2 3 3" xfId="5911" xr:uid="{00000000-0005-0000-0000-000053060000}"/>
    <cellStyle name="Normal 2 3 7 2 4" xfId="2145" xr:uid="{00000000-0005-0000-0000-000054060000}"/>
    <cellStyle name="Normal 2 3 7 2 4 2" xfId="3999" xr:uid="{00000000-0005-0000-0000-000055060000}"/>
    <cellStyle name="Normal 2 3 7 2 4 3" xfId="6326" xr:uid="{00000000-0005-0000-0000-000056060000}"/>
    <cellStyle name="Normal 2 3 7 2 5" xfId="2544" xr:uid="{00000000-0005-0000-0000-000057060000}"/>
    <cellStyle name="Normal 2 3 7 2 5 2" xfId="4397" xr:uid="{00000000-0005-0000-0000-000058060000}"/>
    <cellStyle name="Normal 2 3 7 2 5 3" xfId="6723" xr:uid="{00000000-0005-0000-0000-000059060000}"/>
    <cellStyle name="Normal 2 3 7 2 6" xfId="894" xr:uid="{00000000-0005-0000-0000-00005A060000}"/>
    <cellStyle name="Normal 2 3 7 2 6 2" xfId="5117" xr:uid="{00000000-0005-0000-0000-00005B060000}"/>
    <cellStyle name="Normal 2 3 7 2 7" xfId="4795" xr:uid="{00000000-0005-0000-0000-00005C060000}"/>
    <cellStyle name="Normal 2 3 7 3" xfId="805" xr:uid="{00000000-0005-0000-0000-00005D060000}"/>
    <cellStyle name="Normal 2 3 7 3 2" xfId="1585" xr:uid="{00000000-0005-0000-0000-00005E060000}"/>
    <cellStyle name="Normal 2 3 7 3 2 2" xfId="3440" xr:uid="{00000000-0005-0000-0000-00005F060000}"/>
    <cellStyle name="Normal 2 3 7 3 2 3" xfId="5769" xr:uid="{00000000-0005-0000-0000-000060060000}"/>
    <cellStyle name="Normal 2 3 7 3 3" xfId="1984" xr:uid="{00000000-0005-0000-0000-000061060000}"/>
    <cellStyle name="Normal 2 3 7 3 3 2" xfId="3838" xr:uid="{00000000-0005-0000-0000-000062060000}"/>
    <cellStyle name="Normal 2 3 7 3 3 3" xfId="6166" xr:uid="{00000000-0005-0000-0000-000063060000}"/>
    <cellStyle name="Normal 2 3 7 3 4" xfId="2400" xr:uid="{00000000-0005-0000-0000-000064060000}"/>
    <cellStyle name="Normal 2 3 7 3 4 2" xfId="4254" xr:uid="{00000000-0005-0000-0000-000065060000}"/>
    <cellStyle name="Normal 2 3 7 3 4 3" xfId="6581" xr:uid="{00000000-0005-0000-0000-000066060000}"/>
    <cellStyle name="Normal 2 3 7 3 5" xfId="2799" xr:uid="{00000000-0005-0000-0000-000067060000}"/>
    <cellStyle name="Normal 2 3 7 3 5 2" xfId="4652" xr:uid="{00000000-0005-0000-0000-000068060000}"/>
    <cellStyle name="Normal 2 3 7 3 5 3" xfId="6978" xr:uid="{00000000-0005-0000-0000-000069060000}"/>
    <cellStyle name="Normal 2 3 7 3 6" xfId="1167" xr:uid="{00000000-0005-0000-0000-00006A060000}"/>
    <cellStyle name="Normal 2 3 7 3 6 2" xfId="5372" xr:uid="{00000000-0005-0000-0000-00006B060000}"/>
    <cellStyle name="Normal 2 3 7 3 7" xfId="3092" xr:uid="{00000000-0005-0000-0000-00006C060000}"/>
    <cellStyle name="Normal 2 3 7 3 8" xfId="5042" xr:uid="{00000000-0005-0000-0000-00006D060000}"/>
    <cellStyle name="Normal 2 3 7 4" xfId="1254" xr:uid="{00000000-0005-0000-0000-00006E060000}"/>
    <cellStyle name="Normal 2 3 7 4 2" xfId="3172" xr:uid="{00000000-0005-0000-0000-00006F060000}"/>
    <cellStyle name="Normal 2 3 7 4 3" xfId="5458" xr:uid="{00000000-0005-0000-0000-000070060000}"/>
    <cellStyle name="Normal 2 3 7 5" xfId="1673" xr:uid="{00000000-0005-0000-0000-000071060000}"/>
    <cellStyle name="Normal 2 3 7 5 2" xfId="3527" xr:uid="{00000000-0005-0000-0000-000072060000}"/>
    <cellStyle name="Normal 2 3 7 5 3" xfId="5855" xr:uid="{00000000-0005-0000-0000-000073060000}"/>
    <cellStyle name="Normal 2 3 7 6" xfId="2089" xr:uid="{00000000-0005-0000-0000-000074060000}"/>
    <cellStyle name="Normal 2 3 7 6 2" xfId="3943" xr:uid="{00000000-0005-0000-0000-000075060000}"/>
    <cellStyle name="Normal 2 3 7 6 3" xfId="6270" xr:uid="{00000000-0005-0000-0000-000076060000}"/>
    <cellStyle name="Normal 2 3 7 7" xfId="2488" xr:uid="{00000000-0005-0000-0000-000077060000}"/>
    <cellStyle name="Normal 2 3 7 7 2" xfId="4341" xr:uid="{00000000-0005-0000-0000-000078060000}"/>
    <cellStyle name="Normal 2 3 7 7 3" xfId="6667" xr:uid="{00000000-0005-0000-0000-000079060000}"/>
    <cellStyle name="Normal 2 3 7 8" xfId="825" xr:uid="{00000000-0005-0000-0000-00007A060000}"/>
    <cellStyle name="Normal 2 3 7 8 2" xfId="5061" xr:uid="{00000000-0005-0000-0000-00007B060000}"/>
    <cellStyle name="Normal 2 3 7 9" xfId="4739" xr:uid="{00000000-0005-0000-0000-00007C060000}"/>
    <cellStyle name="Normal 2 3 8" xfId="502" xr:uid="{00000000-0005-0000-0000-00007D060000}"/>
    <cellStyle name="Normal 2 3 8 2" xfId="1309" xr:uid="{00000000-0005-0000-0000-00007E060000}"/>
    <cellStyle name="Normal 2 3 8 2 2" xfId="3203" xr:uid="{00000000-0005-0000-0000-00007F060000}"/>
    <cellStyle name="Normal 2 3 8 2 3" xfId="5505" xr:uid="{00000000-0005-0000-0000-000080060000}"/>
    <cellStyle name="Normal 2 3 8 3" xfId="1720" xr:uid="{00000000-0005-0000-0000-000081060000}"/>
    <cellStyle name="Normal 2 3 8 3 2" xfId="3574" xr:uid="{00000000-0005-0000-0000-000082060000}"/>
    <cellStyle name="Normal 2 3 8 3 3" xfId="5902" xr:uid="{00000000-0005-0000-0000-000083060000}"/>
    <cellStyle name="Normal 2 3 8 4" xfId="2136" xr:uid="{00000000-0005-0000-0000-000084060000}"/>
    <cellStyle name="Normal 2 3 8 4 2" xfId="3990" xr:uid="{00000000-0005-0000-0000-000085060000}"/>
    <cellStyle name="Normal 2 3 8 4 3" xfId="6317" xr:uid="{00000000-0005-0000-0000-000086060000}"/>
    <cellStyle name="Normal 2 3 8 5" xfId="2535" xr:uid="{00000000-0005-0000-0000-000087060000}"/>
    <cellStyle name="Normal 2 3 8 5 2" xfId="4388" xr:uid="{00000000-0005-0000-0000-000088060000}"/>
    <cellStyle name="Normal 2 3 8 5 3" xfId="6714" xr:uid="{00000000-0005-0000-0000-000089060000}"/>
    <cellStyle name="Normal 2 3 8 6" xfId="885" xr:uid="{00000000-0005-0000-0000-00008A060000}"/>
    <cellStyle name="Normal 2 3 8 6 2" xfId="5108" xr:uid="{00000000-0005-0000-0000-00008B060000}"/>
    <cellStyle name="Normal 2 3 8 7" xfId="4786" xr:uid="{00000000-0005-0000-0000-00008C060000}"/>
    <cellStyle name="Normal 2 3 9" xfId="571" xr:uid="{00000000-0005-0000-0000-00008D060000}"/>
    <cellStyle name="Normal 2 3 9 2" xfId="1372" xr:uid="{00000000-0005-0000-0000-00008E060000}"/>
    <cellStyle name="Normal 2 3 9 2 2" xfId="3253" xr:uid="{00000000-0005-0000-0000-00008F060000}"/>
    <cellStyle name="Normal 2 3 9 2 3" xfId="5566" xr:uid="{00000000-0005-0000-0000-000090060000}"/>
    <cellStyle name="Normal 2 3 9 3" xfId="1781" xr:uid="{00000000-0005-0000-0000-000091060000}"/>
    <cellStyle name="Normal 2 3 9 3 2" xfId="3635" xr:uid="{00000000-0005-0000-0000-000092060000}"/>
    <cellStyle name="Normal 2 3 9 3 3" xfId="5963" xr:uid="{00000000-0005-0000-0000-000093060000}"/>
    <cellStyle name="Normal 2 3 9 4" xfId="2197" xr:uid="{00000000-0005-0000-0000-000094060000}"/>
    <cellStyle name="Normal 2 3 9 4 2" xfId="4051" xr:uid="{00000000-0005-0000-0000-000095060000}"/>
    <cellStyle name="Normal 2 3 9 4 3" xfId="6378" xr:uid="{00000000-0005-0000-0000-000096060000}"/>
    <cellStyle name="Normal 2 3 9 5" xfId="2596" xr:uid="{00000000-0005-0000-0000-000097060000}"/>
    <cellStyle name="Normal 2 3 9 5 2" xfId="4449" xr:uid="{00000000-0005-0000-0000-000098060000}"/>
    <cellStyle name="Normal 2 3 9 5 3" xfId="6775" xr:uid="{00000000-0005-0000-0000-000099060000}"/>
    <cellStyle name="Normal 2 3 9 6" xfId="946" xr:uid="{00000000-0005-0000-0000-00009A060000}"/>
    <cellStyle name="Normal 2 3 9 6 2" xfId="5169" xr:uid="{00000000-0005-0000-0000-00009B060000}"/>
    <cellStyle name="Normal 2 3 9 7" xfId="2898" xr:uid="{00000000-0005-0000-0000-00009C060000}"/>
    <cellStyle name="Normal 2 3 9 8" xfId="4846" xr:uid="{00000000-0005-0000-0000-00009D060000}"/>
    <cellStyle name="Normal 2 4" xfId="254" xr:uid="{00000000-0005-0000-0000-00009E060000}"/>
    <cellStyle name="Normal 2 4 2" xfId="402" xr:uid="{00000000-0005-0000-0000-00009F060000}"/>
    <cellStyle name="Normal 2 4 2 2" xfId="403" xr:uid="{00000000-0005-0000-0000-0000A0060000}"/>
    <cellStyle name="Normal 2 4 3" xfId="404" xr:uid="{00000000-0005-0000-0000-0000A1060000}"/>
    <cellStyle name="Normal 2 4 4" xfId="405" xr:uid="{00000000-0005-0000-0000-0000A2060000}"/>
    <cellStyle name="Normal 2 4 5" xfId="406" xr:uid="{00000000-0005-0000-0000-0000A3060000}"/>
    <cellStyle name="Normal 2 4 5 2" xfId="407" xr:uid="{00000000-0005-0000-0000-0000A4060000}"/>
    <cellStyle name="Normal 2 5" xfId="255" xr:uid="{00000000-0005-0000-0000-0000A5060000}"/>
    <cellStyle name="Normal 2 5 10" xfId="2415" xr:uid="{00000000-0005-0000-0000-0000A6060000}"/>
    <cellStyle name="Normal 2 5 10 2" xfId="4268" xr:uid="{00000000-0005-0000-0000-0000A7060000}"/>
    <cellStyle name="Normal 2 5 10 3" xfId="6595" xr:uid="{00000000-0005-0000-0000-0000A8060000}"/>
    <cellStyle name="Normal 2 5 11" xfId="2845" xr:uid="{00000000-0005-0000-0000-0000A9060000}"/>
    <cellStyle name="Normal 2 5 12" xfId="4675" xr:uid="{00000000-0005-0000-0000-0000AA060000}"/>
    <cellStyle name="Normal 2 5 2" xfId="256" xr:uid="{00000000-0005-0000-0000-0000AB060000}"/>
    <cellStyle name="Normal 2 5 2 10" xfId="4676" xr:uid="{00000000-0005-0000-0000-0000AC060000}"/>
    <cellStyle name="Normal 2 5 2 2" xfId="744" xr:uid="{00000000-0005-0000-0000-0000AD060000}"/>
    <cellStyle name="Normal 2 5 2 2 2" xfId="1530" xr:uid="{00000000-0005-0000-0000-0000AE060000}"/>
    <cellStyle name="Normal 2 5 2 2 2 2" xfId="3385" xr:uid="{00000000-0005-0000-0000-0000AF060000}"/>
    <cellStyle name="Normal 2 5 2 2 2 3" xfId="5714" xr:uid="{00000000-0005-0000-0000-0000B0060000}"/>
    <cellStyle name="Normal 2 5 2 2 3" xfId="1929" xr:uid="{00000000-0005-0000-0000-0000B1060000}"/>
    <cellStyle name="Normal 2 5 2 2 3 2" xfId="3783" xr:uid="{00000000-0005-0000-0000-0000B2060000}"/>
    <cellStyle name="Normal 2 5 2 2 3 3" xfId="6111" xr:uid="{00000000-0005-0000-0000-0000B3060000}"/>
    <cellStyle name="Normal 2 5 2 2 4" xfId="2345" xr:uid="{00000000-0005-0000-0000-0000B4060000}"/>
    <cellStyle name="Normal 2 5 2 2 4 2" xfId="4199" xr:uid="{00000000-0005-0000-0000-0000B5060000}"/>
    <cellStyle name="Normal 2 5 2 2 4 3" xfId="6526" xr:uid="{00000000-0005-0000-0000-0000B6060000}"/>
    <cellStyle name="Normal 2 5 2 2 5" xfId="2744" xr:uid="{00000000-0005-0000-0000-0000B7060000}"/>
    <cellStyle name="Normal 2 5 2 2 5 2" xfId="4597" xr:uid="{00000000-0005-0000-0000-0000B8060000}"/>
    <cellStyle name="Normal 2 5 2 2 5 3" xfId="6923" xr:uid="{00000000-0005-0000-0000-0000B9060000}"/>
    <cellStyle name="Normal 2 5 2 2 6" xfId="1110" xr:uid="{00000000-0005-0000-0000-0000BA060000}"/>
    <cellStyle name="Normal 2 5 2 2 6 2" xfId="5317" xr:uid="{00000000-0005-0000-0000-0000BB060000}"/>
    <cellStyle name="Normal 2 5 2 2 7" xfId="3037" xr:uid="{00000000-0005-0000-0000-0000BC060000}"/>
    <cellStyle name="Normal 2 5 2 2 8" xfId="4987" xr:uid="{00000000-0005-0000-0000-0000BD060000}"/>
    <cellStyle name="Normal 2 5 2 3" xfId="579" xr:uid="{00000000-0005-0000-0000-0000BE060000}"/>
    <cellStyle name="Normal 2 5 2 3 2" xfId="1789" xr:uid="{00000000-0005-0000-0000-0000BF060000}"/>
    <cellStyle name="Normal 2 5 2 3 2 2" xfId="3643" xr:uid="{00000000-0005-0000-0000-0000C0060000}"/>
    <cellStyle name="Normal 2 5 2 3 2 3" xfId="5971" xr:uid="{00000000-0005-0000-0000-0000C1060000}"/>
    <cellStyle name="Normal 2 5 2 3 3" xfId="2205" xr:uid="{00000000-0005-0000-0000-0000C2060000}"/>
    <cellStyle name="Normal 2 5 2 3 3 2" xfId="4059" xr:uid="{00000000-0005-0000-0000-0000C3060000}"/>
    <cellStyle name="Normal 2 5 2 3 3 3" xfId="6386" xr:uid="{00000000-0005-0000-0000-0000C4060000}"/>
    <cellStyle name="Normal 2 5 2 3 4" xfId="2604" xr:uid="{00000000-0005-0000-0000-0000C5060000}"/>
    <cellStyle name="Normal 2 5 2 3 4 2" xfId="4457" xr:uid="{00000000-0005-0000-0000-0000C6060000}"/>
    <cellStyle name="Normal 2 5 2 3 4 3" xfId="6783" xr:uid="{00000000-0005-0000-0000-0000C7060000}"/>
    <cellStyle name="Normal 2 5 2 3 5" xfId="1380" xr:uid="{00000000-0005-0000-0000-0000C8060000}"/>
    <cellStyle name="Normal 2 5 2 3 5 2" xfId="5574" xr:uid="{00000000-0005-0000-0000-0000C9060000}"/>
    <cellStyle name="Normal 2 5 2 3 6" xfId="2906" xr:uid="{00000000-0005-0000-0000-0000CA060000}"/>
    <cellStyle name="Normal 2 5 2 3 7" xfId="4854" xr:uid="{00000000-0005-0000-0000-0000CB060000}"/>
    <cellStyle name="Normal 2 5 2 4" xfId="1202" xr:uid="{00000000-0005-0000-0000-0000CC060000}"/>
    <cellStyle name="Normal 2 5 2 4 2" xfId="3127" xr:uid="{00000000-0005-0000-0000-0000CD060000}"/>
    <cellStyle name="Normal 2 5 2 4 3" xfId="5407" xr:uid="{00000000-0005-0000-0000-0000CE060000}"/>
    <cellStyle name="Normal 2 5 2 5" xfId="1621" xr:uid="{00000000-0005-0000-0000-0000CF060000}"/>
    <cellStyle name="Normal 2 5 2 5 2" xfId="3475" xr:uid="{00000000-0005-0000-0000-0000D0060000}"/>
    <cellStyle name="Normal 2 5 2 5 3" xfId="5804" xr:uid="{00000000-0005-0000-0000-0000D1060000}"/>
    <cellStyle name="Normal 2 5 2 6" xfId="2038" xr:uid="{00000000-0005-0000-0000-0000D2060000}"/>
    <cellStyle name="Normal 2 5 2 6 2" xfId="3892" xr:uid="{00000000-0005-0000-0000-0000D3060000}"/>
    <cellStyle name="Normal 2 5 2 6 3" xfId="6219" xr:uid="{00000000-0005-0000-0000-0000D4060000}"/>
    <cellStyle name="Normal 2 5 2 7" xfId="2436" xr:uid="{00000000-0005-0000-0000-0000D5060000}"/>
    <cellStyle name="Normal 2 5 2 7 2" xfId="4289" xr:uid="{00000000-0005-0000-0000-0000D6060000}"/>
    <cellStyle name="Normal 2 5 2 7 3" xfId="6616" xr:uid="{00000000-0005-0000-0000-0000D7060000}"/>
    <cellStyle name="Normal 2 5 2 8" xfId="954" xr:uid="{00000000-0005-0000-0000-0000D8060000}"/>
    <cellStyle name="Normal 2 5 2 8 2" xfId="5177" xr:uid="{00000000-0005-0000-0000-0000D9060000}"/>
    <cellStyle name="Normal 2 5 2 9" xfId="2844" xr:uid="{00000000-0005-0000-0000-0000DA060000}"/>
    <cellStyle name="Normal 2 5 3" xfId="257" xr:uid="{00000000-0005-0000-0000-0000DB060000}"/>
    <cellStyle name="Normal 2 5 3 10" xfId="4677" xr:uid="{00000000-0005-0000-0000-0000DC060000}"/>
    <cellStyle name="Normal 2 5 3 2" xfId="745" xr:uid="{00000000-0005-0000-0000-0000DD060000}"/>
    <cellStyle name="Normal 2 5 3 2 2" xfId="1531" xr:uid="{00000000-0005-0000-0000-0000DE060000}"/>
    <cellStyle name="Normal 2 5 3 2 2 2" xfId="3386" xr:uid="{00000000-0005-0000-0000-0000DF060000}"/>
    <cellStyle name="Normal 2 5 3 2 2 3" xfId="5715" xr:uid="{00000000-0005-0000-0000-0000E0060000}"/>
    <cellStyle name="Normal 2 5 3 2 3" xfId="1930" xr:uid="{00000000-0005-0000-0000-0000E1060000}"/>
    <cellStyle name="Normal 2 5 3 2 3 2" xfId="3784" xr:uid="{00000000-0005-0000-0000-0000E2060000}"/>
    <cellStyle name="Normal 2 5 3 2 3 3" xfId="6112" xr:uid="{00000000-0005-0000-0000-0000E3060000}"/>
    <cellStyle name="Normal 2 5 3 2 4" xfId="2346" xr:uid="{00000000-0005-0000-0000-0000E4060000}"/>
    <cellStyle name="Normal 2 5 3 2 4 2" xfId="4200" xr:uid="{00000000-0005-0000-0000-0000E5060000}"/>
    <cellStyle name="Normal 2 5 3 2 4 3" xfId="6527" xr:uid="{00000000-0005-0000-0000-0000E6060000}"/>
    <cellStyle name="Normal 2 5 3 2 5" xfId="2745" xr:uid="{00000000-0005-0000-0000-0000E7060000}"/>
    <cellStyle name="Normal 2 5 3 2 5 2" xfId="4598" xr:uid="{00000000-0005-0000-0000-0000E8060000}"/>
    <cellStyle name="Normal 2 5 3 2 5 3" xfId="6924" xr:uid="{00000000-0005-0000-0000-0000E9060000}"/>
    <cellStyle name="Normal 2 5 3 2 6" xfId="1111" xr:uid="{00000000-0005-0000-0000-0000EA060000}"/>
    <cellStyle name="Normal 2 5 3 2 6 2" xfId="5318" xr:uid="{00000000-0005-0000-0000-0000EB060000}"/>
    <cellStyle name="Normal 2 5 3 2 7" xfId="3038" xr:uid="{00000000-0005-0000-0000-0000EC060000}"/>
    <cellStyle name="Normal 2 5 3 2 8" xfId="4988" xr:uid="{00000000-0005-0000-0000-0000ED060000}"/>
    <cellStyle name="Normal 2 5 3 3" xfId="580" xr:uid="{00000000-0005-0000-0000-0000EE060000}"/>
    <cellStyle name="Normal 2 5 3 3 2" xfId="1790" xr:uid="{00000000-0005-0000-0000-0000EF060000}"/>
    <cellStyle name="Normal 2 5 3 3 2 2" xfId="3644" xr:uid="{00000000-0005-0000-0000-0000F0060000}"/>
    <cellStyle name="Normal 2 5 3 3 2 3" xfId="5972" xr:uid="{00000000-0005-0000-0000-0000F1060000}"/>
    <cellStyle name="Normal 2 5 3 3 3" xfId="2206" xr:uid="{00000000-0005-0000-0000-0000F2060000}"/>
    <cellStyle name="Normal 2 5 3 3 3 2" xfId="4060" xr:uid="{00000000-0005-0000-0000-0000F3060000}"/>
    <cellStyle name="Normal 2 5 3 3 3 3" xfId="6387" xr:uid="{00000000-0005-0000-0000-0000F4060000}"/>
    <cellStyle name="Normal 2 5 3 3 4" xfId="2605" xr:uid="{00000000-0005-0000-0000-0000F5060000}"/>
    <cellStyle name="Normal 2 5 3 3 4 2" xfId="4458" xr:uid="{00000000-0005-0000-0000-0000F6060000}"/>
    <cellStyle name="Normal 2 5 3 3 4 3" xfId="6784" xr:uid="{00000000-0005-0000-0000-0000F7060000}"/>
    <cellStyle name="Normal 2 5 3 3 5" xfId="1381" xr:uid="{00000000-0005-0000-0000-0000F8060000}"/>
    <cellStyle name="Normal 2 5 3 3 5 2" xfId="5575" xr:uid="{00000000-0005-0000-0000-0000F9060000}"/>
    <cellStyle name="Normal 2 5 3 3 6" xfId="2907" xr:uid="{00000000-0005-0000-0000-0000FA060000}"/>
    <cellStyle name="Normal 2 5 3 3 7" xfId="4855" xr:uid="{00000000-0005-0000-0000-0000FB060000}"/>
    <cellStyle name="Normal 2 5 3 4" xfId="1223" xr:uid="{00000000-0005-0000-0000-0000FC060000}"/>
    <cellStyle name="Normal 2 5 3 4 2" xfId="3148" xr:uid="{00000000-0005-0000-0000-0000FD060000}"/>
    <cellStyle name="Normal 2 5 3 4 3" xfId="5428" xr:uid="{00000000-0005-0000-0000-0000FE060000}"/>
    <cellStyle name="Normal 2 5 3 5" xfId="1642" xr:uid="{00000000-0005-0000-0000-0000FF060000}"/>
    <cellStyle name="Normal 2 5 3 5 2" xfId="3496" xr:uid="{00000000-0005-0000-0000-000000070000}"/>
    <cellStyle name="Normal 2 5 3 5 3" xfId="5825" xr:uid="{00000000-0005-0000-0000-000001070000}"/>
    <cellStyle name="Normal 2 5 3 6" xfId="2059" xr:uid="{00000000-0005-0000-0000-000002070000}"/>
    <cellStyle name="Normal 2 5 3 6 2" xfId="3913" xr:uid="{00000000-0005-0000-0000-000003070000}"/>
    <cellStyle name="Normal 2 5 3 6 3" xfId="6240" xr:uid="{00000000-0005-0000-0000-000004070000}"/>
    <cellStyle name="Normal 2 5 3 7" xfId="2457" xr:uid="{00000000-0005-0000-0000-000005070000}"/>
    <cellStyle name="Normal 2 5 3 7 2" xfId="4310" xr:uid="{00000000-0005-0000-0000-000006070000}"/>
    <cellStyle name="Normal 2 5 3 7 3" xfId="6637" xr:uid="{00000000-0005-0000-0000-000007070000}"/>
    <cellStyle name="Normal 2 5 3 8" xfId="955" xr:uid="{00000000-0005-0000-0000-000008070000}"/>
    <cellStyle name="Normal 2 5 3 8 2" xfId="5178" xr:uid="{00000000-0005-0000-0000-000009070000}"/>
    <cellStyle name="Normal 2 5 3 9" xfId="2826" xr:uid="{00000000-0005-0000-0000-00000A070000}"/>
    <cellStyle name="Normal 2 5 4" xfId="578" xr:uid="{00000000-0005-0000-0000-00000B070000}"/>
    <cellStyle name="Normal 2 5 4 2" xfId="1379" xr:uid="{00000000-0005-0000-0000-00000C070000}"/>
    <cellStyle name="Normal 2 5 4 2 2" xfId="3260" xr:uid="{00000000-0005-0000-0000-00000D070000}"/>
    <cellStyle name="Normal 2 5 4 2 3" xfId="5573" xr:uid="{00000000-0005-0000-0000-00000E070000}"/>
    <cellStyle name="Normal 2 5 4 3" xfId="1788" xr:uid="{00000000-0005-0000-0000-00000F070000}"/>
    <cellStyle name="Normal 2 5 4 3 2" xfId="3642" xr:uid="{00000000-0005-0000-0000-000010070000}"/>
    <cellStyle name="Normal 2 5 4 3 3" xfId="5970" xr:uid="{00000000-0005-0000-0000-000011070000}"/>
    <cellStyle name="Normal 2 5 4 4" xfId="2204" xr:uid="{00000000-0005-0000-0000-000012070000}"/>
    <cellStyle name="Normal 2 5 4 4 2" xfId="4058" xr:uid="{00000000-0005-0000-0000-000013070000}"/>
    <cellStyle name="Normal 2 5 4 4 3" xfId="6385" xr:uid="{00000000-0005-0000-0000-000014070000}"/>
    <cellStyle name="Normal 2 5 4 5" xfId="2603" xr:uid="{00000000-0005-0000-0000-000015070000}"/>
    <cellStyle name="Normal 2 5 4 5 2" xfId="4456" xr:uid="{00000000-0005-0000-0000-000016070000}"/>
    <cellStyle name="Normal 2 5 4 5 3" xfId="6782" xr:uid="{00000000-0005-0000-0000-000017070000}"/>
    <cellStyle name="Normal 2 5 4 6" xfId="953" xr:uid="{00000000-0005-0000-0000-000018070000}"/>
    <cellStyle name="Normal 2 5 4 6 2" xfId="5176" xr:uid="{00000000-0005-0000-0000-000019070000}"/>
    <cellStyle name="Normal 2 5 4 7" xfId="2905" xr:uid="{00000000-0005-0000-0000-00001A070000}"/>
    <cellStyle name="Normal 2 5 4 8" xfId="4853" xr:uid="{00000000-0005-0000-0000-00001B070000}"/>
    <cellStyle name="Normal 2 5 5" xfId="743" xr:uid="{00000000-0005-0000-0000-00001C070000}"/>
    <cellStyle name="Normal 2 5 5 2" xfId="1529" xr:uid="{00000000-0005-0000-0000-00001D070000}"/>
    <cellStyle name="Normal 2 5 5 2 2" xfId="3384" xr:uid="{00000000-0005-0000-0000-00001E070000}"/>
    <cellStyle name="Normal 2 5 5 2 3" xfId="5713" xr:uid="{00000000-0005-0000-0000-00001F070000}"/>
    <cellStyle name="Normal 2 5 5 3" xfId="1928" xr:uid="{00000000-0005-0000-0000-000020070000}"/>
    <cellStyle name="Normal 2 5 5 3 2" xfId="3782" xr:uid="{00000000-0005-0000-0000-000021070000}"/>
    <cellStyle name="Normal 2 5 5 3 3" xfId="6110" xr:uid="{00000000-0005-0000-0000-000022070000}"/>
    <cellStyle name="Normal 2 5 5 4" xfId="2344" xr:uid="{00000000-0005-0000-0000-000023070000}"/>
    <cellStyle name="Normal 2 5 5 4 2" xfId="4198" xr:uid="{00000000-0005-0000-0000-000024070000}"/>
    <cellStyle name="Normal 2 5 5 4 3" xfId="6525" xr:uid="{00000000-0005-0000-0000-000025070000}"/>
    <cellStyle name="Normal 2 5 5 5" xfId="2743" xr:uid="{00000000-0005-0000-0000-000026070000}"/>
    <cellStyle name="Normal 2 5 5 5 2" xfId="4596" xr:uid="{00000000-0005-0000-0000-000027070000}"/>
    <cellStyle name="Normal 2 5 5 5 3" xfId="6922" xr:uid="{00000000-0005-0000-0000-000028070000}"/>
    <cellStyle name="Normal 2 5 5 6" xfId="1109" xr:uid="{00000000-0005-0000-0000-000029070000}"/>
    <cellStyle name="Normal 2 5 5 6 2" xfId="5316" xr:uid="{00000000-0005-0000-0000-00002A070000}"/>
    <cellStyle name="Normal 2 5 5 7" xfId="3036" xr:uid="{00000000-0005-0000-0000-00002B070000}"/>
    <cellStyle name="Normal 2 5 5 8" xfId="4986" xr:uid="{00000000-0005-0000-0000-00002C070000}"/>
    <cellStyle name="Normal 2 5 6" xfId="408" xr:uid="{00000000-0005-0000-0000-00002D070000}"/>
    <cellStyle name="Normal 2 5 7" xfId="1181" xr:uid="{00000000-0005-0000-0000-00002E070000}"/>
    <cellStyle name="Normal 2 5 7 2" xfId="3106" xr:uid="{00000000-0005-0000-0000-00002F070000}"/>
    <cellStyle name="Normal 2 5 7 3" xfId="5386" xr:uid="{00000000-0005-0000-0000-000030070000}"/>
    <cellStyle name="Normal 2 5 8" xfId="1600" xr:uid="{00000000-0005-0000-0000-000031070000}"/>
    <cellStyle name="Normal 2 5 8 2" xfId="3454" xr:uid="{00000000-0005-0000-0000-000032070000}"/>
    <cellStyle name="Normal 2 5 8 3" xfId="5783" xr:uid="{00000000-0005-0000-0000-000033070000}"/>
    <cellStyle name="Normal 2 5 9" xfId="2017" xr:uid="{00000000-0005-0000-0000-000034070000}"/>
    <cellStyle name="Normal 2 5 9 2" xfId="3871" xr:uid="{00000000-0005-0000-0000-000035070000}"/>
    <cellStyle name="Normal 2 5 9 3" xfId="6198" xr:uid="{00000000-0005-0000-0000-000036070000}"/>
    <cellStyle name="Normal 2 6" xfId="258" xr:uid="{00000000-0005-0000-0000-000037070000}"/>
    <cellStyle name="Normal 2 6 10" xfId="826" xr:uid="{00000000-0005-0000-0000-000038070000}"/>
    <cellStyle name="Normal 2 6 10 2" xfId="5062" xr:uid="{00000000-0005-0000-0000-000039070000}"/>
    <cellStyle name="Normal 2 6 11" xfId="4678" xr:uid="{00000000-0005-0000-0000-00003A070000}"/>
    <cellStyle name="Normal 2 6 2" xfId="259" xr:uid="{00000000-0005-0000-0000-00003B070000}"/>
    <cellStyle name="Normal 2 6 2 10" xfId="4679" xr:uid="{00000000-0005-0000-0000-00003C070000}"/>
    <cellStyle name="Normal 2 6 2 2" xfId="582" xr:uid="{00000000-0005-0000-0000-00003D070000}"/>
    <cellStyle name="Normal 2 6 2 2 2" xfId="1383" xr:uid="{00000000-0005-0000-0000-00003E070000}"/>
    <cellStyle name="Normal 2 6 2 2 2 2" xfId="3262" xr:uid="{00000000-0005-0000-0000-00003F070000}"/>
    <cellStyle name="Normal 2 6 2 2 2 3" xfId="5577" xr:uid="{00000000-0005-0000-0000-000040070000}"/>
    <cellStyle name="Normal 2 6 2 2 3" xfId="1792" xr:uid="{00000000-0005-0000-0000-000041070000}"/>
    <cellStyle name="Normal 2 6 2 2 3 2" xfId="3646" xr:uid="{00000000-0005-0000-0000-000042070000}"/>
    <cellStyle name="Normal 2 6 2 2 3 3" xfId="5974" xr:uid="{00000000-0005-0000-0000-000043070000}"/>
    <cellStyle name="Normal 2 6 2 2 4" xfId="2208" xr:uid="{00000000-0005-0000-0000-000044070000}"/>
    <cellStyle name="Normal 2 6 2 2 4 2" xfId="4062" xr:uid="{00000000-0005-0000-0000-000045070000}"/>
    <cellStyle name="Normal 2 6 2 2 4 3" xfId="6389" xr:uid="{00000000-0005-0000-0000-000046070000}"/>
    <cellStyle name="Normal 2 6 2 2 5" xfId="2607" xr:uid="{00000000-0005-0000-0000-000047070000}"/>
    <cellStyle name="Normal 2 6 2 2 5 2" xfId="4460" xr:uid="{00000000-0005-0000-0000-000048070000}"/>
    <cellStyle name="Normal 2 6 2 2 5 3" xfId="6786" xr:uid="{00000000-0005-0000-0000-000049070000}"/>
    <cellStyle name="Normal 2 6 2 2 6" xfId="957" xr:uid="{00000000-0005-0000-0000-00004A070000}"/>
    <cellStyle name="Normal 2 6 2 2 6 2" xfId="5180" xr:uid="{00000000-0005-0000-0000-00004B070000}"/>
    <cellStyle name="Normal 2 6 2 2 7" xfId="2909" xr:uid="{00000000-0005-0000-0000-00004C070000}"/>
    <cellStyle name="Normal 2 6 2 2 8" xfId="4857" xr:uid="{00000000-0005-0000-0000-00004D070000}"/>
    <cellStyle name="Normal 2 6 2 3" xfId="747" xr:uid="{00000000-0005-0000-0000-00004E070000}"/>
    <cellStyle name="Normal 2 6 2 3 2" xfId="1533" xr:uid="{00000000-0005-0000-0000-00004F070000}"/>
    <cellStyle name="Normal 2 6 2 3 2 2" xfId="3388" xr:uid="{00000000-0005-0000-0000-000050070000}"/>
    <cellStyle name="Normal 2 6 2 3 2 3" xfId="5717" xr:uid="{00000000-0005-0000-0000-000051070000}"/>
    <cellStyle name="Normal 2 6 2 3 3" xfId="1932" xr:uid="{00000000-0005-0000-0000-000052070000}"/>
    <cellStyle name="Normal 2 6 2 3 3 2" xfId="3786" xr:uid="{00000000-0005-0000-0000-000053070000}"/>
    <cellStyle name="Normal 2 6 2 3 3 3" xfId="6114" xr:uid="{00000000-0005-0000-0000-000054070000}"/>
    <cellStyle name="Normal 2 6 2 3 4" xfId="2348" xr:uid="{00000000-0005-0000-0000-000055070000}"/>
    <cellStyle name="Normal 2 6 2 3 4 2" xfId="4202" xr:uid="{00000000-0005-0000-0000-000056070000}"/>
    <cellStyle name="Normal 2 6 2 3 4 3" xfId="6529" xr:uid="{00000000-0005-0000-0000-000057070000}"/>
    <cellStyle name="Normal 2 6 2 3 5" xfId="2747" xr:uid="{00000000-0005-0000-0000-000058070000}"/>
    <cellStyle name="Normal 2 6 2 3 5 2" xfId="4600" xr:uid="{00000000-0005-0000-0000-000059070000}"/>
    <cellStyle name="Normal 2 6 2 3 5 3" xfId="6926" xr:uid="{00000000-0005-0000-0000-00005A070000}"/>
    <cellStyle name="Normal 2 6 2 3 6" xfId="1113" xr:uid="{00000000-0005-0000-0000-00005B070000}"/>
    <cellStyle name="Normal 2 6 2 3 6 2" xfId="5320" xr:uid="{00000000-0005-0000-0000-00005C070000}"/>
    <cellStyle name="Normal 2 6 2 3 7" xfId="3040" xr:uid="{00000000-0005-0000-0000-00005D070000}"/>
    <cellStyle name="Normal 2 6 2 3 8" xfId="4990" xr:uid="{00000000-0005-0000-0000-00005E070000}"/>
    <cellStyle name="Normal 2 6 2 4" xfId="512" xr:uid="{00000000-0005-0000-0000-00005F070000}"/>
    <cellStyle name="Normal 2 6 2 4 2" xfId="1730" xr:uid="{00000000-0005-0000-0000-000060070000}"/>
    <cellStyle name="Normal 2 6 2 4 2 2" xfId="3584" xr:uid="{00000000-0005-0000-0000-000061070000}"/>
    <cellStyle name="Normal 2 6 2 4 2 3" xfId="5912" xr:uid="{00000000-0005-0000-0000-000062070000}"/>
    <cellStyle name="Normal 2 6 2 4 3" xfId="2146" xr:uid="{00000000-0005-0000-0000-000063070000}"/>
    <cellStyle name="Normal 2 6 2 4 3 2" xfId="4000" xr:uid="{00000000-0005-0000-0000-000064070000}"/>
    <cellStyle name="Normal 2 6 2 4 3 3" xfId="6327" xr:uid="{00000000-0005-0000-0000-000065070000}"/>
    <cellStyle name="Normal 2 6 2 4 4" xfId="2545" xr:uid="{00000000-0005-0000-0000-000066070000}"/>
    <cellStyle name="Normal 2 6 2 4 4 2" xfId="4398" xr:uid="{00000000-0005-0000-0000-000067070000}"/>
    <cellStyle name="Normal 2 6 2 4 4 3" xfId="6724" xr:uid="{00000000-0005-0000-0000-000068070000}"/>
    <cellStyle name="Normal 2 6 2 4 5" xfId="1319" xr:uid="{00000000-0005-0000-0000-000069070000}"/>
    <cellStyle name="Normal 2 6 2 4 5 2" xfId="5515" xr:uid="{00000000-0005-0000-0000-00006A070000}"/>
    <cellStyle name="Normal 2 6 2 4 6" xfId="2882" xr:uid="{00000000-0005-0000-0000-00006B070000}"/>
    <cellStyle name="Normal 2 6 2 4 7" xfId="4796" xr:uid="{00000000-0005-0000-0000-00006C070000}"/>
    <cellStyle name="Normal 2 6 2 5" xfId="1236" xr:uid="{00000000-0005-0000-0000-00006D070000}"/>
    <cellStyle name="Normal 2 6 2 5 2" xfId="3161" xr:uid="{00000000-0005-0000-0000-00006E070000}"/>
    <cellStyle name="Normal 2 6 2 5 3" xfId="5441" xr:uid="{00000000-0005-0000-0000-00006F070000}"/>
    <cellStyle name="Normal 2 6 2 6" xfId="1655" xr:uid="{00000000-0005-0000-0000-000070070000}"/>
    <cellStyle name="Normal 2 6 2 6 2" xfId="3509" xr:uid="{00000000-0005-0000-0000-000071070000}"/>
    <cellStyle name="Normal 2 6 2 6 3" xfId="5838" xr:uid="{00000000-0005-0000-0000-000072070000}"/>
    <cellStyle name="Normal 2 6 2 7" xfId="2072" xr:uid="{00000000-0005-0000-0000-000073070000}"/>
    <cellStyle name="Normal 2 6 2 7 2" xfId="3926" xr:uid="{00000000-0005-0000-0000-000074070000}"/>
    <cellStyle name="Normal 2 6 2 7 3" xfId="6253" xr:uid="{00000000-0005-0000-0000-000075070000}"/>
    <cellStyle name="Normal 2 6 2 8" xfId="2470" xr:uid="{00000000-0005-0000-0000-000076070000}"/>
    <cellStyle name="Normal 2 6 2 8 2" xfId="4323" xr:uid="{00000000-0005-0000-0000-000077070000}"/>
    <cellStyle name="Normal 2 6 2 8 3" xfId="6650" xr:uid="{00000000-0005-0000-0000-000078070000}"/>
    <cellStyle name="Normal 2 6 2 9" xfId="895" xr:uid="{00000000-0005-0000-0000-000079070000}"/>
    <cellStyle name="Normal 2 6 2 9 2" xfId="5118" xr:uid="{00000000-0005-0000-0000-00007A070000}"/>
    <cellStyle name="Normal 2 6 3" xfId="581" xr:uid="{00000000-0005-0000-0000-00007B070000}"/>
    <cellStyle name="Normal 2 6 3 2" xfId="1382" xr:uid="{00000000-0005-0000-0000-00007C070000}"/>
    <cellStyle name="Normal 2 6 3 2 2" xfId="3261" xr:uid="{00000000-0005-0000-0000-00007D070000}"/>
    <cellStyle name="Normal 2 6 3 2 3" xfId="5576" xr:uid="{00000000-0005-0000-0000-00007E070000}"/>
    <cellStyle name="Normal 2 6 3 3" xfId="1791" xr:uid="{00000000-0005-0000-0000-00007F070000}"/>
    <cellStyle name="Normal 2 6 3 3 2" xfId="3645" xr:uid="{00000000-0005-0000-0000-000080070000}"/>
    <cellStyle name="Normal 2 6 3 3 3" xfId="5973" xr:uid="{00000000-0005-0000-0000-000081070000}"/>
    <cellStyle name="Normal 2 6 3 4" xfId="2207" xr:uid="{00000000-0005-0000-0000-000082070000}"/>
    <cellStyle name="Normal 2 6 3 4 2" xfId="4061" xr:uid="{00000000-0005-0000-0000-000083070000}"/>
    <cellStyle name="Normal 2 6 3 4 3" xfId="6388" xr:uid="{00000000-0005-0000-0000-000084070000}"/>
    <cellStyle name="Normal 2 6 3 5" xfId="2606" xr:uid="{00000000-0005-0000-0000-000085070000}"/>
    <cellStyle name="Normal 2 6 3 5 2" xfId="4459" xr:uid="{00000000-0005-0000-0000-000086070000}"/>
    <cellStyle name="Normal 2 6 3 5 3" xfId="6785" xr:uid="{00000000-0005-0000-0000-000087070000}"/>
    <cellStyle name="Normal 2 6 3 6" xfId="956" xr:uid="{00000000-0005-0000-0000-000088070000}"/>
    <cellStyle name="Normal 2 6 3 6 2" xfId="5179" xr:uid="{00000000-0005-0000-0000-000089070000}"/>
    <cellStyle name="Normal 2 6 3 7" xfId="2908" xr:uid="{00000000-0005-0000-0000-00008A070000}"/>
    <cellStyle name="Normal 2 6 3 8" xfId="4856" xr:uid="{00000000-0005-0000-0000-00008B070000}"/>
    <cellStyle name="Normal 2 6 4" xfId="746" xr:uid="{00000000-0005-0000-0000-00008C070000}"/>
    <cellStyle name="Normal 2 6 4 2" xfId="1532" xr:uid="{00000000-0005-0000-0000-00008D070000}"/>
    <cellStyle name="Normal 2 6 4 2 2" xfId="3387" xr:uid="{00000000-0005-0000-0000-00008E070000}"/>
    <cellStyle name="Normal 2 6 4 2 3" xfId="5716" xr:uid="{00000000-0005-0000-0000-00008F070000}"/>
    <cellStyle name="Normal 2 6 4 3" xfId="1931" xr:uid="{00000000-0005-0000-0000-000090070000}"/>
    <cellStyle name="Normal 2 6 4 3 2" xfId="3785" xr:uid="{00000000-0005-0000-0000-000091070000}"/>
    <cellStyle name="Normal 2 6 4 3 3" xfId="6113" xr:uid="{00000000-0005-0000-0000-000092070000}"/>
    <cellStyle name="Normal 2 6 4 4" xfId="2347" xr:uid="{00000000-0005-0000-0000-000093070000}"/>
    <cellStyle name="Normal 2 6 4 4 2" xfId="4201" xr:uid="{00000000-0005-0000-0000-000094070000}"/>
    <cellStyle name="Normal 2 6 4 4 3" xfId="6528" xr:uid="{00000000-0005-0000-0000-000095070000}"/>
    <cellStyle name="Normal 2 6 4 5" xfId="2746" xr:uid="{00000000-0005-0000-0000-000096070000}"/>
    <cellStyle name="Normal 2 6 4 5 2" xfId="4599" xr:uid="{00000000-0005-0000-0000-000097070000}"/>
    <cellStyle name="Normal 2 6 4 5 3" xfId="6925" xr:uid="{00000000-0005-0000-0000-000098070000}"/>
    <cellStyle name="Normal 2 6 4 6" xfId="1112" xr:uid="{00000000-0005-0000-0000-000099070000}"/>
    <cellStyle name="Normal 2 6 4 6 2" xfId="5319" xr:uid="{00000000-0005-0000-0000-00009A070000}"/>
    <cellStyle name="Normal 2 6 4 7" xfId="3039" xr:uid="{00000000-0005-0000-0000-00009B070000}"/>
    <cellStyle name="Normal 2 6 4 8" xfId="4989" xr:uid="{00000000-0005-0000-0000-00009C070000}"/>
    <cellStyle name="Normal 2 6 5" xfId="409" xr:uid="{00000000-0005-0000-0000-00009D070000}"/>
    <cellStyle name="Normal 2 6 5 2" xfId="1674" xr:uid="{00000000-0005-0000-0000-00009E070000}"/>
    <cellStyle name="Normal 2 6 5 2 2" xfId="3528" xr:uid="{00000000-0005-0000-0000-00009F070000}"/>
    <cellStyle name="Normal 2 6 5 2 3" xfId="5856" xr:uid="{00000000-0005-0000-0000-0000A0070000}"/>
    <cellStyle name="Normal 2 6 5 3" xfId="2090" xr:uid="{00000000-0005-0000-0000-0000A1070000}"/>
    <cellStyle name="Normal 2 6 5 3 2" xfId="3944" xr:uid="{00000000-0005-0000-0000-0000A2070000}"/>
    <cellStyle name="Normal 2 6 5 3 3" xfId="6271" xr:uid="{00000000-0005-0000-0000-0000A3070000}"/>
    <cellStyle name="Normal 2 6 5 4" xfId="2489" xr:uid="{00000000-0005-0000-0000-0000A4070000}"/>
    <cellStyle name="Normal 2 6 5 4 2" xfId="4342" xr:uid="{00000000-0005-0000-0000-0000A5070000}"/>
    <cellStyle name="Normal 2 6 5 4 3" xfId="6668" xr:uid="{00000000-0005-0000-0000-0000A6070000}"/>
    <cellStyle name="Normal 2 6 5 5" xfId="1255" xr:uid="{00000000-0005-0000-0000-0000A7070000}"/>
    <cellStyle name="Normal 2 6 5 5 2" xfId="5459" xr:uid="{00000000-0005-0000-0000-0000A8070000}"/>
    <cellStyle name="Normal 2 6 5 6" xfId="2866" xr:uid="{00000000-0005-0000-0000-0000A9070000}"/>
    <cellStyle name="Normal 2 6 5 7" xfId="4740" xr:uid="{00000000-0005-0000-0000-0000AA070000}"/>
    <cellStyle name="Normal 2 6 6" xfId="1194" xr:uid="{00000000-0005-0000-0000-0000AB070000}"/>
    <cellStyle name="Normal 2 6 6 2" xfId="3119" xr:uid="{00000000-0005-0000-0000-0000AC070000}"/>
    <cellStyle name="Normal 2 6 6 3" xfId="5399" xr:uid="{00000000-0005-0000-0000-0000AD070000}"/>
    <cellStyle name="Normal 2 6 7" xfId="1613" xr:uid="{00000000-0005-0000-0000-0000AE070000}"/>
    <cellStyle name="Normal 2 6 7 2" xfId="3467" xr:uid="{00000000-0005-0000-0000-0000AF070000}"/>
    <cellStyle name="Normal 2 6 7 3" xfId="5796" xr:uid="{00000000-0005-0000-0000-0000B0070000}"/>
    <cellStyle name="Normal 2 6 8" xfId="2030" xr:uid="{00000000-0005-0000-0000-0000B1070000}"/>
    <cellStyle name="Normal 2 6 8 2" xfId="3884" xr:uid="{00000000-0005-0000-0000-0000B2070000}"/>
    <cellStyle name="Normal 2 6 8 3" xfId="6211" xr:uid="{00000000-0005-0000-0000-0000B3070000}"/>
    <cellStyle name="Normal 2 6 9" xfId="2428" xr:uid="{00000000-0005-0000-0000-0000B4070000}"/>
    <cellStyle name="Normal 2 6 9 2" xfId="4281" xr:uid="{00000000-0005-0000-0000-0000B5070000}"/>
    <cellStyle name="Normal 2 6 9 3" xfId="6608" xr:uid="{00000000-0005-0000-0000-0000B6070000}"/>
    <cellStyle name="Normal 2 7" xfId="260" xr:uid="{00000000-0005-0000-0000-0000B7070000}"/>
    <cellStyle name="Normal 2 7 10" xfId="827" xr:uid="{00000000-0005-0000-0000-0000B8070000}"/>
    <cellStyle name="Normal 2 7 10 2" xfId="5063" xr:uid="{00000000-0005-0000-0000-0000B9070000}"/>
    <cellStyle name="Normal 2 7 11" xfId="4680" xr:uid="{00000000-0005-0000-0000-0000BA070000}"/>
    <cellStyle name="Normal 2 7 2" xfId="513" xr:uid="{00000000-0005-0000-0000-0000BB070000}"/>
    <cellStyle name="Normal 2 7 2 2" xfId="1320" xr:uid="{00000000-0005-0000-0000-0000BC070000}"/>
    <cellStyle name="Normal 2 7 2 2 2" xfId="3213" xr:uid="{00000000-0005-0000-0000-0000BD070000}"/>
    <cellStyle name="Normal 2 7 2 2 3" xfId="5516" xr:uid="{00000000-0005-0000-0000-0000BE070000}"/>
    <cellStyle name="Normal 2 7 2 3" xfId="1731" xr:uid="{00000000-0005-0000-0000-0000BF070000}"/>
    <cellStyle name="Normal 2 7 2 3 2" xfId="3585" xr:uid="{00000000-0005-0000-0000-0000C0070000}"/>
    <cellStyle name="Normal 2 7 2 3 3" xfId="5913" xr:uid="{00000000-0005-0000-0000-0000C1070000}"/>
    <cellStyle name="Normal 2 7 2 4" xfId="2147" xr:uid="{00000000-0005-0000-0000-0000C2070000}"/>
    <cellStyle name="Normal 2 7 2 4 2" xfId="4001" xr:uid="{00000000-0005-0000-0000-0000C3070000}"/>
    <cellStyle name="Normal 2 7 2 4 3" xfId="6328" xr:uid="{00000000-0005-0000-0000-0000C4070000}"/>
    <cellStyle name="Normal 2 7 2 5" xfId="2546" xr:uid="{00000000-0005-0000-0000-0000C5070000}"/>
    <cellStyle name="Normal 2 7 2 5 2" xfId="4399" xr:uid="{00000000-0005-0000-0000-0000C6070000}"/>
    <cellStyle name="Normal 2 7 2 5 3" xfId="6725" xr:uid="{00000000-0005-0000-0000-0000C7070000}"/>
    <cellStyle name="Normal 2 7 2 6" xfId="896" xr:uid="{00000000-0005-0000-0000-0000C8070000}"/>
    <cellStyle name="Normal 2 7 2 6 2" xfId="5119" xr:uid="{00000000-0005-0000-0000-0000C9070000}"/>
    <cellStyle name="Normal 2 7 2 7" xfId="4797" xr:uid="{00000000-0005-0000-0000-0000CA070000}"/>
    <cellStyle name="Normal 2 7 3" xfId="583" xr:uid="{00000000-0005-0000-0000-0000CB070000}"/>
    <cellStyle name="Normal 2 7 3 2" xfId="1384" xr:uid="{00000000-0005-0000-0000-0000CC070000}"/>
    <cellStyle name="Normal 2 7 3 2 2" xfId="3263" xr:uid="{00000000-0005-0000-0000-0000CD070000}"/>
    <cellStyle name="Normal 2 7 3 2 3" xfId="5578" xr:uid="{00000000-0005-0000-0000-0000CE070000}"/>
    <cellStyle name="Normal 2 7 3 3" xfId="1793" xr:uid="{00000000-0005-0000-0000-0000CF070000}"/>
    <cellStyle name="Normal 2 7 3 3 2" xfId="3647" xr:uid="{00000000-0005-0000-0000-0000D0070000}"/>
    <cellStyle name="Normal 2 7 3 3 3" xfId="5975" xr:uid="{00000000-0005-0000-0000-0000D1070000}"/>
    <cellStyle name="Normal 2 7 3 4" xfId="2209" xr:uid="{00000000-0005-0000-0000-0000D2070000}"/>
    <cellStyle name="Normal 2 7 3 4 2" xfId="4063" xr:uid="{00000000-0005-0000-0000-0000D3070000}"/>
    <cellStyle name="Normal 2 7 3 4 3" xfId="6390" xr:uid="{00000000-0005-0000-0000-0000D4070000}"/>
    <cellStyle name="Normal 2 7 3 5" xfId="2608" xr:uid="{00000000-0005-0000-0000-0000D5070000}"/>
    <cellStyle name="Normal 2 7 3 5 2" xfId="4461" xr:uid="{00000000-0005-0000-0000-0000D6070000}"/>
    <cellStyle name="Normal 2 7 3 5 3" xfId="6787" xr:uid="{00000000-0005-0000-0000-0000D7070000}"/>
    <cellStyle name="Normal 2 7 3 6" xfId="958" xr:uid="{00000000-0005-0000-0000-0000D8070000}"/>
    <cellStyle name="Normal 2 7 3 6 2" xfId="5181" xr:uid="{00000000-0005-0000-0000-0000D9070000}"/>
    <cellStyle name="Normal 2 7 3 7" xfId="2910" xr:uid="{00000000-0005-0000-0000-0000DA070000}"/>
    <cellStyle name="Normal 2 7 3 8" xfId="4858" xr:uid="{00000000-0005-0000-0000-0000DB070000}"/>
    <cellStyle name="Normal 2 7 4" xfId="748" xr:uid="{00000000-0005-0000-0000-0000DC070000}"/>
    <cellStyle name="Normal 2 7 4 2" xfId="1534" xr:uid="{00000000-0005-0000-0000-0000DD070000}"/>
    <cellStyle name="Normal 2 7 4 2 2" xfId="3389" xr:uid="{00000000-0005-0000-0000-0000DE070000}"/>
    <cellStyle name="Normal 2 7 4 2 3" xfId="5718" xr:uid="{00000000-0005-0000-0000-0000DF070000}"/>
    <cellStyle name="Normal 2 7 4 3" xfId="1933" xr:uid="{00000000-0005-0000-0000-0000E0070000}"/>
    <cellStyle name="Normal 2 7 4 3 2" xfId="3787" xr:uid="{00000000-0005-0000-0000-0000E1070000}"/>
    <cellStyle name="Normal 2 7 4 3 3" xfId="6115" xr:uid="{00000000-0005-0000-0000-0000E2070000}"/>
    <cellStyle name="Normal 2 7 4 4" xfId="2349" xr:uid="{00000000-0005-0000-0000-0000E3070000}"/>
    <cellStyle name="Normal 2 7 4 4 2" xfId="4203" xr:uid="{00000000-0005-0000-0000-0000E4070000}"/>
    <cellStyle name="Normal 2 7 4 4 3" xfId="6530" xr:uid="{00000000-0005-0000-0000-0000E5070000}"/>
    <cellStyle name="Normal 2 7 4 5" xfId="2748" xr:uid="{00000000-0005-0000-0000-0000E6070000}"/>
    <cellStyle name="Normal 2 7 4 5 2" xfId="4601" xr:uid="{00000000-0005-0000-0000-0000E7070000}"/>
    <cellStyle name="Normal 2 7 4 5 3" xfId="6927" xr:uid="{00000000-0005-0000-0000-0000E8070000}"/>
    <cellStyle name="Normal 2 7 4 6" xfId="1114" xr:uid="{00000000-0005-0000-0000-0000E9070000}"/>
    <cellStyle name="Normal 2 7 4 6 2" xfId="5321" xr:uid="{00000000-0005-0000-0000-0000EA070000}"/>
    <cellStyle name="Normal 2 7 4 7" xfId="3041" xr:uid="{00000000-0005-0000-0000-0000EB070000}"/>
    <cellStyle name="Normal 2 7 4 8" xfId="4991" xr:uid="{00000000-0005-0000-0000-0000EC070000}"/>
    <cellStyle name="Normal 2 7 5" xfId="410" xr:uid="{00000000-0005-0000-0000-0000ED070000}"/>
    <cellStyle name="Normal 2 7 5 2" xfId="1675" xr:uid="{00000000-0005-0000-0000-0000EE070000}"/>
    <cellStyle name="Normal 2 7 5 2 2" xfId="3529" xr:uid="{00000000-0005-0000-0000-0000EF070000}"/>
    <cellStyle name="Normal 2 7 5 2 3" xfId="5857" xr:uid="{00000000-0005-0000-0000-0000F0070000}"/>
    <cellStyle name="Normal 2 7 5 3" xfId="2091" xr:uid="{00000000-0005-0000-0000-0000F1070000}"/>
    <cellStyle name="Normal 2 7 5 3 2" xfId="3945" xr:uid="{00000000-0005-0000-0000-0000F2070000}"/>
    <cellStyle name="Normal 2 7 5 3 3" xfId="6272" xr:uid="{00000000-0005-0000-0000-0000F3070000}"/>
    <cellStyle name="Normal 2 7 5 4" xfId="2490" xr:uid="{00000000-0005-0000-0000-0000F4070000}"/>
    <cellStyle name="Normal 2 7 5 4 2" xfId="4343" xr:uid="{00000000-0005-0000-0000-0000F5070000}"/>
    <cellStyle name="Normal 2 7 5 4 3" xfId="6669" xr:uid="{00000000-0005-0000-0000-0000F6070000}"/>
    <cellStyle name="Normal 2 7 5 5" xfId="1256" xr:uid="{00000000-0005-0000-0000-0000F7070000}"/>
    <cellStyle name="Normal 2 7 5 5 2" xfId="5460" xr:uid="{00000000-0005-0000-0000-0000F8070000}"/>
    <cellStyle name="Normal 2 7 5 6" xfId="2867" xr:uid="{00000000-0005-0000-0000-0000F9070000}"/>
    <cellStyle name="Normal 2 7 5 7" xfId="4741" xr:uid="{00000000-0005-0000-0000-0000FA070000}"/>
    <cellStyle name="Normal 2 7 6" xfId="1215" xr:uid="{00000000-0005-0000-0000-0000FB070000}"/>
    <cellStyle name="Normal 2 7 6 2" xfId="3140" xr:uid="{00000000-0005-0000-0000-0000FC070000}"/>
    <cellStyle name="Normal 2 7 6 3" xfId="5420" xr:uid="{00000000-0005-0000-0000-0000FD070000}"/>
    <cellStyle name="Normal 2 7 7" xfId="1634" xr:uid="{00000000-0005-0000-0000-0000FE070000}"/>
    <cellStyle name="Normal 2 7 7 2" xfId="3488" xr:uid="{00000000-0005-0000-0000-0000FF070000}"/>
    <cellStyle name="Normal 2 7 7 3" xfId="5817" xr:uid="{00000000-0005-0000-0000-000000080000}"/>
    <cellStyle name="Normal 2 7 8" xfId="2051" xr:uid="{00000000-0005-0000-0000-000001080000}"/>
    <cellStyle name="Normal 2 7 8 2" xfId="3905" xr:uid="{00000000-0005-0000-0000-000002080000}"/>
    <cellStyle name="Normal 2 7 8 3" xfId="6232" xr:uid="{00000000-0005-0000-0000-000003080000}"/>
    <cellStyle name="Normal 2 7 9" xfId="2449" xr:uid="{00000000-0005-0000-0000-000004080000}"/>
    <cellStyle name="Normal 2 7 9 2" xfId="4302" xr:uid="{00000000-0005-0000-0000-000005080000}"/>
    <cellStyle name="Normal 2 7 9 3" xfId="6629" xr:uid="{00000000-0005-0000-0000-000006080000}"/>
    <cellStyle name="Normal 2 8" xfId="500" xr:uid="{00000000-0005-0000-0000-000007080000}"/>
    <cellStyle name="Normal 2 8 2" xfId="1307" xr:uid="{00000000-0005-0000-0000-000008080000}"/>
    <cellStyle name="Normal 2 8 2 2" xfId="3201" xr:uid="{00000000-0005-0000-0000-000009080000}"/>
    <cellStyle name="Normal 2 8 2 3" xfId="5503" xr:uid="{00000000-0005-0000-0000-00000A080000}"/>
    <cellStyle name="Normal 2 8 3" xfId="1718" xr:uid="{00000000-0005-0000-0000-00000B080000}"/>
    <cellStyle name="Normal 2 8 3 2" xfId="3572" xr:uid="{00000000-0005-0000-0000-00000C080000}"/>
    <cellStyle name="Normal 2 8 3 3" xfId="5900" xr:uid="{00000000-0005-0000-0000-00000D080000}"/>
    <cellStyle name="Normal 2 8 4" xfId="2134" xr:uid="{00000000-0005-0000-0000-00000E080000}"/>
    <cellStyle name="Normal 2 8 4 2" xfId="3988" xr:uid="{00000000-0005-0000-0000-00000F080000}"/>
    <cellStyle name="Normal 2 8 4 3" xfId="6315" xr:uid="{00000000-0005-0000-0000-000010080000}"/>
    <cellStyle name="Normal 2 8 5" xfId="2533" xr:uid="{00000000-0005-0000-0000-000011080000}"/>
    <cellStyle name="Normal 2 8 5 2" xfId="4386" xr:uid="{00000000-0005-0000-0000-000012080000}"/>
    <cellStyle name="Normal 2 8 5 3" xfId="6712" xr:uid="{00000000-0005-0000-0000-000013080000}"/>
    <cellStyle name="Normal 2 8 6" xfId="883" xr:uid="{00000000-0005-0000-0000-000014080000}"/>
    <cellStyle name="Normal 2 8 6 2" xfId="5106" xr:uid="{00000000-0005-0000-0000-000015080000}"/>
    <cellStyle name="Normal 2 8 7" xfId="4784" xr:uid="{00000000-0005-0000-0000-000016080000}"/>
    <cellStyle name="Normal 2 9" xfId="389" xr:uid="{00000000-0005-0000-0000-000017080000}"/>
    <cellStyle name="Normal 2 9 2" xfId="1662" xr:uid="{00000000-0005-0000-0000-000018080000}"/>
    <cellStyle name="Normal 2 9 2 2" xfId="3516" xr:uid="{00000000-0005-0000-0000-000019080000}"/>
    <cellStyle name="Normal 2 9 2 3" xfId="5844" xr:uid="{00000000-0005-0000-0000-00001A080000}"/>
    <cellStyle name="Normal 2 9 3" xfId="2078" xr:uid="{00000000-0005-0000-0000-00001B080000}"/>
    <cellStyle name="Normal 2 9 3 2" xfId="3932" xr:uid="{00000000-0005-0000-0000-00001C080000}"/>
    <cellStyle name="Normal 2 9 3 3" xfId="6259" xr:uid="{00000000-0005-0000-0000-00001D080000}"/>
    <cellStyle name="Normal 2 9 4" xfId="2477" xr:uid="{00000000-0005-0000-0000-00001E080000}"/>
    <cellStyle name="Normal 2 9 4 2" xfId="4330" xr:uid="{00000000-0005-0000-0000-00001F080000}"/>
    <cellStyle name="Normal 2 9 4 3" xfId="6656" xr:uid="{00000000-0005-0000-0000-000020080000}"/>
    <cellStyle name="Normal 2 9 5" xfId="1243" xr:uid="{00000000-0005-0000-0000-000021080000}"/>
    <cellStyle name="Normal 2 9 5 2" xfId="5447" xr:uid="{00000000-0005-0000-0000-000022080000}"/>
    <cellStyle name="Normal 2 9 6" xfId="2861" xr:uid="{00000000-0005-0000-0000-000023080000}"/>
    <cellStyle name="Normal 2 9 7" xfId="4728" xr:uid="{00000000-0005-0000-0000-000024080000}"/>
    <cellStyle name="Normal 20" xfId="2806" xr:uid="{00000000-0005-0000-0000-000025080000}"/>
    <cellStyle name="Normal 20 2" xfId="2810" xr:uid="{00000000-0005-0000-0000-000026080000}"/>
    <cellStyle name="Normal 21" xfId="2809" xr:uid="{00000000-0005-0000-0000-000027080000}"/>
    <cellStyle name="Normal 22" xfId="2812" xr:uid="{00000000-0005-0000-0000-000028080000}"/>
    <cellStyle name="Normal 22 2" xfId="7164" xr:uid="{00000000-0005-0000-0000-000029080000}"/>
    <cellStyle name="Normal 3" xfId="1" xr:uid="{00000000-0005-0000-0000-00002A080000}"/>
    <cellStyle name="Normal 3 10" xfId="584" xr:uid="{00000000-0005-0000-0000-00002B080000}"/>
    <cellStyle name="Normal 3 10 2" xfId="1385" xr:uid="{00000000-0005-0000-0000-00002C080000}"/>
    <cellStyle name="Normal 3 10 2 2" xfId="3264" xr:uid="{00000000-0005-0000-0000-00002D080000}"/>
    <cellStyle name="Normal 3 10 2 3" xfId="5579" xr:uid="{00000000-0005-0000-0000-00002E080000}"/>
    <cellStyle name="Normal 3 10 3" xfId="1794" xr:uid="{00000000-0005-0000-0000-00002F080000}"/>
    <cellStyle name="Normal 3 10 3 2" xfId="3648" xr:uid="{00000000-0005-0000-0000-000030080000}"/>
    <cellStyle name="Normal 3 10 3 3" xfId="5976" xr:uid="{00000000-0005-0000-0000-000031080000}"/>
    <cellStyle name="Normal 3 10 4" xfId="2210" xr:uid="{00000000-0005-0000-0000-000032080000}"/>
    <cellStyle name="Normal 3 10 4 2" xfId="4064" xr:uid="{00000000-0005-0000-0000-000033080000}"/>
    <cellStyle name="Normal 3 10 4 3" xfId="6391" xr:uid="{00000000-0005-0000-0000-000034080000}"/>
    <cellStyle name="Normal 3 10 5" xfId="2609" xr:uid="{00000000-0005-0000-0000-000035080000}"/>
    <cellStyle name="Normal 3 10 5 2" xfId="4462" xr:uid="{00000000-0005-0000-0000-000036080000}"/>
    <cellStyle name="Normal 3 10 5 3" xfId="6788" xr:uid="{00000000-0005-0000-0000-000037080000}"/>
    <cellStyle name="Normal 3 10 6" xfId="959" xr:uid="{00000000-0005-0000-0000-000038080000}"/>
    <cellStyle name="Normal 3 10 6 2" xfId="5182" xr:uid="{00000000-0005-0000-0000-000039080000}"/>
    <cellStyle name="Normal 3 10 7" xfId="2911" xr:uid="{00000000-0005-0000-0000-00003A080000}"/>
    <cellStyle name="Normal 3 10 8" xfId="4859" xr:uid="{00000000-0005-0000-0000-00003B080000}"/>
    <cellStyle name="Normal 3 11" xfId="323" xr:uid="{00000000-0005-0000-0000-00003C080000}"/>
    <cellStyle name="Normal 3 12" xfId="1174" xr:uid="{00000000-0005-0000-0000-00003D080000}"/>
    <cellStyle name="Normal 3 12 2" xfId="3099" xr:uid="{00000000-0005-0000-0000-00003E080000}"/>
    <cellStyle name="Normal 3 12 3" xfId="5379" xr:uid="{00000000-0005-0000-0000-00003F080000}"/>
    <cellStyle name="Normal 3 13" xfId="1593" xr:uid="{00000000-0005-0000-0000-000040080000}"/>
    <cellStyle name="Normal 3 13 2" xfId="3447" xr:uid="{00000000-0005-0000-0000-000041080000}"/>
    <cellStyle name="Normal 3 13 3" xfId="5776" xr:uid="{00000000-0005-0000-0000-000042080000}"/>
    <cellStyle name="Normal 3 14" xfId="1992" xr:uid="{00000000-0005-0000-0000-000043080000}"/>
    <cellStyle name="Normal 3 14 2" xfId="3846" xr:uid="{00000000-0005-0000-0000-000044080000}"/>
    <cellStyle name="Normal 3 14 3" xfId="6173" xr:uid="{00000000-0005-0000-0000-000045080000}"/>
    <cellStyle name="Normal 3 15" xfId="1998" xr:uid="{00000000-0005-0000-0000-000046080000}"/>
    <cellStyle name="Normal 3 15 2" xfId="3852" xr:uid="{00000000-0005-0000-0000-000047080000}"/>
    <cellStyle name="Normal 3 15 3" xfId="6179" xr:uid="{00000000-0005-0000-0000-000048080000}"/>
    <cellStyle name="Normal 3 16" xfId="2010" xr:uid="{00000000-0005-0000-0000-000049080000}"/>
    <cellStyle name="Normal 3 16 2" xfId="3864" xr:uid="{00000000-0005-0000-0000-00004A080000}"/>
    <cellStyle name="Normal 3 16 3" xfId="6191" xr:uid="{00000000-0005-0000-0000-00004B080000}"/>
    <cellStyle name="Normal 3 17" xfId="2408" xr:uid="{00000000-0005-0000-0000-00004C080000}"/>
    <cellStyle name="Normal 3 17 2" xfId="4261" xr:uid="{00000000-0005-0000-0000-00004D080000}"/>
    <cellStyle name="Normal 3 17 3" xfId="6588" xr:uid="{00000000-0005-0000-0000-00004E080000}"/>
    <cellStyle name="Normal 3 2" xfId="206" xr:uid="{00000000-0005-0000-0000-00004F080000}"/>
    <cellStyle name="Normal 3 2 10" xfId="1178" xr:uid="{00000000-0005-0000-0000-000050080000}"/>
    <cellStyle name="Normal 3 2 10 2" xfId="3103" xr:uid="{00000000-0005-0000-0000-000051080000}"/>
    <cellStyle name="Normal 3 2 10 3" xfId="5383" xr:uid="{00000000-0005-0000-0000-000052080000}"/>
    <cellStyle name="Normal 3 2 11" xfId="1597" xr:uid="{00000000-0005-0000-0000-000053080000}"/>
    <cellStyle name="Normal 3 2 11 2" xfId="3451" xr:uid="{00000000-0005-0000-0000-000054080000}"/>
    <cellStyle name="Normal 3 2 11 3" xfId="5780" xr:uid="{00000000-0005-0000-0000-000055080000}"/>
    <cellStyle name="Normal 3 2 12" xfId="2000" xr:uid="{00000000-0005-0000-0000-000056080000}"/>
    <cellStyle name="Normal 3 2 12 2" xfId="3854" xr:uid="{00000000-0005-0000-0000-000057080000}"/>
    <cellStyle name="Normal 3 2 12 3" xfId="6181" xr:uid="{00000000-0005-0000-0000-000058080000}"/>
    <cellStyle name="Normal 3 2 13" xfId="2014" xr:uid="{00000000-0005-0000-0000-000059080000}"/>
    <cellStyle name="Normal 3 2 13 2" xfId="3868" xr:uid="{00000000-0005-0000-0000-00005A080000}"/>
    <cellStyle name="Normal 3 2 13 3" xfId="6195" xr:uid="{00000000-0005-0000-0000-00005B080000}"/>
    <cellStyle name="Normal 3 2 14" xfId="2412" xr:uid="{00000000-0005-0000-0000-00005C080000}"/>
    <cellStyle name="Normal 3 2 14 2" xfId="4265" xr:uid="{00000000-0005-0000-0000-00005D080000}"/>
    <cellStyle name="Normal 3 2 14 3" xfId="6592" xr:uid="{00000000-0005-0000-0000-00005E080000}"/>
    <cellStyle name="Normal 3 2 15" xfId="4662" xr:uid="{00000000-0005-0000-0000-00005F080000}"/>
    <cellStyle name="Normal 3 2 2" xfId="261" xr:uid="{00000000-0005-0000-0000-000060080000}"/>
    <cellStyle name="Normal 3 2 2 10" xfId="2022" xr:uid="{00000000-0005-0000-0000-000061080000}"/>
    <cellStyle name="Normal 3 2 2 10 2" xfId="3876" xr:uid="{00000000-0005-0000-0000-000062080000}"/>
    <cellStyle name="Normal 3 2 2 10 3" xfId="6203" xr:uid="{00000000-0005-0000-0000-000063080000}"/>
    <cellStyle name="Normal 3 2 2 11" xfId="2420" xr:uid="{00000000-0005-0000-0000-000064080000}"/>
    <cellStyle name="Normal 3 2 2 11 2" xfId="4273" xr:uid="{00000000-0005-0000-0000-000065080000}"/>
    <cellStyle name="Normal 3 2 2 11 3" xfId="6600" xr:uid="{00000000-0005-0000-0000-000066080000}"/>
    <cellStyle name="Normal 3 2 2 12" xfId="2825" xr:uid="{00000000-0005-0000-0000-000067080000}"/>
    <cellStyle name="Normal 3 2 2 13" xfId="4681" xr:uid="{00000000-0005-0000-0000-000068080000}"/>
    <cellStyle name="Normal 3 2 2 2" xfId="262" xr:uid="{00000000-0005-0000-0000-000069080000}"/>
    <cellStyle name="Normal 3 2 2 2 10" xfId="4682" xr:uid="{00000000-0005-0000-0000-00006A080000}"/>
    <cellStyle name="Normal 3 2 2 2 2" xfId="750" xr:uid="{00000000-0005-0000-0000-00006B080000}"/>
    <cellStyle name="Normal 3 2 2 2 2 2" xfId="1536" xr:uid="{00000000-0005-0000-0000-00006C080000}"/>
    <cellStyle name="Normal 3 2 2 2 2 2 2" xfId="3391" xr:uid="{00000000-0005-0000-0000-00006D080000}"/>
    <cellStyle name="Normal 3 2 2 2 2 2 3" xfId="5720" xr:uid="{00000000-0005-0000-0000-00006E080000}"/>
    <cellStyle name="Normal 3 2 2 2 2 3" xfId="1935" xr:uid="{00000000-0005-0000-0000-00006F080000}"/>
    <cellStyle name="Normal 3 2 2 2 2 3 2" xfId="3789" xr:uid="{00000000-0005-0000-0000-000070080000}"/>
    <cellStyle name="Normal 3 2 2 2 2 3 3" xfId="6117" xr:uid="{00000000-0005-0000-0000-000071080000}"/>
    <cellStyle name="Normal 3 2 2 2 2 4" xfId="2351" xr:uid="{00000000-0005-0000-0000-000072080000}"/>
    <cellStyle name="Normal 3 2 2 2 2 4 2" xfId="4205" xr:uid="{00000000-0005-0000-0000-000073080000}"/>
    <cellStyle name="Normal 3 2 2 2 2 4 3" xfId="6532" xr:uid="{00000000-0005-0000-0000-000074080000}"/>
    <cellStyle name="Normal 3 2 2 2 2 5" xfId="2750" xr:uid="{00000000-0005-0000-0000-000075080000}"/>
    <cellStyle name="Normal 3 2 2 2 2 5 2" xfId="4603" xr:uid="{00000000-0005-0000-0000-000076080000}"/>
    <cellStyle name="Normal 3 2 2 2 2 5 3" xfId="6929" xr:uid="{00000000-0005-0000-0000-000077080000}"/>
    <cellStyle name="Normal 3 2 2 2 2 6" xfId="1116" xr:uid="{00000000-0005-0000-0000-000078080000}"/>
    <cellStyle name="Normal 3 2 2 2 2 6 2" xfId="5323" xr:uid="{00000000-0005-0000-0000-000079080000}"/>
    <cellStyle name="Normal 3 2 2 2 2 7" xfId="3043" xr:uid="{00000000-0005-0000-0000-00007A080000}"/>
    <cellStyle name="Normal 3 2 2 2 2 8" xfId="4993" xr:uid="{00000000-0005-0000-0000-00007B080000}"/>
    <cellStyle name="Normal 3 2 2 2 3" xfId="587" xr:uid="{00000000-0005-0000-0000-00007C080000}"/>
    <cellStyle name="Normal 3 2 2 2 3 2" xfId="1797" xr:uid="{00000000-0005-0000-0000-00007D080000}"/>
    <cellStyle name="Normal 3 2 2 2 3 2 2" xfId="3651" xr:uid="{00000000-0005-0000-0000-00007E080000}"/>
    <cellStyle name="Normal 3 2 2 2 3 2 3" xfId="5979" xr:uid="{00000000-0005-0000-0000-00007F080000}"/>
    <cellStyle name="Normal 3 2 2 2 3 3" xfId="2213" xr:uid="{00000000-0005-0000-0000-000080080000}"/>
    <cellStyle name="Normal 3 2 2 2 3 3 2" xfId="4067" xr:uid="{00000000-0005-0000-0000-000081080000}"/>
    <cellStyle name="Normal 3 2 2 2 3 3 3" xfId="6394" xr:uid="{00000000-0005-0000-0000-000082080000}"/>
    <cellStyle name="Normal 3 2 2 2 3 4" xfId="2612" xr:uid="{00000000-0005-0000-0000-000083080000}"/>
    <cellStyle name="Normal 3 2 2 2 3 4 2" xfId="4465" xr:uid="{00000000-0005-0000-0000-000084080000}"/>
    <cellStyle name="Normal 3 2 2 2 3 4 3" xfId="6791" xr:uid="{00000000-0005-0000-0000-000085080000}"/>
    <cellStyle name="Normal 3 2 2 2 3 5" xfId="1388" xr:uid="{00000000-0005-0000-0000-000086080000}"/>
    <cellStyle name="Normal 3 2 2 2 3 5 2" xfId="5582" xr:uid="{00000000-0005-0000-0000-000087080000}"/>
    <cellStyle name="Normal 3 2 2 2 3 6" xfId="2914" xr:uid="{00000000-0005-0000-0000-000088080000}"/>
    <cellStyle name="Normal 3 2 2 2 3 7" xfId="4862" xr:uid="{00000000-0005-0000-0000-000089080000}"/>
    <cellStyle name="Normal 3 2 2 2 4" xfId="1207" xr:uid="{00000000-0005-0000-0000-00008A080000}"/>
    <cellStyle name="Normal 3 2 2 2 4 2" xfId="3132" xr:uid="{00000000-0005-0000-0000-00008B080000}"/>
    <cellStyle name="Normal 3 2 2 2 4 3" xfId="5412" xr:uid="{00000000-0005-0000-0000-00008C080000}"/>
    <cellStyle name="Normal 3 2 2 2 5" xfId="1626" xr:uid="{00000000-0005-0000-0000-00008D080000}"/>
    <cellStyle name="Normal 3 2 2 2 5 2" xfId="3480" xr:uid="{00000000-0005-0000-0000-00008E080000}"/>
    <cellStyle name="Normal 3 2 2 2 5 3" xfId="5809" xr:uid="{00000000-0005-0000-0000-00008F080000}"/>
    <cellStyle name="Normal 3 2 2 2 6" xfId="2043" xr:uid="{00000000-0005-0000-0000-000090080000}"/>
    <cellStyle name="Normal 3 2 2 2 6 2" xfId="3897" xr:uid="{00000000-0005-0000-0000-000091080000}"/>
    <cellStyle name="Normal 3 2 2 2 6 3" xfId="6224" xr:uid="{00000000-0005-0000-0000-000092080000}"/>
    <cellStyle name="Normal 3 2 2 2 7" xfId="2441" xr:uid="{00000000-0005-0000-0000-000093080000}"/>
    <cellStyle name="Normal 3 2 2 2 7 2" xfId="4294" xr:uid="{00000000-0005-0000-0000-000094080000}"/>
    <cellStyle name="Normal 3 2 2 2 7 3" xfId="6621" xr:uid="{00000000-0005-0000-0000-000095080000}"/>
    <cellStyle name="Normal 3 2 2 2 8" xfId="962" xr:uid="{00000000-0005-0000-0000-000096080000}"/>
    <cellStyle name="Normal 3 2 2 2 8 2" xfId="5185" xr:uid="{00000000-0005-0000-0000-000097080000}"/>
    <cellStyle name="Normal 3 2 2 2 9" xfId="2846" xr:uid="{00000000-0005-0000-0000-000098080000}"/>
    <cellStyle name="Normal 3 2 2 3" xfId="263" xr:uid="{00000000-0005-0000-0000-000099080000}"/>
    <cellStyle name="Normal 3 2 2 3 10" xfId="4683" xr:uid="{00000000-0005-0000-0000-00009A080000}"/>
    <cellStyle name="Normal 3 2 2 3 2" xfId="751" xr:uid="{00000000-0005-0000-0000-00009B080000}"/>
    <cellStyle name="Normal 3 2 2 3 2 2" xfId="1537" xr:uid="{00000000-0005-0000-0000-00009C080000}"/>
    <cellStyle name="Normal 3 2 2 3 2 2 2" xfId="3392" xr:uid="{00000000-0005-0000-0000-00009D080000}"/>
    <cellStyle name="Normal 3 2 2 3 2 2 3" xfId="5721" xr:uid="{00000000-0005-0000-0000-00009E080000}"/>
    <cellStyle name="Normal 3 2 2 3 2 3" xfId="1936" xr:uid="{00000000-0005-0000-0000-00009F080000}"/>
    <cellStyle name="Normal 3 2 2 3 2 3 2" xfId="3790" xr:uid="{00000000-0005-0000-0000-0000A0080000}"/>
    <cellStyle name="Normal 3 2 2 3 2 3 3" xfId="6118" xr:uid="{00000000-0005-0000-0000-0000A1080000}"/>
    <cellStyle name="Normal 3 2 2 3 2 4" xfId="2352" xr:uid="{00000000-0005-0000-0000-0000A2080000}"/>
    <cellStyle name="Normal 3 2 2 3 2 4 2" xfId="4206" xr:uid="{00000000-0005-0000-0000-0000A3080000}"/>
    <cellStyle name="Normal 3 2 2 3 2 4 3" xfId="6533" xr:uid="{00000000-0005-0000-0000-0000A4080000}"/>
    <cellStyle name="Normal 3 2 2 3 2 5" xfId="2751" xr:uid="{00000000-0005-0000-0000-0000A5080000}"/>
    <cellStyle name="Normal 3 2 2 3 2 5 2" xfId="4604" xr:uid="{00000000-0005-0000-0000-0000A6080000}"/>
    <cellStyle name="Normal 3 2 2 3 2 5 3" xfId="6930" xr:uid="{00000000-0005-0000-0000-0000A7080000}"/>
    <cellStyle name="Normal 3 2 2 3 2 6" xfId="1117" xr:uid="{00000000-0005-0000-0000-0000A8080000}"/>
    <cellStyle name="Normal 3 2 2 3 2 6 2" xfId="5324" xr:uid="{00000000-0005-0000-0000-0000A9080000}"/>
    <cellStyle name="Normal 3 2 2 3 2 7" xfId="3044" xr:uid="{00000000-0005-0000-0000-0000AA080000}"/>
    <cellStyle name="Normal 3 2 2 3 2 8" xfId="4994" xr:uid="{00000000-0005-0000-0000-0000AB080000}"/>
    <cellStyle name="Normal 3 2 2 3 3" xfId="588" xr:uid="{00000000-0005-0000-0000-0000AC080000}"/>
    <cellStyle name="Normal 3 2 2 3 3 2" xfId="1798" xr:uid="{00000000-0005-0000-0000-0000AD080000}"/>
    <cellStyle name="Normal 3 2 2 3 3 2 2" xfId="3652" xr:uid="{00000000-0005-0000-0000-0000AE080000}"/>
    <cellStyle name="Normal 3 2 2 3 3 2 3" xfId="5980" xr:uid="{00000000-0005-0000-0000-0000AF080000}"/>
    <cellStyle name="Normal 3 2 2 3 3 3" xfId="2214" xr:uid="{00000000-0005-0000-0000-0000B0080000}"/>
    <cellStyle name="Normal 3 2 2 3 3 3 2" xfId="4068" xr:uid="{00000000-0005-0000-0000-0000B1080000}"/>
    <cellStyle name="Normal 3 2 2 3 3 3 3" xfId="6395" xr:uid="{00000000-0005-0000-0000-0000B2080000}"/>
    <cellStyle name="Normal 3 2 2 3 3 4" xfId="2613" xr:uid="{00000000-0005-0000-0000-0000B3080000}"/>
    <cellStyle name="Normal 3 2 2 3 3 4 2" xfId="4466" xr:uid="{00000000-0005-0000-0000-0000B4080000}"/>
    <cellStyle name="Normal 3 2 2 3 3 4 3" xfId="6792" xr:uid="{00000000-0005-0000-0000-0000B5080000}"/>
    <cellStyle name="Normal 3 2 2 3 3 5" xfId="1389" xr:uid="{00000000-0005-0000-0000-0000B6080000}"/>
    <cellStyle name="Normal 3 2 2 3 3 5 2" xfId="5583" xr:uid="{00000000-0005-0000-0000-0000B7080000}"/>
    <cellStyle name="Normal 3 2 2 3 3 6" xfId="2915" xr:uid="{00000000-0005-0000-0000-0000B8080000}"/>
    <cellStyle name="Normal 3 2 2 3 3 7" xfId="4863" xr:uid="{00000000-0005-0000-0000-0000B9080000}"/>
    <cellStyle name="Normal 3 2 2 3 4" xfId="1228" xr:uid="{00000000-0005-0000-0000-0000BA080000}"/>
    <cellStyle name="Normal 3 2 2 3 4 2" xfId="3153" xr:uid="{00000000-0005-0000-0000-0000BB080000}"/>
    <cellStyle name="Normal 3 2 2 3 4 3" xfId="5433" xr:uid="{00000000-0005-0000-0000-0000BC080000}"/>
    <cellStyle name="Normal 3 2 2 3 5" xfId="1647" xr:uid="{00000000-0005-0000-0000-0000BD080000}"/>
    <cellStyle name="Normal 3 2 2 3 5 2" xfId="3501" xr:uid="{00000000-0005-0000-0000-0000BE080000}"/>
    <cellStyle name="Normal 3 2 2 3 5 3" xfId="5830" xr:uid="{00000000-0005-0000-0000-0000BF080000}"/>
    <cellStyle name="Normal 3 2 2 3 6" xfId="2064" xr:uid="{00000000-0005-0000-0000-0000C0080000}"/>
    <cellStyle name="Normal 3 2 2 3 6 2" xfId="3918" xr:uid="{00000000-0005-0000-0000-0000C1080000}"/>
    <cellStyle name="Normal 3 2 2 3 6 3" xfId="6245" xr:uid="{00000000-0005-0000-0000-0000C2080000}"/>
    <cellStyle name="Normal 3 2 2 3 7" xfId="2462" xr:uid="{00000000-0005-0000-0000-0000C3080000}"/>
    <cellStyle name="Normal 3 2 2 3 7 2" xfId="4315" xr:uid="{00000000-0005-0000-0000-0000C4080000}"/>
    <cellStyle name="Normal 3 2 2 3 7 3" xfId="6642" xr:uid="{00000000-0005-0000-0000-0000C5080000}"/>
    <cellStyle name="Normal 3 2 2 3 8" xfId="963" xr:uid="{00000000-0005-0000-0000-0000C6080000}"/>
    <cellStyle name="Normal 3 2 2 3 8 2" xfId="5186" xr:uid="{00000000-0005-0000-0000-0000C7080000}"/>
    <cellStyle name="Normal 3 2 2 3 9" xfId="2841" xr:uid="{00000000-0005-0000-0000-0000C8080000}"/>
    <cellStyle name="Normal 3 2 2 4" xfId="589" xr:uid="{00000000-0005-0000-0000-0000C9080000}"/>
    <cellStyle name="Normal 3 2 2 4 2" xfId="1390" xr:uid="{00000000-0005-0000-0000-0000CA080000}"/>
    <cellStyle name="Normal 3 2 2 4 2 2" xfId="3267" xr:uid="{00000000-0005-0000-0000-0000CB080000}"/>
    <cellStyle name="Normal 3 2 2 4 2 3" xfId="5584" xr:uid="{00000000-0005-0000-0000-0000CC080000}"/>
    <cellStyle name="Normal 3 2 2 4 3" xfId="1799" xr:uid="{00000000-0005-0000-0000-0000CD080000}"/>
    <cellStyle name="Normal 3 2 2 4 3 2" xfId="3653" xr:uid="{00000000-0005-0000-0000-0000CE080000}"/>
    <cellStyle name="Normal 3 2 2 4 3 3" xfId="5981" xr:uid="{00000000-0005-0000-0000-0000CF080000}"/>
    <cellStyle name="Normal 3 2 2 4 4" xfId="2215" xr:uid="{00000000-0005-0000-0000-0000D0080000}"/>
    <cellStyle name="Normal 3 2 2 4 4 2" xfId="4069" xr:uid="{00000000-0005-0000-0000-0000D1080000}"/>
    <cellStyle name="Normal 3 2 2 4 4 3" xfId="6396" xr:uid="{00000000-0005-0000-0000-0000D2080000}"/>
    <cellStyle name="Normal 3 2 2 4 5" xfId="2614" xr:uid="{00000000-0005-0000-0000-0000D3080000}"/>
    <cellStyle name="Normal 3 2 2 4 5 2" xfId="4467" xr:uid="{00000000-0005-0000-0000-0000D4080000}"/>
    <cellStyle name="Normal 3 2 2 4 5 3" xfId="6793" xr:uid="{00000000-0005-0000-0000-0000D5080000}"/>
    <cellStyle name="Normal 3 2 2 4 6" xfId="964" xr:uid="{00000000-0005-0000-0000-0000D6080000}"/>
    <cellStyle name="Normal 3 2 2 4 6 2" xfId="5187" xr:uid="{00000000-0005-0000-0000-0000D7080000}"/>
    <cellStyle name="Normal 3 2 2 4 7" xfId="2916" xr:uid="{00000000-0005-0000-0000-0000D8080000}"/>
    <cellStyle name="Normal 3 2 2 4 8" xfId="4864" xr:uid="{00000000-0005-0000-0000-0000D9080000}"/>
    <cellStyle name="Normal 3 2 2 5" xfId="586" xr:uid="{00000000-0005-0000-0000-0000DA080000}"/>
    <cellStyle name="Normal 3 2 2 5 2" xfId="1387" xr:uid="{00000000-0005-0000-0000-0000DB080000}"/>
    <cellStyle name="Normal 3 2 2 5 2 2" xfId="3266" xr:uid="{00000000-0005-0000-0000-0000DC080000}"/>
    <cellStyle name="Normal 3 2 2 5 2 3" xfId="5581" xr:uid="{00000000-0005-0000-0000-0000DD080000}"/>
    <cellStyle name="Normal 3 2 2 5 3" xfId="1796" xr:uid="{00000000-0005-0000-0000-0000DE080000}"/>
    <cellStyle name="Normal 3 2 2 5 3 2" xfId="3650" xr:uid="{00000000-0005-0000-0000-0000DF080000}"/>
    <cellStyle name="Normal 3 2 2 5 3 3" xfId="5978" xr:uid="{00000000-0005-0000-0000-0000E0080000}"/>
    <cellStyle name="Normal 3 2 2 5 4" xfId="2212" xr:uid="{00000000-0005-0000-0000-0000E1080000}"/>
    <cellStyle name="Normal 3 2 2 5 4 2" xfId="4066" xr:uid="{00000000-0005-0000-0000-0000E2080000}"/>
    <cellStyle name="Normal 3 2 2 5 4 3" xfId="6393" xr:uid="{00000000-0005-0000-0000-0000E3080000}"/>
    <cellStyle name="Normal 3 2 2 5 5" xfId="2611" xr:uid="{00000000-0005-0000-0000-0000E4080000}"/>
    <cellStyle name="Normal 3 2 2 5 5 2" xfId="4464" xr:uid="{00000000-0005-0000-0000-0000E5080000}"/>
    <cellStyle name="Normal 3 2 2 5 5 3" xfId="6790" xr:uid="{00000000-0005-0000-0000-0000E6080000}"/>
    <cellStyle name="Normal 3 2 2 5 6" xfId="961" xr:uid="{00000000-0005-0000-0000-0000E7080000}"/>
    <cellStyle name="Normal 3 2 2 5 6 2" xfId="5184" xr:uid="{00000000-0005-0000-0000-0000E8080000}"/>
    <cellStyle name="Normal 3 2 2 5 7" xfId="2913" xr:uid="{00000000-0005-0000-0000-0000E9080000}"/>
    <cellStyle name="Normal 3 2 2 5 8" xfId="4861" xr:uid="{00000000-0005-0000-0000-0000EA080000}"/>
    <cellStyle name="Normal 3 2 2 6" xfId="749" xr:uid="{00000000-0005-0000-0000-0000EB080000}"/>
    <cellStyle name="Normal 3 2 2 6 2" xfId="1535" xr:uid="{00000000-0005-0000-0000-0000EC080000}"/>
    <cellStyle name="Normal 3 2 2 6 2 2" xfId="3390" xr:uid="{00000000-0005-0000-0000-0000ED080000}"/>
    <cellStyle name="Normal 3 2 2 6 2 3" xfId="5719" xr:uid="{00000000-0005-0000-0000-0000EE080000}"/>
    <cellStyle name="Normal 3 2 2 6 3" xfId="1934" xr:uid="{00000000-0005-0000-0000-0000EF080000}"/>
    <cellStyle name="Normal 3 2 2 6 3 2" xfId="3788" xr:uid="{00000000-0005-0000-0000-0000F0080000}"/>
    <cellStyle name="Normal 3 2 2 6 3 3" xfId="6116" xr:uid="{00000000-0005-0000-0000-0000F1080000}"/>
    <cellStyle name="Normal 3 2 2 6 4" xfId="2350" xr:uid="{00000000-0005-0000-0000-0000F2080000}"/>
    <cellStyle name="Normal 3 2 2 6 4 2" xfId="4204" xr:uid="{00000000-0005-0000-0000-0000F3080000}"/>
    <cellStyle name="Normal 3 2 2 6 4 3" xfId="6531" xr:uid="{00000000-0005-0000-0000-0000F4080000}"/>
    <cellStyle name="Normal 3 2 2 6 5" xfId="2749" xr:uid="{00000000-0005-0000-0000-0000F5080000}"/>
    <cellStyle name="Normal 3 2 2 6 5 2" xfId="4602" xr:uid="{00000000-0005-0000-0000-0000F6080000}"/>
    <cellStyle name="Normal 3 2 2 6 5 3" xfId="6928" xr:uid="{00000000-0005-0000-0000-0000F7080000}"/>
    <cellStyle name="Normal 3 2 2 6 6" xfId="1115" xr:uid="{00000000-0005-0000-0000-0000F8080000}"/>
    <cellStyle name="Normal 3 2 2 6 6 2" xfId="5322" xr:uid="{00000000-0005-0000-0000-0000F9080000}"/>
    <cellStyle name="Normal 3 2 2 6 7" xfId="3042" xr:uid="{00000000-0005-0000-0000-0000FA080000}"/>
    <cellStyle name="Normal 3 2 2 6 8" xfId="4992" xr:uid="{00000000-0005-0000-0000-0000FB080000}"/>
    <cellStyle name="Normal 3 2 2 7" xfId="412" xr:uid="{00000000-0005-0000-0000-0000FC080000}"/>
    <cellStyle name="Normal 3 2 2 8" xfId="1186" xr:uid="{00000000-0005-0000-0000-0000FD080000}"/>
    <cellStyle name="Normal 3 2 2 8 2" xfId="3111" xr:uid="{00000000-0005-0000-0000-0000FE080000}"/>
    <cellStyle name="Normal 3 2 2 8 3" xfId="5391" xr:uid="{00000000-0005-0000-0000-0000FF080000}"/>
    <cellStyle name="Normal 3 2 2 9" xfId="1605" xr:uid="{00000000-0005-0000-0000-000000090000}"/>
    <cellStyle name="Normal 3 2 2 9 2" xfId="3459" xr:uid="{00000000-0005-0000-0000-000001090000}"/>
    <cellStyle name="Normal 3 2 2 9 3" xfId="5788" xr:uid="{00000000-0005-0000-0000-000002090000}"/>
    <cellStyle name="Normal 3 2 3" xfId="264" xr:uid="{00000000-0005-0000-0000-000003090000}"/>
    <cellStyle name="Normal 3 2 3 10" xfId="2021" xr:uid="{00000000-0005-0000-0000-000004090000}"/>
    <cellStyle name="Normal 3 2 3 10 2" xfId="3875" xr:uid="{00000000-0005-0000-0000-000005090000}"/>
    <cellStyle name="Normal 3 2 3 10 3" xfId="6202" xr:uid="{00000000-0005-0000-0000-000006090000}"/>
    <cellStyle name="Normal 3 2 3 11" xfId="2419" xr:uid="{00000000-0005-0000-0000-000007090000}"/>
    <cellStyle name="Normal 3 2 3 11 2" xfId="4272" xr:uid="{00000000-0005-0000-0000-000008090000}"/>
    <cellStyle name="Normal 3 2 3 11 3" xfId="6599" xr:uid="{00000000-0005-0000-0000-000009090000}"/>
    <cellStyle name="Normal 3 2 3 12" xfId="829" xr:uid="{00000000-0005-0000-0000-00000A090000}"/>
    <cellStyle name="Normal 3 2 3 12 2" xfId="5064" xr:uid="{00000000-0005-0000-0000-00000B090000}"/>
    <cellStyle name="Normal 3 2 3 13" xfId="4684" xr:uid="{00000000-0005-0000-0000-00000C090000}"/>
    <cellStyle name="Normal 3 2 3 2" xfId="265" xr:uid="{00000000-0005-0000-0000-00000D090000}"/>
    <cellStyle name="Normal 3 2 3 2 10" xfId="4685" xr:uid="{00000000-0005-0000-0000-00000E090000}"/>
    <cellStyle name="Normal 3 2 3 2 2" xfId="591" xr:uid="{00000000-0005-0000-0000-00000F090000}"/>
    <cellStyle name="Normal 3 2 3 2 2 2" xfId="1392" xr:uid="{00000000-0005-0000-0000-000010090000}"/>
    <cellStyle name="Normal 3 2 3 2 2 2 2" xfId="3269" xr:uid="{00000000-0005-0000-0000-000011090000}"/>
    <cellStyle name="Normal 3 2 3 2 2 2 3" xfId="5586" xr:uid="{00000000-0005-0000-0000-000012090000}"/>
    <cellStyle name="Normal 3 2 3 2 2 3" xfId="1801" xr:uid="{00000000-0005-0000-0000-000013090000}"/>
    <cellStyle name="Normal 3 2 3 2 2 3 2" xfId="3655" xr:uid="{00000000-0005-0000-0000-000014090000}"/>
    <cellStyle name="Normal 3 2 3 2 2 3 3" xfId="5983" xr:uid="{00000000-0005-0000-0000-000015090000}"/>
    <cellStyle name="Normal 3 2 3 2 2 4" xfId="2217" xr:uid="{00000000-0005-0000-0000-000016090000}"/>
    <cellStyle name="Normal 3 2 3 2 2 4 2" xfId="4071" xr:uid="{00000000-0005-0000-0000-000017090000}"/>
    <cellStyle name="Normal 3 2 3 2 2 4 3" xfId="6398" xr:uid="{00000000-0005-0000-0000-000018090000}"/>
    <cellStyle name="Normal 3 2 3 2 2 5" xfId="2616" xr:uid="{00000000-0005-0000-0000-000019090000}"/>
    <cellStyle name="Normal 3 2 3 2 2 5 2" xfId="4469" xr:uid="{00000000-0005-0000-0000-00001A090000}"/>
    <cellStyle name="Normal 3 2 3 2 2 5 3" xfId="6795" xr:uid="{00000000-0005-0000-0000-00001B090000}"/>
    <cellStyle name="Normal 3 2 3 2 2 6" xfId="966" xr:uid="{00000000-0005-0000-0000-00001C090000}"/>
    <cellStyle name="Normal 3 2 3 2 2 6 2" xfId="5189" xr:uid="{00000000-0005-0000-0000-00001D090000}"/>
    <cellStyle name="Normal 3 2 3 2 2 7" xfId="2918" xr:uid="{00000000-0005-0000-0000-00001E090000}"/>
    <cellStyle name="Normal 3 2 3 2 2 8" xfId="4866" xr:uid="{00000000-0005-0000-0000-00001F090000}"/>
    <cellStyle name="Normal 3 2 3 2 3" xfId="753" xr:uid="{00000000-0005-0000-0000-000020090000}"/>
    <cellStyle name="Normal 3 2 3 2 3 2" xfId="1539" xr:uid="{00000000-0005-0000-0000-000021090000}"/>
    <cellStyle name="Normal 3 2 3 2 3 2 2" xfId="3394" xr:uid="{00000000-0005-0000-0000-000022090000}"/>
    <cellStyle name="Normal 3 2 3 2 3 2 3" xfId="5723" xr:uid="{00000000-0005-0000-0000-000023090000}"/>
    <cellStyle name="Normal 3 2 3 2 3 3" xfId="1938" xr:uid="{00000000-0005-0000-0000-000024090000}"/>
    <cellStyle name="Normal 3 2 3 2 3 3 2" xfId="3792" xr:uid="{00000000-0005-0000-0000-000025090000}"/>
    <cellStyle name="Normal 3 2 3 2 3 3 3" xfId="6120" xr:uid="{00000000-0005-0000-0000-000026090000}"/>
    <cellStyle name="Normal 3 2 3 2 3 4" xfId="2354" xr:uid="{00000000-0005-0000-0000-000027090000}"/>
    <cellStyle name="Normal 3 2 3 2 3 4 2" xfId="4208" xr:uid="{00000000-0005-0000-0000-000028090000}"/>
    <cellStyle name="Normal 3 2 3 2 3 4 3" xfId="6535" xr:uid="{00000000-0005-0000-0000-000029090000}"/>
    <cellStyle name="Normal 3 2 3 2 3 5" xfId="2753" xr:uid="{00000000-0005-0000-0000-00002A090000}"/>
    <cellStyle name="Normal 3 2 3 2 3 5 2" xfId="4606" xr:uid="{00000000-0005-0000-0000-00002B090000}"/>
    <cellStyle name="Normal 3 2 3 2 3 5 3" xfId="6932" xr:uid="{00000000-0005-0000-0000-00002C090000}"/>
    <cellStyle name="Normal 3 2 3 2 3 6" xfId="1119" xr:uid="{00000000-0005-0000-0000-00002D090000}"/>
    <cellStyle name="Normal 3 2 3 2 3 6 2" xfId="5326" xr:uid="{00000000-0005-0000-0000-00002E090000}"/>
    <cellStyle name="Normal 3 2 3 2 3 7" xfId="3046" xr:uid="{00000000-0005-0000-0000-00002F090000}"/>
    <cellStyle name="Normal 3 2 3 2 3 8" xfId="4996" xr:uid="{00000000-0005-0000-0000-000030090000}"/>
    <cellStyle name="Normal 3 2 3 2 4" xfId="514" xr:uid="{00000000-0005-0000-0000-000031090000}"/>
    <cellStyle name="Normal 3 2 3 2 4 2" xfId="1732" xr:uid="{00000000-0005-0000-0000-000032090000}"/>
    <cellStyle name="Normal 3 2 3 2 4 2 2" xfId="3586" xr:uid="{00000000-0005-0000-0000-000033090000}"/>
    <cellStyle name="Normal 3 2 3 2 4 2 3" xfId="5914" xr:uid="{00000000-0005-0000-0000-000034090000}"/>
    <cellStyle name="Normal 3 2 3 2 4 3" xfId="2148" xr:uid="{00000000-0005-0000-0000-000035090000}"/>
    <cellStyle name="Normal 3 2 3 2 4 3 2" xfId="4002" xr:uid="{00000000-0005-0000-0000-000036090000}"/>
    <cellStyle name="Normal 3 2 3 2 4 3 3" xfId="6329" xr:uid="{00000000-0005-0000-0000-000037090000}"/>
    <cellStyle name="Normal 3 2 3 2 4 4" xfId="2547" xr:uid="{00000000-0005-0000-0000-000038090000}"/>
    <cellStyle name="Normal 3 2 3 2 4 4 2" xfId="4400" xr:uid="{00000000-0005-0000-0000-000039090000}"/>
    <cellStyle name="Normal 3 2 3 2 4 4 3" xfId="6726" xr:uid="{00000000-0005-0000-0000-00003A090000}"/>
    <cellStyle name="Normal 3 2 3 2 4 5" xfId="1321" xr:uid="{00000000-0005-0000-0000-00003B090000}"/>
    <cellStyle name="Normal 3 2 3 2 4 5 2" xfId="5517" xr:uid="{00000000-0005-0000-0000-00003C090000}"/>
    <cellStyle name="Normal 3 2 3 2 4 6" xfId="2883" xr:uid="{00000000-0005-0000-0000-00003D090000}"/>
    <cellStyle name="Normal 3 2 3 2 4 7" xfId="4798" xr:uid="{00000000-0005-0000-0000-00003E090000}"/>
    <cellStyle name="Normal 3 2 3 2 5" xfId="1206" xr:uid="{00000000-0005-0000-0000-00003F090000}"/>
    <cellStyle name="Normal 3 2 3 2 5 2" xfId="3131" xr:uid="{00000000-0005-0000-0000-000040090000}"/>
    <cellStyle name="Normal 3 2 3 2 5 3" xfId="5411" xr:uid="{00000000-0005-0000-0000-000041090000}"/>
    <cellStyle name="Normal 3 2 3 2 6" xfId="1625" xr:uid="{00000000-0005-0000-0000-000042090000}"/>
    <cellStyle name="Normal 3 2 3 2 6 2" xfId="3479" xr:uid="{00000000-0005-0000-0000-000043090000}"/>
    <cellStyle name="Normal 3 2 3 2 6 3" xfId="5808" xr:uid="{00000000-0005-0000-0000-000044090000}"/>
    <cellStyle name="Normal 3 2 3 2 7" xfId="2042" xr:uid="{00000000-0005-0000-0000-000045090000}"/>
    <cellStyle name="Normal 3 2 3 2 7 2" xfId="3896" xr:uid="{00000000-0005-0000-0000-000046090000}"/>
    <cellStyle name="Normal 3 2 3 2 7 3" xfId="6223" xr:uid="{00000000-0005-0000-0000-000047090000}"/>
    <cellStyle name="Normal 3 2 3 2 8" xfId="2440" xr:uid="{00000000-0005-0000-0000-000048090000}"/>
    <cellStyle name="Normal 3 2 3 2 8 2" xfId="4293" xr:uid="{00000000-0005-0000-0000-000049090000}"/>
    <cellStyle name="Normal 3 2 3 2 8 3" xfId="6620" xr:uid="{00000000-0005-0000-0000-00004A090000}"/>
    <cellStyle name="Normal 3 2 3 2 9" xfId="897" xr:uid="{00000000-0005-0000-0000-00004B090000}"/>
    <cellStyle name="Normal 3 2 3 2 9 2" xfId="5120" xr:uid="{00000000-0005-0000-0000-00004C090000}"/>
    <cellStyle name="Normal 3 2 3 3" xfId="266" xr:uid="{00000000-0005-0000-0000-00004D090000}"/>
    <cellStyle name="Normal 3 2 3 3 10" xfId="4686" xr:uid="{00000000-0005-0000-0000-00004E090000}"/>
    <cellStyle name="Normal 3 2 3 3 2" xfId="754" xr:uid="{00000000-0005-0000-0000-00004F090000}"/>
    <cellStyle name="Normal 3 2 3 3 2 2" xfId="1540" xr:uid="{00000000-0005-0000-0000-000050090000}"/>
    <cellStyle name="Normal 3 2 3 3 2 2 2" xfId="3395" xr:uid="{00000000-0005-0000-0000-000051090000}"/>
    <cellStyle name="Normal 3 2 3 3 2 2 3" xfId="5724" xr:uid="{00000000-0005-0000-0000-000052090000}"/>
    <cellStyle name="Normal 3 2 3 3 2 3" xfId="1939" xr:uid="{00000000-0005-0000-0000-000053090000}"/>
    <cellStyle name="Normal 3 2 3 3 2 3 2" xfId="3793" xr:uid="{00000000-0005-0000-0000-000054090000}"/>
    <cellStyle name="Normal 3 2 3 3 2 3 3" xfId="6121" xr:uid="{00000000-0005-0000-0000-000055090000}"/>
    <cellStyle name="Normal 3 2 3 3 2 4" xfId="2355" xr:uid="{00000000-0005-0000-0000-000056090000}"/>
    <cellStyle name="Normal 3 2 3 3 2 4 2" xfId="4209" xr:uid="{00000000-0005-0000-0000-000057090000}"/>
    <cellStyle name="Normal 3 2 3 3 2 4 3" xfId="6536" xr:uid="{00000000-0005-0000-0000-000058090000}"/>
    <cellStyle name="Normal 3 2 3 3 2 5" xfId="2754" xr:uid="{00000000-0005-0000-0000-000059090000}"/>
    <cellStyle name="Normal 3 2 3 3 2 5 2" xfId="4607" xr:uid="{00000000-0005-0000-0000-00005A090000}"/>
    <cellStyle name="Normal 3 2 3 3 2 5 3" xfId="6933" xr:uid="{00000000-0005-0000-0000-00005B090000}"/>
    <cellStyle name="Normal 3 2 3 3 2 6" xfId="1120" xr:uid="{00000000-0005-0000-0000-00005C090000}"/>
    <cellStyle name="Normal 3 2 3 3 2 6 2" xfId="5327" xr:uid="{00000000-0005-0000-0000-00005D090000}"/>
    <cellStyle name="Normal 3 2 3 3 2 7" xfId="3047" xr:uid="{00000000-0005-0000-0000-00005E090000}"/>
    <cellStyle name="Normal 3 2 3 3 2 8" xfId="4997" xr:uid="{00000000-0005-0000-0000-00005F090000}"/>
    <cellStyle name="Normal 3 2 3 3 3" xfId="592" xr:uid="{00000000-0005-0000-0000-000060090000}"/>
    <cellStyle name="Normal 3 2 3 3 3 2" xfId="1802" xr:uid="{00000000-0005-0000-0000-000061090000}"/>
    <cellStyle name="Normal 3 2 3 3 3 2 2" xfId="3656" xr:uid="{00000000-0005-0000-0000-000062090000}"/>
    <cellStyle name="Normal 3 2 3 3 3 2 3" xfId="5984" xr:uid="{00000000-0005-0000-0000-000063090000}"/>
    <cellStyle name="Normal 3 2 3 3 3 3" xfId="2218" xr:uid="{00000000-0005-0000-0000-000064090000}"/>
    <cellStyle name="Normal 3 2 3 3 3 3 2" xfId="4072" xr:uid="{00000000-0005-0000-0000-000065090000}"/>
    <cellStyle name="Normal 3 2 3 3 3 3 3" xfId="6399" xr:uid="{00000000-0005-0000-0000-000066090000}"/>
    <cellStyle name="Normal 3 2 3 3 3 4" xfId="2617" xr:uid="{00000000-0005-0000-0000-000067090000}"/>
    <cellStyle name="Normal 3 2 3 3 3 4 2" xfId="4470" xr:uid="{00000000-0005-0000-0000-000068090000}"/>
    <cellStyle name="Normal 3 2 3 3 3 4 3" xfId="6796" xr:uid="{00000000-0005-0000-0000-000069090000}"/>
    <cellStyle name="Normal 3 2 3 3 3 5" xfId="1393" xr:uid="{00000000-0005-0000-0000-00006A090000}"/>
    <cellStyle name="Normal 3 2 3 3 3 5 2" xfId="5587" xr:uid="{00000000-0005-0000-0000-00006B090000}"/>
    <cellStyle name="Normal 3 2 3 3 3 6" xfId="2919" xr:uid="{00000000-0005-0000-0000-00006C090000}"/>
    <cellStyle name="Normal 3 2 3 3 3 7" xfId="4867" xr:uid="{00000000-0005-0000-0000-00006D090000}"/>
    <cellStyle name="Normal 3 2 3 3 4" xfId="1227" xr:uid="{00000000-0005-0000-0000-00006E090000}"/>
    <cellStyle name="Normal 3 2 3 3 4 2" xfId="3152" xr:uid="{00000000-0005-0000-0000-00006F090000}"/>
    <cellStyle name="Normal 3 2 3 3 4 3" xfId="5432" xr:uid="{00000000-0005-0000-0000-000070090000}"/>
    <cellStyle name="Normal 3 2 3 3 5" xfId="1646" xr:uid="{00000000-0005-0000-0000-000071090000}"/>
    <cellStyle name="Normal 3 2 3 3 5 2" xfId="3500" xr:uid="{00000000-0005-0000-0000-000072090000}"/>
    <cellStyle name="Normal 3 2 3 3 5 3" xfId="5829" xr:uid="{00000000-0005-0000-0000-000073090000}"/>
    <cellStyle name="Normal 3 2 3 3 6" xfId="2063" xr:uid="{00000000-0005-0000-0000-000074090000}"/>
    <cellStyle name="Normal 3 2 3 3 6 2" xfId="3917" xr:uid="{00000000-0005-0000-0000-000075090000}"/>
    <cellStyle name="Normal 3 2 3 3 6 3" xfId="6244" xr:uid="{00000000-0005-0000-0000-000076090000}"/>
    <cellStyle name="Normal 3 2 3 3 7" xfId="2461" xr:uid="{00000000-0005-0000-0000-000077090000}"/>
    <cellStyle name="Normal 3 2 3 3 7 2" xfId="4314" xr:uid="{00000000-0005-0000-0000-000078090000}"/>
    <cellStyle name="Normal 3 2 3 3 7 3" xfId="6641" xr:uid="{00000000-0005-0000-0000-000079090000}"/>
    <cellStyle name="Normal 3 2 3 3 8" xfId="967" xr:uid="{00000000-0005-0000-0000-00007A090000}"/>
    <cellStyle name="Normal 3 2 3 3 8 2" xfId="5190" xr:uid="{00000000-0005-0000-0000-00007B090000}"/>
    <cellStyle name="Normal 3 2 3 3 9" xfId="2847" xr:uid="{00000000-0005-0000-0000-00007C090000}"/>
    <cellStyle name="Normal 3 2 3 4" xfId="593" xr:uid="{00000000-0005-0000-0000-00007D090000}"/>
    <cellStyle name="Normal 3 2 3 4 2" xfId="1394" xr:uid="{00000000-0005-0000-0000-00007E090000}"/>
    <cellStyle name="Normal 3 2 3 4 2 2" xfId="3270" xr:uid="{00000000-0005-0000-0000-00007F090000}"/>
    <cellStyle name="Normal 3 2 3 4 2 3" xfId="5588" xr:uid="{00000000-0005-0000-0000-000080090000}"/>
    <cellStyle name="Normal 3 2 3 4 3" xfId="1803" xr:uid="{00000000-0005-0000-0000-000081090000}"/>
    <cellStyle name="Normal 3 2 3 4 3 2" xfId="3657" xr:uid="{00000000-0005-0000-0000-000082090000}"/>
    <cellStyle name="Normal 3 2 3 4 3 3" xfId="5985" xr:uid="{00000000-0005-0000-0000-000083090000}"/>
    <cellStyle name="Normal 3 2 3 4 4" xfId="2219" xr:uid="{00000000-0005-0000-0000-000084090000}"/>
    <cellStyle name="Normal 3 2 3 4 4 2" xfId="4073" xr:uid="{00000000-0005-0000-0000-000085090000}"/>
    <cellStyle name="Normal 3 2 3 4 4 3" xfId="6400" xr:uid="{00000000-0005-0000-0000-000086090000}"/>
    <cellStyle name="Normal 3 2 3 4 5" xfId="2618" xr:uid="{00000000-0005-0000-0000-000087090000}"/>
    <cellStyle name="Normal 3 2 3 4 5 2" xfId="4471" xr:uid="{00000000-0005-0000-0000-000088090000}"/>
    <cellStyle name="Normal 3 2 3 4 5 3" xfId="6797" xr:uid="{00000000-0005-0000-0000-000089090000}"/>
    <cellStyle name="Normal 3 2 3 4 6" xfId="968" xr:uid="{00000000-0005-0000-0000-00008A090000}"/>
    <cellStyle name="Normal 3 2 3 4 6 2" xfId="5191" xr:uid="{00000000-0005-0000-0000-00008B090000}"/>
    <cellStyle name="Normal 3 2 3 4 7" xfId="2920" xr:uid="{00000000-0005-0000-0000-00008C090000}"/>
    <cellStyle name="Normal 3 2 3 4 8" xfId="4868" xr:uid="{00000000-0005-0000-0000-00008D090000}"/>
    <cellStyle name="Normal 3 2 3 5" xfId="590" xr:uid="{00000000-0005-0000-0000-00008E090000}"/>
    <cellStyle name="Normal 3 2 3 5 2" xfId="1391" xr:uid="{00000000-0005-0000-0000-00008F090000}"/>
    <cellStyle name="Normal 3 2 3 5 2 2" xfId="3268" xr:uid="{00000000-0005-0000-0000-000090090000}"/>
    <cellStyle name="Normal 3 2 3 5 2 3" xfId="5585" xr:uid="{00000000-0005-0000-0000-000091090000}"/>
    <cellStyle name="Normal 3 2 3 5 3" xfId="1800" xr:uid="{00000000-0005-0000-0000-000092090000}"/>
    <cellStyle name="Normal 3 2 3 5 3 2" xfId="3654" xr:uid="{00000000-0005-0000-0000-000093090000}"/>
    <cellStyle name="Normal 3 2 3 5 3 3" xfId="5982" xr:uid="{00000000-0005-0000-0000-000094090000}"/>
    <cellStyle name="Normal 3 2 3 5 4" xfId="2216" xr:uid="{00000000-0005-0000-0000-000095090000}"/>
    <cellStyle name="Normal 3 2 3 5 4 2" xfId="4070" xr:uid="{00000000-0005-0000-0000-000096090000}"/>
    <cellStyle name="Normal 3 2 3 5 4 3" xfId="6397" xr:uid="{00000000-0005-0000-0000-000097090000}"/>
    <cellStyle name="Normal 3 2 3 5 5" xfId="2615" xr:uid="{00000000-0005-0000-0000-000098090000}"/>
    <cellStyle name="Normal 3 2 3 5 5 2" xfId="4468" xr:uid="{00000000-0005-0000-0000-000099090000}"/>
    <cellStyle name="Normal 3 2 3 5 5 3" xfId="6794" xr:uid="{00000000-0005-0000-0000-00009A090000}"/>
    <cellStyle name="Normal 3 2 3 5 6" xfId="965" xr:uid="{00000000-0005-0000-0000-00009B090000}"/>
    <cellStyle name="Normal 3 2 3 5 6 2" xfId="5188" xr:uid="{00000000-0005-0000-0000-00009C090000}"/>
    <cellStyle name="Normal 3 2 3 5 7" xfId="2917" xr:uid="{00000000-0005-0000-0000-00009D090000}"/>
    <cellStyle name="Normal 3 2 3 5 8" xfId="4865" xr:uid="{00000000-0005-0000-0000-00009E090000}"/>
    <cellStyle name="Normal 3 2 3 6" xfId="752" xr:uid="{00000000-0005-0000-0000-00009F090000}"/>
    <cellStyle name="Normal 3 2 3 6 2" xfId="1538" xr:uid="{00000000-0005-0000-0000-0000A0090000}"/>
    <cellStyle name="Normal 3 2 3 6 2 2" xfId="3393" xr:uid="{00000000-0005-0000-0000-0000A1090000}"/>
    <cellStyle name="Normal 3 2 3 6 2 3" xfId="5722" xr:uid="{00000000-0005-0000-0000-0000A2090000}"/>
    <cellStyle name="Normal 3 2 3 6 3" xfId="1937" xr:uid="{00000000-0005-0000-0000-0000A3090000}"/>
    <cellStyle name="Normal 3 2 3 6 3 2" xfId="3791" xr:uid="{00000000-0005-0000-0000-0000A4090000}"/>
    <cellStyle name="Normal 3 2 3 6 3 3" xfId="6119" xr:uid="{00000000-0005-0000-0000-0000A5090000}"/>
    <cellStyle name="Normal 3 2 3 6 4" xfId="2353" xr:uid="{00000000-0005-0000-0000-0000A6090000}"/>
    <cellStyle name="Normal 3 2 3 6 4 2" xfId="4207" xr:uid="{00000000-0005-0000-0000-0000A7090000}"/>
    <cellStyle name="Normal 3 2 3 6 4 3" xfId="6534" xr:uid="{00000000-0005-0000-0000-0000A8090000}"/>
    <cellStyle name="Normal 3 2 3 6 5" xfId="2752" xr:uid="{00000000-0005-0000-0000-0000A9090000}"/>
    <cellStyle name="Normal 3 2 3 6 5 2" xfId="4605" xr:uid="{00000000-0005-0000-0000-0000AA090000}"/>
    <cellStyle name="Normal 3 2 3 6 5 3" xfId="6931" xr:uid="{00000000-0005-0000-0000-0000AB090000}"/>
    <cellStyle name="Normal 3 2 3 6 6" xfId="1118" xr:uid="{00000000-0005-0000-0000-0000AC090000}"/>
    <cellStyle name="Normal 3 2 3 6 6 2" xfId="5325" xr:uid="{00000000-0005-0000-0000-0000AD090000}"/>
    <cellStyle name="Normal 3 2 3 6 7" xfId="3045" xr:uid="{00000000-0005-0000-0000-0000AE090000}"/>
    <cellStyle name="Normal 3 2 3 6 8" xfId="4995" xr:uid="{00000000-0005-0000-0000-0000AF090000}"/>
    <cellStyle name="Normal 3 2 3 7" xfId="413" xr:uid="{00000000-0005-0000-0000-0000B0090000}"/>
    <cellStyle name="Normal 3 2 3 7 2" xfId="1676" xr:uid="{00000000-0005-0000-0000-0000B1090000}"/>
    <cellStyle name="Normal 3 2 3 7 2 2" xfId="3530" xr:uid="{00000000-0005-0000-0000-0000B2090000}"/>
    <cellStyle name="Normal 3 2 3 7 2 3" xfId="5858" xr:uid="{00000000-0005-0000-0000-0000B3090000}"/>
    <cellStyle name="Normal 3 2 3 7 3" xfId="2092" xr:uid="{00000000-0005-0000-0000-0000B4090000}"/>
    <cellStyle name="Normal 3 2 3 7 3 2" xfId="3946" xr:uid="{00000000-0005-0000-0000-0000B5090000}"/>
    <cellStyle name="Normal 3 2 3 7 3 3" xfId="6273" xr:uid="{00000000-0005-0000-0000-0000B6090000}"/>
    <cellStyle name="Normal 3 2 3 7 4" xfId="2491" xr:uid="{00000000-0005-0000-0000-0000B7090000}"/>
    <cellStyle name="Normal 3 2 3 7 4 2" xfId="4344" xr:uid="{00000000-0005-0000-0000-0000B8090000}"/>
    <cellStyle name="Normal 3 2 3 7 4 3" xfId="6670" xr:uid="{00000000-0005-0000-0000-0000B9090000}"/>
    <cellStyle name="Normal 3 2 3 7 5" xfId="1257" xr:uid="{00000000-0005-0000-0000-0000BA090000}"/>
    <cellStyle name="Normal 3 2 3 7 5 2" xfId="5461" xr:uid="{00000000-0005-0000-0000-0000BB090000}"/>
    <cellStyle name="Normal 3 2 3 7 6" xfId="2868" xr:uid="{00000000-0005-0000-0000-0000BC090000}"/>
    <cellStyle name="Normal 3 2 3 7 7" xfId="4742" xr:uid="{00000000-0005-0000-0000-0000BD090000}"/>
    <cellStyle name="Normal 3 2 3 8" xfId="1185" xr:uid="{00000000-0005-0000-0000-0000BE090000}"/>
    <cellStyle name="Normal 3 2 3 8 2" xfId="3110" xr:uid="{00000000-0005-0000-0000-0000BF090000}"/>
    <cellStyle name="Normal 3 2 3 8 3" xfId="5390" xr:uid="{00000000-0005-0000-0000-0000C0090000}"/>
    <cellStyle name="Normal 3 2 3 9" xfId="1604" xr:uid="{00000000-0005-0000-0000-0000C1090000}"/>
    <cellStyle name="Normal 3 2 3 9 2" xfId="3458" xr:uid="{00000000-0005-0000-0000-0000C2090000}"/>
    <cellStyle name="Normal 3 2 3 9 3" xfId="5787" xr:uid="{00000000-0005-0000-0000-0000C3090000}"/>
    <cellStyle name="Normal 3 2 4" xfId="267" xr:uid="{00000000-0005-0000-0000-0000C4090000}"/>
    <cellStyle name="Normal 3 2 4 10" xfId="2824" xr:uid="{00000000-0005-0000-0000-0000C5090000}"/>
    <cellStyle name="Normal 3 2 4 11" xfId="4687" xr:uid="{00000000-0005-0000-0000-0000C6090000}"/>
    <cellStyle name="Normal 3 2 4 2" xfId="595" xr:uid="{00000000-0005-0000-0000-0000C7090000}"/>
    <cellStyle name="Normal 3 2 4 2 2" xfId="1396" xr:uid="{00000000-0005-0000-0000-0000C8090000}"/>
    <cellStyle name="Normal 3 2 4 2 2 2" xfId="3271" xr:uid="{00000000-0005-0000-0000-0000C9090000}"/>
    <cellStyle name="Normal 3 2 4 2 2 3" xfId="5590" xr:uid="{00000000-0005-0000-0000-0000CA090000}"/>
    <cellStyle name="Normal 3 2 4 2 3" xfId="1805" xr:uid="{00000000-0005-0000-0000-0000CB090000}"/>
    <cellStyle name="Normal 3 2 4 2 3 2" xfId="3659" xr:uid="{00000000-0005-0000-0000-0000CC090000}"/>
    <cellStyle name="Normal 3 2 4 2 3 3" xfId="5987" xr:uid="{00000000-0005-0000-0000-0000CD090000}"/>
    <cellStyle name="Normal 3 2 4 2 4" xfId="2221" xr:uid="{00000000-0005-0000-0000-0000CE090000}"/>
    <cellStyle name="Normal 3 2 4 2 4 2" xfId="4075" xr:uid="{00000000-0005-0000-0000-0000CF090000}"/>
    <cellStyle name="Normal 3 2 4 2 4 3" xfId="6402" xr:uid="{00000000-0005-0000-0000-0000D0090000}"/>
    <cellStyle name="Normal 3 2 4 2 5" xfId="2620" xr:uid="{00000000-0005-0000-0000-0000D1090000}"/>
    <cellStyle name="Normal 3 2 4 2 5 2" xfId="4473" xr:uid="{00000000-0005-0000-0000-0000D2090000}"/>
    <cellStyle name="Normal 3 2 4 2 5 3" xfId="6799" xr:uid="{00000000-0005-0000-0000-0000D3090000}"/>
    <cellStyle name="Normal 3 2 4 2 6" xfId="970" xr:uid="{00000000-0005-0000-0000-0000D4090000}"/>
    <cellStyle name="Normal 3 2 4 2 6 2" xfId="5193" xr:uid="{00000000-0005-0000-0000-0000D5090000}"/>
    <cellStyle name="Normal 3 2 4 2 7" xfId="2922" xr:uid="{00000000-0005-0000-0000-0000D6090000}"/>
    <cellStyle name="Normal 3 2 4 2 8" xfId="4870" xr:uid="{00000000-0005-0000-0000-0000D7090000}"/>
    <cellStyle name="Normal 3 2 4 3" xfId="755" xr:uid="{00000000-0005-0000-0000-0000D8090000}"/>
    <cellStyle name="Normal 3 2 4 3 2" xfId="1541" xr:uid="{00000000-0005-0000-0000-0000D9090000}"/>
    <cellStyle name="Normal 3 2 4 3 2 2" xfId="3396" xr:uid="{00000000-0005-0000-0000-0000DA090000}"/>
    <cellStyle name="Normal 3 2 4 3 2 3" xfId="5725" xr:uid="{00000000-0005-0000-0000-0000DB090000}"/>
    <cellStyle name="Normal 3 2 4 3 3" xfId="1940" xr:uid="{00000000-0005-0000-0000-0000DC090000}"/>
    <cellStyle name="Normal 3 2 4 3 3 2" xfId="3794" xr:uid="{00000000-0005-0000-0000-0000DD090000}"/>
    <cellStyle name="Normal 3 2 4 3 3 3" xfId="6122" xr:uid="{00000000-0005-0000-0000-0000DE090000}"/>
    <cellStyle name="Normal 3 2 4 3 4" xfId="2356" xr:uid="{00000000-0005-0000-0000-0000DF090000}"/>
    <cellStyle name="Normal 3 2 4 3 4 2" xfId="4210" xr:uid="{00000000-0005-0000-0000-0000E0090000}"/>
    <cellStyle name="Normal 3 2 4 3 4 3" xfId="6537" xr:uid="{00000000-0005-0000-0000-0000E1090000}"/>
    <cellStyle name="Normal 3 2 4 3 5" xfId="2755" xr:uid="{00000000-0005-0000-0000-0000E2090000}"/>
    <cellStyle name="Normal 3 2 4 3 5 2" xfId="4608" xr:uid="{00000000-0005-0000-0000-0000E3090000}"/>
    <cellStyle name="Normal 3 2 4 3 5 3" xfId="6934" xr:uid="{00000000-0005-0000-0000-0000E4090000}"/>
    <cellStyle name="Normal 3 2 4 3 6" xfId="1121" xr:uid="{00000000-0005-0000-0000-0000E5090000}"/>
    <cellStyle name="Normal 3 2 4 3 6 2" xfId="5328" xr:uid="{00000000-0005-0000-0000-0000E6090000}"/>
    <cellStyle name="Normal 3 2 4 3 7" xfId="3048" xr:uid="{00000000-0005-0000-0000-0000E7090000}"/>
    <cellStyle name="Normal 3 2 4 3 8" xfId="4998" xr:uid="{00000000-0005-0000-0000-0000E8090000}"/>
    <cellStyle name="Normal 3 2 4 4" xfId="594" xr:uid="{00000000-0005-0000-0000-0000E9090000}"/>
    <cellStyle name="Normal 3 2 4 4 2" xfId="1804" xr:uid="{00000000-0005-0000-0000-0000EA090000}"/>
    <cellStyle name="Normal 3 2 4 4 2 2" xfId="3658" xr:uid="{00000000-0005-0000-0000-0000EB090000}"/>
    <cellStyle name="Normal 3 2 4 4 2 3" xfId="5986" xr:uid="{00000000-0005-0000-0000-0000EC090000}"/>
    <cellStyle name="Normal 3 2 4 4 3" xfId="2220" xr:uid="{00000000-0005-0000-0000-0000ED090000}"/>
    <cellStyle name="Normal 3 2 4 4 3 2" xfId="4074" xr:uid="{00000000-0005-0000-0000-0000EE090000}"/>
    <cellStyle name="Normal 3 2 4 4 3 3" xfId="6401" xr:uid="{00000000-0005-0000-0000-0000EF090000}"/>
    <cellStyle name="Normal 3 2 4 4 4" xfId="2619" xr:uid="{00000000-0005-0000-0000-0000F0090000}"/>
    <cellStyle name="Normal 3 2 4 4 4 2" xfId="4472" xr:uid="{00000000-0005-0000-0000-0000F1090000}"/>
    <cellStyle name="Normal 3 2 4 4 4 3" xfId="6798" xr:uid="{00000000-0005-0000-0000-0000F2090000}"/>
    <cellStyle name="Normal 3 2 4 4 5" xfId="1395" xr:uid="{00000000-0005-0000-0000-0000F3090000}"/>
    <cellStyle name="Normal 3 2 4 4 5 2" xfId="5589" xr:uid="{00000000-0005-0000-0000-0000F4090000}"/>
    <cellStyle name="Normal 3 2 4 4 6" xfId="2921" xr:uid="{00000000-0005-0000-0000-0000F5090000}"/>
    <cellStyle name="Normal 3 2 4 4 7" xfId="4869" xr:uid="{00000000-0005-0000-0000-0000F6090000}"/>
    <cellStyle name="Normal 3 2 4 5" xfId="1199" xr:uid="{00000000-0005-0000-0000-0000F7090000}"/>
    <cellStyle name="Normal 3 2 4 5 2" xfId="3124" xr:uid="{00000000-0005-0000-0000-0000F8090000}"/>
    <cellStyle name="Normal 3 2 4 5 3" xfId="5404" xr:uid="{00000000-0005-0000-0000-0000F9090000}"/>
    <cellStyle name="Normal 3 2 4 6" xfId="1618" xr:uid="{00000000-0005-0000-0000-0000FA090000}"/>
    <cellStyle name="Normal 3 2 4 6 2" xfId="3472" xr:uid="{00000000-0005-0000-0000-0000FB090000}"/>
    <cellStyle name="Normal 3 2 4 6 3" xfId="5801" xr:uid="{00000000-0005-0000-0000-0000FC090000}"/>
    <cellStyle name="Normal 3 2 4 7" xfId="2035" xr:uid="{00000000-0005-0000-0000-0000FD090000}"/>
    <cellStyle name="Normal 3 2 4 7 2" xfId="3889" xr:uid="{00000000-0005-0000-0000-0000FE090000}"/>
    <cellStyle name="Normal 3 2 4 7 3" xfId="6216" xr:uid="{00000000-0005-0000-0000-0000FF090000}"/>
    <cellStyle name="Normal 3 2 4 8" xfId="2433" xr:uid="{00000000-0005-0000-0000-0000000A0000}"/>
    <cellStyle name="Normal 3 2 4 8 2" xfId="4286" xr:uid="{00000000-0005-0000-0000-0000010A0000}"/>
    <cellStyle name="Normal 3 2 4 8 3" xfId="6613" xr:uid="{00000000-0005-0000-0000-0000020A0000}"/>
    <cellStyle name="Normal 3 2 4 9" xfId="969" xr:uid="{00000000-0005-0000-0000-0000030A0000}"/>
    <cellStyle name="Normal 3 2 4 9 2" xfId="5192" xr:uid="{00000000-0005-0000-0000-0000040A0000}"/>
    <cellStyle name="Normal 3 2 5" xfId="268" xr:uid="{00000000-0005-0000-0000-0000050A0000}"/>
    <cellStyle name="Normal 3 2 5 10" xfId="2848" xr:uid="{00000000-0005-0000-0000-0000060A0000}"/>
    <cellStyle name="Normal 3 2 5 11" xfId="4688" xr:uid="{00000000-0005-0000-0000-0000070A0000}"/>
    <cellStyle name="Normal 3 2 5 2" xfId="597" xr:uid="{00000000-0005-0000-0000-0000080A0000}"/>
    <cellStyle name="Normal 3 2 5 2 2" xfId="1398" xr:uid="{00000000-0005-0000-0000-0000090A0000}"/>
    <cellStyle name="Normal 3 2 5 2 2 2" xfId="3272" xr:uid="{00000000-0005-0000-0000-00000A0A0000}"/>
    <cellStyle name="Normal 3 2 5 2 2 3" xfId="5592" xr:uid="{00000000-0005-0000-0000-00000B0A0000}"/>
    <cellStyle name="Normal 3 2 5 2 3" xfId="1807" xr:uid="{00000000-0005-0000-0000-00000C0A0000}"/>
    <cellStyle name="Normal 3 2 5 2 3 2" xfId="3661" xr:uid="{00000000-0005-0000-0000-00000D0A0000}"/>
    <cellStyle name="Normal 3 2 5 2 3 3" xfId="5989" xr:uid="{00000000-0005-0000-0000-00000E0A0000}"/>
    <cellStyle name="Normal 3 2 5 2 4" xfId="2223" xr:uid="{00000000-0005-0000-0000-00000F0A0000}"/>
    <cellStyle name="Normal 3 2 5 2 4 2" xfId="4077" xr:uid="{00000000-0005-0000-0000-0000100A0000}"/>
    <cellStyle name="Normal 3 2 5 2 4 3" xfId="6404" xr:uid="{00000000-0005-0000-0000-0000110A0000}"/>
    <cellStyle name="Normal 3 2 5 2 5" xfId="2622" xr:uid="{00000000-0005-0000-0000-0000120A0000}"/>
    <cellStyle name="Normal 3 2 5 2 5 2" xfId="4475" xr:uid="{00000000-0005-0000-0000-0000130A0000}"/>
    <cellStyle name="Normal 3 2 5 2 5 3" xfId="6801" xr:uid="{00000000-0005-0000-0000-0000140A0000}"/>
    <cellStyle name="Normal 3 2 5 2 6" xfId="972" xr:uid="{00000000-0005-0000-0000-0000150A0000}"/>
    <cellStyle name="Normal 3 2 5 2 6 2" xfId="5195" xr:uid="{00000000-0005-0000-0000-0000160A0000}"/>
    <cellStyle name="Normal 3 2 5 2 7" xfId="2924" xr:uid="{00000000-0005-0000-0000-0000170A0000}"/>
    <cellStyle name="Normal 3 2 5 2 8" xfId="4872" xr:uid="{00000000-0005-0000-0000-0000180A0000}"/>
    <cellStyle name="Normal 3 2 5 3" xfId="756" xr:uid="{00000000-0005-0000-0000-0000190A0000}"/>
    <cellStyle name="Normal 3 2 5 3 2" xfId="1542" xr:uid="{00000000-0005-0000-0000-00001A0A0000}"/>
    <cellStyle name="Normal 3 2 5 3 2 2" xfId="3397" xr:uid="{00000000-0005-0000-0000-00001B0A0000}"/>
    <cellStyle name="Normal 3 2 5 3 2 3" xfId="5726" xr:uid="{00000000-0005-0000-0000-00001C0A0000}"/>
    <cellStyle name="Normal 3 2 5 3 3" xfId="1941" xr:uid="{00000000-0005-0000-0000-00001D0A0000}"/>
    <cellStyle name="Normal 3 2 5 3 3 2" xfId="3795" xr:uid="{00000000-0005-0000-0000-00001E0A0000}"/>
    <cellStyle name="Normal 3 2 5 3 3 3" xfId="6123" xr:uid="{00000000-0005-0000-0000-00001F0A0000}"/>
    <cellStyle name="Normal 3 2 5 3 4" xfId="2357" xr:uid="{00000000-0005-0000-0000-0000200A0000}"/>
    <cellStyle name="Normal 3 2 5 3 4 2" xfId="4211" xr:uid="{00000000-0005-0000-0000-0000210A0000}"/>
    <cellStyle name="Normal 3 2 5 3 4 3" xfId="6538" xr:uid="{00000000-0005-0000-0000-0000220A0000}"/>
    <cellStyle name="Normal 3 2 5 3 5" xfId="2756" xr:uid="{00000000-0005-0000-0000-0000230A0000}"/>
    <cellStyle name="Normal 3 2 5 3 5 2" xfId="4609" xr:uid="{00000000-0005-0000-0000-0000240A0000}"/>
    <cellStyle name="Normal 3 2 5 3 5 3" xfId="6935" xr:uid="{00000000-0005-0000-0000-0000250A0000}"/>
    <cellStyle name="Normal 3 2 5 3 6" xfId="1122" xr:uid="{00000000-0005-0000-0000-0000260A0000}"/>
    <cellStyle name="Normal 3 2 5 3 6 2" xfId="5329" xr:uid="{00000000-0005-0000-0000-0000270A0000}"/>
    <cellStyle name="Normal 3 2 5 3 7" xfId="3049" xr:uid="{00000000-0005-0000-0000-0000280A0000}"/>
    <cellStyle name="Normal 3 2 5 3 8" xfId="4999" xr:uid="{00000000-0005-0000-0000-0000290A0000}"/>
    <cellStyle name="Normal 3 2 5 4" xfId="596" xr:uid="{00000000-0005-0000-0000-00002A0A0000}"/>
    <cellStyle name="Normal 3 2 5 4 2" xfId="1806" xr:uid="{00000000-0005-0000-0000-00002B0A0000}"/>
    <cellStyle name="Normal 3 2 5 4 2 2" xfId="3660" xr:uid="{00000000-0005-0000-0000-00002C0A0000}"/>
    <cellStyle name="Normal 3 2 5 4 2 3" xfId="5988" xr:uid="{00000000-0005-0000-0000-00002D0A0000}"/>
    <cellStyle name="Normal 3 2 5 4 3" xfId="2222" xr:uid="{00000000-0005-0000-0000-00002E0A0000}"/>
    <cellStyle name="Normal 3 2 5 4 3 2" xfId="4076" xr:uid="{00000000-0005-0000-0000-00002F0A0000}"/>
    <cellStyle name="Normal 3 2 5 4 3 3" xfId="6403" xr:uid="{00000000-0005-0000-0000-0000300A0000}"/>
    <cellStyle name="Normal 3 2 5 4 4" xfId="2621" xr:uid="{00000000-0005-0000-0000-0000310A0000}"/>
    <cellStyle name="Normal 3 2 5 4 4 2" xfId="4474" xr:uid="{00000000-0005-0000-0000-0000320A0000}"/>
    <cellStyle name="Normal 3 2 5 4 4 3" xfId="6800" xr:uid="{00000000-0005-0000-0000-0000330A0000}"/>
    <cellStyle name="Normal 3 2 5 4 5" xfId="1397" xr:uid="{00000000-0005-0000-0000-0000340A0000}"/>
    <cellStyle name="Normal 3 2 5 4 5 2" xfId="5591" xr:uid="{00000000-0005-0000-0000-0000350A0000}"/>
    <cellStyle name="Normal 3 2 5 4 6" xfId="2923" xr:uid="{00000000-0005-0000-0000-0000360A0000}"/>
    <cellStyle name="Normal 3 2 5 4 7" xfId="4871" xr:uid="{00000000-0005-0000-0000-0000370A0000}"/>
    <cellStyle name="Normal 3 2 5 5" xfId="1220" xr:uid="{00000000-0005-0000-0000-0000380A0000}"/>
    <cellStyle name="Normal 3 2 5 5 2" xfId="3145" xr:uid="{00000000-0005-0000-0000-0000390A0000}"/>
    <cellStyle name="Normal 3 2 5 5 3" xfId="5425" xr:uid="{00000000-0005-0000-0000-00003A0A0000}"/>
    <cellStyle name="Normal 3 2 5 6" xfId="1639" xr:uid="{00000000-0005-0000-0000-00003B0A0000}"/>
    <cellStyle name="Normal 3 2 5 6 2" xfId="3493" xr:uid="{00000000-0005-0000-0000-00003C0A0000}"/>
    <cellStyle name="Normal 3 2 5 6 3" xfId="5822" xr:uid="{00000000-0005-0000-0000-00003D0A0000}"/>
    <cellStyle name="Normal 3 2 5 7" xfId="2056" xr:uid="{00000000-0005-0000-0000-00003E0A0000}"/>
    <cellStyle name="Normal 3 2 5 7 2" xfId="3910" xr:uid="{00000000-0005-0000-0000-00003F0A0000}"/>
    <cellStyle name="Normal 3 2 5 7 3" xfId="6237" xr:uid="{00000000-0005-0000-0000-0000400A0000}"/>
    <cellStyle name="Normal 3 2 5 8" xfId="2454" xr:uid="{00000000-0005-0000-0000-0000410A0000}"/>
    <cellStyle name="Normal 3 2 5 8 2" xfId="4307" xr:uid="{00000000-0005-0000-0000-0000420A0000}"/>
    <cellStyle name="Normal 3 2 5 8 3" xfId="6634" xr:uid="{00000000-0005-0000-0000-0000430A0000}"/>
    <cellStyle name="Normal 3 2 5 9" xfId="971" xr:uid="{00000000-0005-0000-0000-0000440A0000}"/>
    <cellStyle name="Normal 3 2 5 9 2" xfId="5194" xr:uid="{00000000-0005-0000-0000-0000450A0000}"/>
    <cellStyle name="Normal 3 2 6" xfId="598" xr:uid="{00000000-0005-0000-0000-0000460A0000}"/>
    <cellStyle name="Normal 3 2 6 2" xfId="1399" xr:uid="{00000000-0005-0000-0000-0000470A0000}"/>
    <cellStyle name="Normal 3 2 6 2 2" xfId="3273" xr:uid="{00000000-0005-0000-0000-0000480A0000}"/>
    <cellStyle name="Normal 3 2 6 2 3" xfId="5593" xr:uid="{00000000-0005-0000-0000-0000490A0000}"/>
    <cellStyle name="Normal 3 2 6 3" xfId="1808" xr:uid="{00000000-0005-0000-0000-00004A0A0000}"/>
    <cellStyle name="Normal 3 2 6 3 2" xfId="3662" xr:uid="{00000000-0005-0000-0000-00004B0A0000}"/>
    <cellStyle name="Normal 3 2 6 3 3" xfId="5990" xr:uid="{00000000-0005-0000-0000-00004C0A0000}"/>
    <cellStyle name="Normal 3 2 6 4" xfId="2224" xr:uid="{00000000-0005-0000-0000-00004D0A0000}"/>
    <cellStyle name="Normal 3 2 6 4 2" xfId="4078" xr:uid="{00000000-0005-0000-0000-00004E0A0000}"/>
    <cellStyle name="Normal 3 2 6 4 3" xfId="6405" xr:uid="{00000000-0005-0000-0000-00004F0A0000}"/>
    <cellStyle name="Normal 3 2 6 5" xfId="2623" xr:uid="{00000000-0005-0000-0000-0000500A0000}"/>
    <cellStyle name="Normal 3 2 6 5 2" xfId="4476" xr:uid="{00000000-0005-0000-0000-0000510A0000}"/>
    <cellStyle name="Normal 3 2 6 5 3" xfId="6802" xr:uid="{00000000-0005-0000-0000-0000520A0000}"/>
    <cellStyle name="Normal 3 2 6 6" xfId="973" xr:uid="{00000000-0005-0000-0000-0000530A0000}"/>
    <cellStyle name="Normal 3 2 6 6 2" xfId="5196" xr:uid="{00000000-0005-0000-0000-0000540A0000}"/>
    <cellStyle name="Normal 3 2 6 7" xfId="2925" xr:uid="{00000000-0005-0000-0000-0000550A0000}"/>
    <cellStyle name="Normal 3 2 6 8" xfId="4873" xr:uid="{00000000-0005-0000-0000-0000560A0000}"/>
    <cellStyle name="Normal 3 2 7" xfId="585" xr:uid="{00000000-0005-0000-0000-0000570A0000}"/>
    <cellStyle name="Normal 3 2 7 2" xfId="1386" xr:uid="{00000000-0005-0000-0000-0000580A0000}"/>
    <cellStyle name="Normal 3 2 7 2 2" xfId="3265" xr:uid="{00000000-0005-0000-0000-0000590A0000}"/>
    <cellStyle name="Normal 3 2 7 2 3" xfId="5580" xr:uid="{00000000-0005-0000-0000-00005A0A0000}"/>
    <cellStyle name="Normal 3 2 7 3" xfId="1795" xr:uid="{00000000-0005-0000-0000-00005B0A0000}"/>
    <cellStyle name="Normal 3 2 7 3 2" xfId="3649" xr:uid="{00000000-0005-0000-0000-00005C0A0000}"/>
    <cellStyle name="Normal 3 2 7 3 3" xfId="5977" xr:uid="{00000000-0005-0000-0000-00005D0A0000}"/>
    <cellStyle name="Normal 3 2 7 4" xfId="2211" xr:uid="{00000000-0005-0000-0000-00005E0A0000}"/>
    <cellStyle name="Normal 3 2 7 4 2" xfId="4065" xr:uid="{00000000-0005-0000-0000-00005F0A0000}"/>
    <cellStyle name="Normal 3 2 7 4 3" xfId="6392" xr:uid="{00000000-0005-0000-0000-0000600A0000}"/>
    <cellStyle name="Normal 3 2 7 5" xfId="2610" xr:uid="{00000000-0005-0000-0000-0000610A0000}"/>
    <cellStyle name="Normal 3 2 7 5 2" xfId="4463" xr:uid="{00000000-0005-0000-0000-0000620A0000}"/>
    <cellStyle name="Normal 3 2 7 5 3" xfId="6789" xr:uid="{00000000-0005-0000-0000-0000630A0000}"/>
    <cellStyle name="Normal 3 2 7 6" xfId="960" xr:uid="{00000000-0005-0000-0000-0000640A0000}"/>
    <cellStyle name="Normal 3 2 7 6 2" xfId="5183" xr:uid="{00000000-0005-0000-0000-0000650A0000}"/>
    <cellStyle name="Normal 3 2 7 7" xfId="2912" xr:uid="{00000000-0005-0000-0000-0000660A0000}"/>
    <cellStyle name="Normal 3 2 7 8" xfId="4860" xr:uid="{00000000-0005-0000-0000-0000670A0000}"/>
    <cellStyle name="Normal 3 2 8" xfId="726" xr:uid="{00000000-0005-0000-0000-0000680A0000}"/>
    <cellStyle name="Normal 3 2 8 2" xfId="1513" xr:uid="{00000000-0005-0000-0000-0000690A0000}"/>
    <cellStyle name="Normal 3 2 8 2 2" xfId="3368" xr:uid="{00000000-0005-0000-0000-00006A0A0000}"/>
    <cellStyle name="Normal 3 2 8 2 3" xfId="5697" xr:uid="{00000000-0005-0000-0000-00006B0A0000}"/>
    <cellStyle name="Normal 3 2 8 3" xfId="1912" xr:uid="{00000000-0005-0000-0000-00006C0A0000}"/>
    <cellStyle name="Normal 3 2 8 3 2" xfId="3766" xr:uid="{00000000-0005-0000-0000-00006D0A0000}"/>
    <cellStyle name="Normal 3 2 8 3 3" xfId="6094" xr:uid="{00000000-0005-0000-0000-00006E0A0000}"/>
    <cellStyle name="Normal 3 2 8 4" xfId="2328" xr:uid="{00000000-0005-0000-0000-00006F0A0000}"/>
    <cellStyle name="Normal 3 2 8 4 2" xfId="4182" xr:uid="{00000000-0005-0000-0000-0000700A0000}"/>
    <cellStyle name="Normal 3 2 8 4 3" xfId="6509" xr:uid="{00000000-0005-0000-0000-0000710A0000}"/>
    <cellStyle name="Normal 3 2 8 5" xfId="2727" xr:uid="{00000000-0005-0000-0000-0000720A0000}"/>
    <cellStyle name="Normal 3 2 8 5 2" xfId="4580" xr:uid="{00000000-0005-0000-0000-0000730A0000}"/>
    <cellStyle name="Normal 3 2 8 5 3" xfId="6906" xr:uid="{00000000-0005-0000-0000-0000740A0000}"/>
    <cellStyle name="Normal 3 2 8 6" xfId="1093" xr:uid="{00000000-0005-0000-0000-0000750A0000}"/>
    <cellStyle name="Normal 3 2 8 6 2" xfId="5300" xr:uid="{00000000-0005-0000-0000-0000760A0000}"/>
    <cellStyle name="Normal 3 2 8 7" xfId="3020" xr:uid="{00000000-0005-0000-0000-0000770A0000}"/>
    <cellStyle name="Normal 3 2 8 8" xfId="4970" xr:uid="{00000000-0005-0000-0000-0000780A0000}"/>
    <cellStyle name="Normal 3 2 9" xfId="411" xr:uid="{00000000-0005-0000-0000-0000790A0000}"/>
    <cellStyle name="Normal 3 3" xfId="207" xr:uid="{00000000-0005-0000-0000-00007A0A0000}"/>
    <cellStyle name="Normal 3 3 10" xfId="1606" xr:uid="{00000000-0005-0000-0000-00007B0A0000}"/>
    <cellStyle name="Normal 3 3 10 2" xfId="3460" xr:uid="{00000000-0005-0000-0000-00007C0A0000}"/>
    <cellStyle name="Normal 3 3 10 3" xfId="5789" xr:uid="{00000000-0005-0000-0000-00007D0A0000}"/>
    <cellStyle name="Normal 3 3 11" xfId="2003" xr:uid="{00000000-0005-0000-0000-00007E0A0000}"/>
    <cellStyle name="Normal 3 3 11 2" xfId="3857" xr:uid="{00000000-0005-0000-0000-00007F0A0000}"/>
    <cellStyle name="Normal 3 3 11 3" xfId="6184" xr:uid="{00000000-0005-0000-0000-0000800A0000}"/>
    <cellStyle name="Normal 3 3 12" xfId="2023" xr:uid="{00000000-0005-0000-0000-0000810A0000}"/>
    <cellStyle name="Normal 3 3 12 2" xfId="3877" xr:uid="{00000000-0005-0000-0000-0000820A0000}"/>
    <cellStyle name="Normal 3 3 12 3" xfId="6204" xr:uid="{00000000-0005-0000-0000-0000830A0000}"/>
    <cellStyle name="Normal 3 3 13" xfId="2421" xr:uid="{00000000-0005-0000-0000-0000840A0000}"/>
    <cellStyle name="Normal 3 3 13 2" xfId="4274" xr:uid="{00000000-0005-0000-0000-0000850A0000}"/>
    <cellStyle name="Normal 3 3 13 3" xfId="6601" xr:uid="{00000000-0005-0000-0000-0000860A0000}"/>
    <cellStyle name="Normal 3 3 14" xfId="2832" xr:uid="{00000000-0005-0000-0000-0000870A0000}"/>
    <cellStyle name="Normal 3 3 15" xfId="4663" xr:uid="{00000000-0005-0000-0000-0000880A0000}"/>
    <cellStyle name="Normal 3 3 2" xfId="269" xr:uid="{00000000-0005-0000-0000-0000890A0000}"/>
    <cellStyle name="Normal 3 3 2 10" xfId="975" xr:uid="{00000000-0005-0000-0000-00008A0A0000}"/>
    <cellStyle name="Normal 3 3 2 10 2" xfId="5198" xr:uid="{00000000-0005-0000-0000-00008B0A0000}"/>
    <cellStyle name="Normal 3 3 2 11" xfId="2823" xr:uid="{00000000-0005-0000-0000-00008C0A0000}"/>
    <cellStyle name="Normal 3 3 2 12" xfId="4689" xr:uid="{00000000-0005-0000-0000-00008D0A0000}"/>
    <cellStyle name="Normal 3 3 2 2" xfId="601" xr:uid="{00000000-0005-0000-0000-00008E0A0000}"/>
    <cellStyle name="Normal 3 3 2 2 2" xfId="1402" xr:uid="{00000000-0005-0000-0000-00008F0A0000}"/>
    <cellStyle name="Normal 3 3 2 2 2 2" xfId="3275" xr:uid="{00000000-0005-0000-0000-0000900A0000}"/>
    <cellStyle name="Normal 3 3 2 2 2 3" xfId="5596" xr:uid="{00000000-0005-0000-0000-0000910A0000}"/>
    <cellStyle name="Normal 3 3 2 2 3" xfId="1811" xr:uid="{00000000-0005-0000-0000-0000920A0000}"/>
    <cellStyle name="Normal 3 3 2 2 3 2" xfId="3665" xr:uid="{00000000-0005-0000-0000-0000930A0000}"/>
    <cellStyle name="Normal 3 3 2 2 3 3" xfId="5993" xr:uid="{00000000-0005-0000-0000-0000940A0000}"/>
    <cellStyle name="Normal 3 3 2 2 4" xfId="2227" xr:uid="{00000000-0005-0000-0000-0000950A0000}"/>
    <cellStyle name="Normal 3 3 2 2 4 2" xfId="4081" xr:uid="{00000000-0005-0000-0000-0000960A0000}"/>
    <cellStyle name="Normal 3 3 2 2 4 3" xfId="6408" xr:uid="{00000000-0005-0000-0000-0000970A0000}"/>
    <cellStyle name="Normal 3 3 2 2 5" xfId="2626" xr:uid="{00000000-0005-0000-0000-0000980A0000}"/>
    <cellStyle name="Normal 3 3 2 2 5 2" xfId="4479" xr:uid="{00000000-0005-0000-0000-0000990A0000}"/>
    <cellStyle name="Normal 3 3 2 2 5 3" xfId="6805" xr:uid="{00000000-0005-0000-0000-00009A0A0000}"/>
    <cellStyle name="Normal 3 3 2 2 6" xfId="976" xr:uid="{00000000-0005-0000-0000-00009B0A0000}"/>
    <cellStyle name="Normal 3 3 2 2 6 2" xfId="5199" xr:uid="{00000000-0005-0000-0000-00009C0A0000}"/>
    <cellStyle name="Normal 3 3 2 2 7" xfId="2928" xr:uid="{00000000-0005-0000-0000-00009D0A0000}"/>
    <cellStyle name="Normal 3 3 2 2 8" xfId="4876" xr:uid="{00000000-0005-0000-0000-00009E0A0000}"/>
    <cellStyle name="Normal 3 3 2 3" xfId="602" xr:uid="{00000000-0005-0000-0000-00009F0A0000}"/>
    <cellStyle name="Normal 3 3 2 3 2" xfId="1403" xr:uid="{00000000-0005-0000-0000-0000A00A0000}"/>
    <cellStyle name="Normal 3 3 2 3 2 2" xfId="3276" xr:uid="{00000000-0005-0000-0000-0000A10A0000}"/>
    <cellStyle name="Normal 3 3 2 3 2 3" xfId="5597" xr:uid="{00000000-0005-0000-0000-0000A20A0000}"/>
    <cellStyle name="Normal 3 3 2 3 3" xfId="1812" xr:uid="{00000000-0005-0000-0000-0000A30A0000}"/>
    <cellStyle name="Normal 3 3 2 3 3 2" xfId="3666" xr:uid="{00000000-0005-0000-0000-0000A40A0000}"/>
    <cellStyle name="Normal 3 3 2 3 3 3" xfId="5994" xr:uid="{00000000-0005-0000-0000-0000A50A0000}"/>
    <cellStyle name="Normal 3 3 2 3 4" xfId="2228" xr:uid="{00000000-0005-0000-0000-0000A60A0000}"/>
    <cellStyle name="Normal 3 3 2 3 4 2" xfId="4082" xr:uid="{00000000-0005-0000-0000-0000A70A0000}"/>
    <cellStyle name="Normal 3 3 2 3 4 3" xfId="6409" xr:uid="{00000000-0005-0000-0000-0000A80A0000}"/>
    <cellStyle name="Normal 3 3 2 3 5" xfId="2627" xr:uid="{00000000-0005-0000-0000-0000A90A0000}"/>
    <cellStyle name="Normal 3 3 2 3 5 2" xfId="4480" xr:uid="{00000000-0005-0000-0000-0000AA0A0000}"/>
    <cellStyle name="Normal 3 3 2 3 5 3" xfId="6806" xr:uid="{00000000-0005-0000-0000-0000AB0A0000}"/>
    <cellStyle name="Normal 3 3 2 3 6" xfId="977" xr:uid="{00000000-0005-0000-0000-0000AC0A0000}"/>
    <cellStyle name="Normal 3 3 2 3 6 2" xfId="5200" xr:uid="{00000000-0005-0000-0000-0000AD0A0000}"/>
    <cellStyle name="Normal 3 3 2 3 7" xfId="2929" xr:uid="{00000000-0005-0000-0000-0000AE0A0000}"/>
    <cellStyle name="Normal 3 3 2 3 8" xfId="4877" xr:uid="{00000000-0005-0000-0000-0000AF0A0000}"/>
    <cellStyle name="Normal 3 3 2 4" xfId="757" xr:uid="{00000000-0005-0000-0000-0000B00A0000}"/>
    <cellStyle name="Normal 3 3 2 4 2" xfId="1543" xr:uid="{00000000-0005-0000-0000-0000B10A0000}"/>
    <cellStyle name="Normal 3 3 2 4 2 2" xfId="3398" xr:uid="{00000000-0005-0000-0000-0000B20A0000}"/>
    <cellStyle name="Normal 3 3 2 4 2 3" xfId="5727" xr:uid="{00000000-0005-0000-0000-0000B30A0000}"/>
    <cellStyle name="Normal 3 3 2 4 3" xfId="1942" xr:uid="{00000000-0005-0000-0000-0000B40A0000}"/>
    <cellStyle name="Normal 3 3 2 4 3 2" xfId="3796" xr:uid="{00000000-0005-0000-0000-0000B50A0000}"/>
    <cellStyle name="Normal 3 3 2 4 3 3" xfId="6124" xr:uid="{00000000-0005-0000-0000-0000B60A0000}"/>
    <cellStyle name="Normal 3 3 2 4 4" xfId="2358" xr:uid="{00000000-0005-0000-0000-0000B70A0000}"/>
    <cellStyle name="Normal 3 3 2 4 4 2" xfId="4212" xr:uid="{00000000-0005-0000-0000-0000B80A0000}"/>
    <cellStyle name="Normal 3 3 2 4 4 3" xfId="6539" xr:uid="{00000000-0005-0000-0000-0000B90A0000}"/>
    <cellStyle name="Normal 3 3 2 4 5" xfId="2757" xr:uid="{00000000-0005-0000-0000-0000BA0A0000}"/>
    <cellStyle name="Normal 3 3 2 4 5 2" xfId="4610" xr:uid="{00000000-0005-0000-0000-0000BB0A0000}"/>
    <cellStyle name="Normal 3 3 2 4 5 3" xfId="6936" xr:uid="{00000000-0005-0000-0000-0000BC0A0000}"/>
    <cellStyle name="Normal 3 3 2 4 6" xfId="1123" xr:uid="{00000000-0005-0000-0000-0000BD0A0000}"/>
    <cellStyle name="Normal 3 3 2 4 6 2" xfId="5330" xr:uid="{00000000-0005-0000-0000-0000BE0A0000}"/>
    <cellStyle name="Normal 3 3 2 4 7" xfId="3050" xr:uid="{00000000-0005-0000-0000-0000BF0A0000}"/>
    <cellStyle name="Normal 3 3 2 4 8" xfId="5000" xr:uid="{00000000-0005-0000-0000-0000C00A0000}"/>
    <cellStyle name="Normal 3 3 2 5" xfId="600" xr:uid="{00000000-0005-0000-0000-0000C10A0000}"/>
    <cellStyle name="Normal 3 3 2 5 2" xfId="1810" xr:uid="{00000000-0005-0000-0000-0000C20A0000}"/>
    <cellStyle name="Normal 3 3 2 5 2 2" xfId="3664" xr:uid="{00000000-0005-0000-0000-0000C30A0000}"/>
    <cellStyle name="Normal 3 3 2 5 2 3" xfId="5992" xr:uid="{00000000-0005-0000-0000-0000C40A0000}"/>
    <cellStyle name="Normal 3 3 2 5 3" xfId="2226" xr:uid="{00000000-0005-0000-0000-0000C50A0000}"/>
    <cellStyle name="Normal 3 3 2 5 3 2" xfId="4080" xr:uid="{00000000-0005-0000-0000-0000C60A0000}"/>
    <cellStyle name="Normal 3 3 2 5 3 3" xfId="6407" xr:uid="{00000000-0005-0000-0000-0000C70A0000}"/>
    <cellStyle name="Normal 3 3 2 5 4" xfId="2625" xr:uid="{00000000-0005-0000-0000-0000C80A0000}"/>
    <cellStyle name="Normal 3 3 2 5 4 2" xfId="4478" xr:uid="{00000000-0005-0000-0000-0000C90A0000}"/>
    <cellStyle name="Normal 3 3 2 5 4 3" xfId="6804" xr:uid="{00000000-0005-0000-0000-0000CA0A0000}"/>
    <cellStyle name="Normal 3 3 2 5 5" xfId="1401" xr:uid="{00000000-0005-0000-0000-0000CB0A0000}"/>
    <cellStyle name="Normal 3 3 2 5 5 2" xfId="5595" xr:uid="{00000000-0005-0000-0000-0000CC0A0000}"/>
    <cellStyle name="Normal 3 3 2 5 6" xfId="2927" xr:uid="{00000000-0005-0000-0000-0000CD0A0000}"/>
    <cellStyle name="Normal 3 3 2 5 7" xfId="4875" xr:uid="{00000000-0005-0000-0000-0000CE0A0000}"/>
    <cellStyle name="Normal 3 3 2 6" xfId="1208" xr:uid="{00000000-0005-0000-0000-0000CF0A0000}"/>
    <cellStyle name="Normal 3 3 2 6 2" xfId="3133" xr:uid="{00000000-0005-0000-0000-0000D00A0000}"/>
    <cellStyle name="Normal 3 3 2 6 3" xfId="5413" xr:uid="{00000000-0005-0000-0000-0000D10A0000}"/>
    <cellStyle name="Normal 3 3 2 7" xfId="1627" xr:uid="{00000000-0005-0000-0000-0000D20A0000}"/>
    <cellStyle name="Normal 3 3 2 7 2" xfId="3481" xr:uid="{00000000-0005-0000-0000-0000D30A0000}"/>
    <cellStyle name="Normal 3 3 2 7 3" xfId="5810" xr:uid="{00000000-0005-0000-0000-0000D40A0000}"/>
    <cellStyle name="Normal 3 3 2 8" xfId="2044" xr:uid="{00000000-0005-0000-0000-0000D50A0000}"/>
    <cellStyle name="Normal 3 3 2 8 2" xfId="3898" xr:uid="{00000000-0005-0000-0000-0000D60A0000}"/>
    <cellStyle name="Normal 3 3 2 8 3" xfId="6225" xr:uid="{00000000-0005-0000-0000-0000D70A0000}"/>
    <cellStyle name="Normal 3 3 2 9" xfId="2442" xr:uid="{00000000-0005-0000-0000-0000D80A0000}"/>
    <cellStyle name="Normal 3 3 2 9 2" xfId="4295" xr:uid="{00000000-0005-0000-0000-0000D90A0000}"/>
    <cellStyle name="Normal 3 3 2 9 3" xfId="6622" xr:uid="{00000000-0005-0000-0000-0000DA0A0000}"/>
    <cellStyle name="Normal 3 3 3" xfId="270" xr:uid="{00000000-0005-0000-0000-0000DB0A0000}"/>
    <cellStyle name="Normal 3 3 3 10" xfId="978" xr:uid="{00000000-0005-0000-0000-0000DC0A0000}"/>
    <cellStyle name="Normal 3 3 3 10 2" xfId="5201" xr:uid="{00000000-0005-0000-0000-0000DD0A0000}"/>
    <cellStyle name="Normal 3 3 3 11" xfId="2849" xr:uid="{00000000-0005-0000-0000-0000DE0A0000}"/>
    <cellStyle name="Normal 3 3 3 12" xfId="4690" xr:uid="{00000000-0005-0000-0000-0000DF0A0000}"/>
    <cellStyle name="Normal 3 3 3 2" xfId="604" xr:uid="{00000000-0005-0000-0000-0000E00A0000}"/>
    <cellStyle name="Normal 3 3 3 2 2" xfId="1405" xr:uid="{00000000-0005-0000-0000-0000E10A0000}"/>
    <cellStyle name="Normal 3 3 3 2 2 2" xfId="3277" xr:uid="{00000000-0005-0000-0000-0000E20A0000}"/>
    <cellStyle name="Normal 3 3 3 2 2 3" xfId="5599" xr:uid="{00000000-0005-0000-0000-0000E30A0000}"/>
    <cellStyle name="Normal 3 3 3 2 3" xfId="1814" xr:uid="{00000000-0005-0000-0000-0000E40A0000}"/>
    <cellStyle name="Normal 3 3 3 2 3 2" xfId="3668" xr:uid="{00000000-0005-0000-0000-0000E50A0000}"/>
    <cellStyle name="Normal 3 3 3 2 3 3" xfId="5996" xr:uid="{00000000-0005-0000-0000-0000E60A0000}"/>
    <cellStyle name="Normal 3 3 3 2 4" xfId="2230" xr:uid="{00000000-0005-0000-0000-0000E70A0000}"/>
    <cellStyle name="Normal 3 3 3 2 4 2" xfId="4084" xr:uid="{00000000-0005-0000-0000-0000E80A0000}"/>
    <cellStyle name="Normal 3 3 3 2 4 3" xfId="6411" xr:uid="{00000000-0005-0000-0000-0000E90A0000}"/>
    <cellStyle name="Normal 3 3 3 2 5" xfId="2629" xr:uid="{00000000-0005-0000-0000-0000EA0A0000}"/>
    <cellStyle name="Normal 3 3 3 2 5 2" xfId="4482" xr:uid="{00000000-0005-0000-0000-0000EB0A0000}"/>
    <cellStyle name="Normal 3 3 3 2 5 3" xfId="6808" xr:uid="{00000000-0005-0000-0000-0000EC0A0000}"/>
    <cellStyle name="Normal 3 3 3 2 6" xfId="979" xr:uid="{00000000-0005-0000-0000-0000ED0A0000}"/>
    <cellStyle name="Normal 3 3 3 2 6 2" xfId="5202" xr:uid="{00000000-0005-0000-0000-0000EE0A0000}"/>
    <cellStyle name="Normal 3 3 3 2 7" xfId="2931" xr:uid="{00000000-0005-0000-0000-0000EF0A0000}"/>
    <cellStyle name="Normal 3 3 3 2 8" xfId="4879" xr:uid="{00000000-0005-0000-0000-0000F00A0000}"/>
    <cellStyle name="Normal 3 3 3 3" xfId="605" xr:uid="{00000000-0005-0000-0000-0000F10A0000}"/>
    <cellStyle name="Normal 3 3 3 3 2" xfId="1406" xr:uid="{00000000-0005-0000-0000-0000F20A0000}"/>
    <cellStyle name="Normal 3 3 3 3 2 2" xfId="3278" xr:uid="{00000000-0005-0000-0000-0000F30A0000}"/>
    <cellStyle name="Normal 3 3 3 3 2 3" xfId="5600" xr:uid="{00000000-0005-0000-0000-0000F40A0000}"/>
    <cellStyle name="Normal 3 3 3 3 3" xfId="1815" xr:uid="{00000000-0005-0000-0000-0000F50A0000}"/>
    <cellStyle name="Normal 3 3 3 3 3 2" xfId="3669" xr:uid="{00000000-0005-0000-0000-0000F60A0000}"/>
    <cellStyle name="Normal 3 3 3 3 3 3" xfId="5997" xr:uid="{00000000-0005-0000-0000-0000F70A0000}"/>
    <cellStyle name="Normal 3 3 3 3 4" xfId="2231" xr:uid="{00000000-0005-0000-0000-0000F80A0000}"/>
    <cellStyle name="Normal 3 3 3 3 4 2" xfId="4085" xr:uid="{00000000-0005-0000-0000-0000F90A0000}"/>
    <cellStyle name="Normal 3 3 3 3 4 3" xfId="6412" xr:uid="{00000000-0005-0000-0000-0000FA0A0000}"/>
    <cellStyle name="Normal 3 3 3 3 5" xfId="2630" xr:uid="{00000000-0005-0000-0000-0000FB0A0000}"/>
    <cellStyle name="Normal 3 3 3 3 5 2" xfId="4483" xr:uid="{00000000-0005-0000-0000-0000FC0A0000}"/>
    <cellStyle name="Normal 3 3 3 3 5 3" xfId="6809" xr:uid="{00000000-0005-0000-0000-0000FD0A0000}"/>
    <cellStyle name="Normal 3 3 3 3 6" xfId="980" xr:uid="{00000000-0005-0000-0000-0000FE0A0000}"/>
    <cellStyle name="Normal 3 3 3 3 6 2" xfId="5203" xr:uid="{00000000-0005-0000-0000-0000FF0A0000}"/>
    <cellStyle name="Normal 3 3 3 3 7" xfId="2932" xr:uid="{00000000-0005-0000-0000-0000000B0000}"/>
    <cellStyle name="Normal 3 3 3 3 8" xfId="4880" xr:uid="{00000000-0005-0000-0000-0000010B0000}"/>
    <cellStyle name="Normal 3 3 3 4" xfId="758" xr:uid="{00000000-0005-0000-0000-0000020B0000}"/>
    <cellStyle name="Normal 3 3 3 4 2" xfId="1544" xr:uid="{00000000-0005-0000-0000-0000030B0000}"/>
    <cellStyle name="Normal 3 3 3 4 2 2" xfId="3399" xr:uid="{00000000-0005-0000-0000-0000040B0000}"/>
    <cellStyle name="Normal 3 3 3 4 2 3" xfId="5728" xr:uid="{00000000-0005-0000-0000-0000050B0000}"/>
    <cellStyle name="Normal 3 3 3 4 3" xfId="1943" xr:uid="{00000000-0005-0000-0000-0000060B0000}"/>
    <cellStyle name="Normal 3 3 3 4 3 2" xfId="3797" xr:uid="{00000000-0005-0000-0000-0000070B0000}"/>
    <cellStyle name="Normal 3 3 3 4 3 3" xfId="6125" xr:uid="{00000000-0005-0000-0000-0000080B0000}"/>
    <cellStyle name="Normal 3 3 3 4 4" xfId="2359" xr:uid="{00000000-0005-0000-0000-0000090B0000}"/>
    <cellStyle name="Normal 3 3 3 4 4 2" xfId="4213" xr:uid="{00000000-0005-0000-0000-00000A0B0000}"/>
    <cellStyle name="Normal 3 3 3 4 4 3" xfId="6540" xr:uid="{00000000-0005-0000-0000-00000B0B0000}"/>
    <cellStyle name="Normal 3 3 3 4 5" xfId="2758" xr:uid="{00000000-0005-0000-0000-00000C0B0000}"/>
    <cellStyle name="Normal 3 3 3 4 5 2" xfId="4611" xr:uid="{00000000-0005-0000-0000-00000D0B0000}"/>
    <cellStyle name="Normal 3 3 3 4 5 3" xfId="6937" xr:uid="{00000000-0005-0000-0000-00000E0B0000}"/>
    <cellStyle name="Normal 3 3 3 4 6" xfId="1124" xr:uid="{00000000-0005-0000-0000-00000F0B0000}"/>
    <cellStyle name="Normal 3 3 3 4 6 2" xfId="5331" xr:uid="{00000000-0005-0000-0000-0000100B0000}"/>
    <cellStyle name="Normal 3 3 3 4 7" xfId="3051" xr:uid="{00000000-0005-0000-0000-0000110B0000}"/>
    <cellStyle name="Normal 3 3 3 4 8" xfId="5001" xr:uid="{00000000-0005-0000-0000-0000120B0000}"/>
    <cellStyle name="Normal 3 3 3 5" xfId="603" xr:uid="{00000000-0005-0000-0000-0000130B0000}"/>
    <cellStyle name="Normal 3 3 3 5 2" xfId="1813" xr:uid="{00000000-0005-0000-0000-0000140B0000}"/>
    <cellStyle name="Normal 3 3 3 5 2 2" xfId="3667" xr:uid="{00000000-0005-0000-0000-0000150B0000}"/>
    <cellStyle name="Normal 3 3 3 5 2 3" xfId="5995" xr:uid="{00000000-0005-0000-0000-0000160B0000}"/>
    <cellStyle name="Normal 3 3 3 5 3" xfId="2229" xr:uid="{00000000-0005-0000-0000-0000170B0000}"/>
    <cellStyle name="Normal 3 3 3 5 3 2" xfId="4083" xr:uid="{00000000-0005-0000-0000-0000180B0000}"/>
    <cellStyle name="Normal 3 3 3 5 3 3" xfId="6410" xr:uid="{00000000-0005-0000-0000-0000190B0000}"/>
    <cellStyle name="Normal 3 3 3 5 4" xfId="2628" xr:uid="{00000000-0005-0000-0000-00001A0B0000}"/>
    <cellStyle name="Normal 3 3 3 5 4 2" xfId="4481" xr:uid="{00000000-0005-0000-0000-00001B0B0000}"/>
    <cellStyle name="Normal 3 3 3 5 4 3" xfId="6807" xr:uid="{00000000-0005-0000-0000-00001C0B0000}"/>
    <cellStyle name="Normal 3 3 3 5 5" xfId="1404" xr:uid="{00000000-0005-0000-0000-00001D0B0000}"/>
    <cellStyle name="Normal 3 3 3 5 5 2" xfId="5598" xr:uid="{00000000-0005-0000-0000-00001E0B0000}"/>
    <cellStyle name="Normal 3 3 3 5 6" xfId="2930" xr:uid="{00000000-0005-0000-0000-00001F0B0000}"/>
    <cellStyle name="Normal 3 3 3 5 7" xfId="4878" xr:uid="{00000000-0005-0000-0000-0000200B0000}"/>
    <cellStyle name="Normal 3 3 3 6" xfId="1229" xr:uid="{00000000-0005-0000-0000-0000210B0000}"/>
    <cellStyle name="Normal 3 3 3 6 2" xfId="3154" xr:uid="{00000000-0005-0000-0000-0000220B0000}"/>
    <cellStyle name="Normal 3 3 3 6 3" xfId="5434" xr:uid="{00000000-0005-0000-0000-0000230B0000}"/>
    <cellStyle name="Normal 3 3 3 7" xfId="1648" xr:uid="{00000000-0005-0000-0000-0000240B0000}"/>
    <cellStyle name="Normal 3 3 3 7 2" xfId="3502" xr:uid="{00000000-0005-0000-0000-0000250B0000}"/>
    <cellStyle name="Normal 3 3 3 7 3" xfId="5831" xr:uid="{00000000-0005-0000-0000-0000260B0000}"/>
    <cellStyle name="Normal 3 3 3 8" xfId="2065" xr:uid="{00000000-0005-0000-0000-0000270B0000}"/>
    <cellStyle name="Normal 3 3 3 8 2" xfId="3919" xr:uid="{00000000-0005-0000-0000-0000280B0000}"/>
    <cellStyle name="Normal 3 3 3 8 3" xfId="6246" xr:uid="{00000000-0005-0000-0000-0000290B0000}"/>
    <cellStyle name="Normal 3 3 3 9" xfId="2463" xr:uid="{00000000-0005-0000-0000-00002A0B0000}"/>
    <cellStyle name="Normal 3 3 3 9 2" xfId="4316" xr:uid="{00000000-0005-0000-0000-00002B0B0000}"/>
    <cellStyle name="Normal 3 3 3 9 3" xfId="6643" xr:uid="{00000000-0005-0000-0000-00002C0B0000}"/>
    <cellStyle name="Normal 3 3 4" xfId="271" xr:uid="{00000000-0005-0000-0000-00002D0B0000}"/>
    <cellStyle name="Normal 3 3 4 10" xfId="2840" xr:uid="{00000000-0005-0000-0000-00002E0B0000}"/>
    <cellStyle name="Normal 3 3 4 11" xfId="4691" xr:uid="{00000000-0005-0000-0000-00002F0B0000}"/>
    <cellStyle name="Normal 3 3 4 2" xfId="606" xr:uid="{00000000-0005-0000-0000-0000300B0000}"/>
    <cellStyle name="Normal 3 3 4 2 2" xfId="1408" xr:uid="{00000000-0005-0000-0000-0000310B0000}"/>
    <cellStyle name="Normal 3 3 4 2 2 2" xfId="3280" xr:uid="{00000000-0005-0000-0000-0000320B0000}"/>
    <cellStyle name="Normal 3 3 4 2 2 3" xfId="5602" xr:uid="{00000000-0005-0000-0000-0000330B0000}"/>
    <cellStyle name="Normal 3 3 4 2 3" xfId="1817" xr:uid="{00000000-0005-0000-0000-0000340B0000}"/>
    <cellStyle name="Normal 3 3 4 2 3 2" xfId="3671" xr:uid="{00000000-0005-0000-0000-0000350B0000}"/>
    <cellStyle name="Normal 3 3 4 2 3 3" xfId="5999" xr:uid="{00000000-0005-0000-0000-0000360B0000}"/>
    <cellStyle name="Normal 3 3 4 2 4" xfId="2233" xr:uid="{00000000-0005-0000-0000-0000370B0000}"/>
    <cellStyle name="Normal 3 3 4 2 4 2" xfId="4087" xr:uid="{00000000-0005-0000-0000-0000380B0000}"/>
    <cellStyle name="Normal 3 3 4 2 4 3" xfId="6414" xr:uid="{00000000-0005-0000-0000-0000390B0000}"/>
    <cellStyle name="Normal 3 3 4 2 5" xfId="2632" xr:uid="{00000000-0005-0000-0000-00003A0B0000}"/>
    <cellStyle name="Normal 3 3 4 2 5 2" xfId="4485" xr:uid="{00000000-0005-0000-0000-00003B0B0000}"/>
    <cellStyle name="Normal 3 3 4 2 5 3" xfId="6811" xr:uid="{00000000-0005-0000-0000-00003C0B0000}"/>
    <cellStyle name="Normal 3 3 4 2 6" xfId="982" xr:uid="{00000000-0005-0000-0000-00003D0B0000}"/>
    <cellStyle name="Normal 3 3 4 2 6 2" xfId="5205" xr:uid="{00000000-0005-0000-0000-00003E0B0000}"/>
    <cellStyle name="Normal 3 3 4 2 7" xfId="2933" xr:uid="{00000000-0005-0000-0000-00003F0B0000}"/>
    <cellStyle name="Normal 3 3 4 2 8" xfId="4881" xr:uid="{00000000-0005-0000-0000-0000400B0000}"/>
    <cellStyle name="Normal 3 3 4 3" xfId="607" xr:uid="{00000000-0005-0000-0000-0000410B0000}"/>
    <cellStyle name="Normal 3 3 4 3 2" xfId="1409" xr:uid="{00000000-0005-0000-0000-0000420B0000}"/>
    <cellStyle name="Normal 3 3 4 3 2 2" xfId="3281" xr:uid="{00000000-0005-0000-0000-0000430B0000}"/>
    <cellStyle name="Normal 3 3 4 3 2 3" xfId="5603" xr:uid="{00000000-0005-0000-0000-0000440B0000}"/>
    <cellStyle name="Normal 3 3 4 3 3" xfId="1818" xr:uid="{00000000-0005-0000-0000-0000450B0000}"/>
    <cellStyle name="Normal 3 3 4 3 3 2" xfId="3672" xr:uid="{00000000-0005-0000-0000-0000460B0000}"/>
    <cellStyle name="Normal 3 3 4 3 3 3" xfId="6000" xr:uid="{00000000-0005-0000-0000-0000470B0000}"/>
    <cellStyle name="Normal 3 3 4 3 4" xfId="2234" xr:uid="{00000000-0005-0000-0000-0000480B0000}"/>
    <cellStyle name="Normal 3 3 4 3 4 2" xfId="4088" xr:uid="{00000000-0005-0000-0000-0000490B0000}"/>
    <cellStyle name="Normal 3 3 4 3 4 3" xfId="6415" xr:uid="{00000000-0005-0000-0000-00004A0B0000}"/>
    <cellStyle name="Normal 3 3 4 3 5" xfId="2633" xr:uid="{00000000-0005-0000-0000-00004B0B0000}"/>
    <cellStyle name="Normal 3 3 4 3 5 2" xfId="4486" xr:uid="{00000000-0005-0000-0000-00004C0B0000}"/>
    <cellStyle name="Normal 3 3 4 3 5 3" xfId="6812" xr:uid="{00000000-0005-0000-0000-00004D0B0000}"/>
    <cellStyle name="Normal 3 3 4 3 6" xfId="983" xr:uid="{00000000-0005-0000-0000-00004E0B0000}"/>
    <cellStyle name="Normal 3 3 4 3 6 2" xfId="5206" xr:uid="{00000000-0005-0000-0000-00004F0B0000}"/>
    <cellStyle name="Normal 3 3 4 3 7" xfId="2934" xr:uid="{00000000-0005-0000-0000-0000500B0000}"/>
    <cellStyle name="Normal 3 3 4 3 8" xfId="4882" xr:uid="{00000000-0005-0000-0000-0000510B0000}"/>
    <cellStyle name="Normal 3 3 4 4" xfId="759" xr:uid="{00000000-0005-0000-0000-0000520B0000}"/>
    <cellStyle name="Normal 3 3 4 4 2" xfId="1545" xr:uid="{00000000-0005-0000-0000-0000530B0000}"/>
    <cellStyle name="Normal 3 3 4 4 2 2" xfId="3400" xr:uid="{00000000-0005-0000-0000-0000540B0000}"/>
    <cellStyle name="Normal 3 3 4 4 2 3" xfId="5729" xr:uid="{00000000-0005-0000-0000-0000550B0000}"/>
    <cellStyle name="Normal 3 3 4 4 3" xfId="1944" xr:uid="{00000000-0005-0000-0000-0000560B0000}"/>
    <cellStyle name="Normal 3 3 4 4 3 2" xfId="3798" xr:uid="{00000000-0005-0000-0000-0000570B0000}"/>
    <cellStyle name="Normal 3 3 4 4 3 3" xfId="6126" xr:uid="{00000000-0005-0000-0000-0000580B0000}"/>
    <cellStyle name="Normal 3 3 4 4 4" xfId="2360" xr:uid="{00000000-0005-0000-0000-0000590B0000}"/>
    <cellStyle name="Normal 3 3 4 4 4 2" xfId="4214" xr:uid="{00000000-0005-0000-0000-00005A0B0000}"/>
    <cellStyle name="Normal 3 3 4 4 4 3" xfId="6541" xr:uid="{00000000-0005-0000-0000-00005B0B0000}"/>
    <cellStyle name="Normal 3 3 4 4 5" xfId="2759" xr:uid="{00000000-0005-0000-0000-00005C0B0000}"/>
    <cellStyle name="Normal 3 3 4 4 5 2" xfId="4612" xr:uid="{00000000-0005-0000-0000-00005D0B0000}"/>
    <cellStyle name="Normal 3 3 4 4 5 3" xfId="6938" xr:uid="{00000000-0005-0000-0000-00005E0B0000}"/>
    <cellStyle name="Normal 3 3 4 4 6" xfId="1125" xr:uid="{00000000-0005-0000-0000-00005F0B0000}"/>
    <cellStyle name="Normal 3 3 4 4 6 2" xfId="5332" xr:uid="{00000000-0005-0000-0000-0000600B0000}"/>
    <cellStyle name="Normal 3 3 4 4 7" xfId="3052" xr:uid="{00000000-0005-0000-0000-0000610B0000}"/>
    <cellStyle name="Normal 3 3 4 4 8" xfId="5002" xr:uid="{00000000-0005-0000-0000-0000620B0000}"/>
    <cellStyle name="Normal 3 3 4 5" xfId="1407" xr:uid="{00000000-0005-0000-0000-0000630B0000}"/>
    <cellStyle name="Normal 3 3 4 5 2" xfId="3279" xr:uid="{00000000-0005-0000-0000-0000640B0000}"/>
    <cellStyle name="Normal 3 3 4 5 3" xfId="5601" xr:uid="{00000000-0005-0000-0000-0000650B0000}"/>
    <cellStyle name="Normal 3 3 4 6" xfId="1816" xr:uid="{00000000-0005-0000-0000-0000660B0000}"/>
    <cellStyle name="Normal 3 3 4 6 2" xfId="3670" xr:uid="{00000000-0005-0000-0000-0000670B0000}"/>
    <cellStyle name="Normal 3 3 4 6 3" xfId="5998" xr:uid="{00000000-0005-0000-0000-0000680B0000}"/>
    <cellStyle name="Normal 3 3 4 7" xfId="2232" xr:uid="{00000000-0005-0000-0000-0000690B0000}"/>
    <cellStyle name="Normal 3 3 4 7 2" xfId="4086" xr:uid="{00000000-0005-0000-0000-00006A0B0000}"/>
    <cellStyle name="Normal 3 3 4 7 3" xfId="6413" xr:uid="{00000000-0005-0000-0000-00006B0B0000}"/>
    <cellStyle name="Normal 3 3 4 8" xfId="2631" xr:uid="{00000000-0005-0000-0000-00006C0B0000}"/>
    <cellStyle name="Normal 3 3 4 8 2" xfId="4484" xr:uid="{00000000-0005-0000-0000-00006D0B0000}"/>
    <cellStyle name="Normal 3 3 4 8 3" xfId="6810" xr:uid="{00000000-0005-0000-0000-00006E0B0000}"/>
    <cellStyle name="Normal 3 3 4 9" xfId="981" xr:uid="{00000000-0005-0000-0000-00006F0B0000}"/>
    <cellStyle name="Normal 3 3 4 9 2" xfId="5204" xr:uid="{00000000-0005-0000-0000-0000700B0000}"/>
    <cellStyle name="Normal 3 3 5" xfId="608" xr:uid="{00000000-0005-0000-0000-0000710B0000}"/>
    <cellStyle name="Normal 3 3 5 2" xfId="1410" xr:uid="{00000000-0005-0000-0000-0000720B0000}"/>
    <cellStyle name="Normal 3 3 5 2 2" xfId="3282" xr:uid="{00000000-0005-0000-0000-0000730B0000}"/>
    <cellStyle name="Normal 3 3 5 2 3" xfId="5604" xr:uid="{00000000-0005-0000-0000-0000740B0000}"/>
    <cellStyle name="Normal 3 3 5 3" xfId="1819" xr:uid="{00000000-0005-0000-0000-0000750B0000}"/>
    <cellStyle name="Normal 3 3 5 3 2" xfId="3673" xr:uid="{00000000-0005-0000-0000-0000760B0000}"/>
    <cellStyle name="Normal 3 3 5 3 3" xfId="6001" xr:uid="{00000000-0005-0000-0000-0000770B0000}"/>
    <cellStyle name="Normal 3 3 5 4" xfId="2235" xr:uid="{00000000-0005-0000-0000-0000780B0000}"/>
    <cellStyle name="Normal 3 3 5 4 2" xfId="4089" xr:uid="{00000000-0005-0000-0000-0000790B0000}"/>
    <cellStyle name="Normal 3 3 5 4 3" xfId="6416" xr:uid="{00000000-0005-0000-0000-00007A0B0000}"/>
    <cellStyle name="Normal 3 3 5 5" xfId="2634" xr:uid="{00000000-0005-0000-0000-00007B0B0000}"/>
    <cellStyle name="Normal 3 3 5 5 2" xfId="4487" xr:uid="{00000000-0005-0000-0000-00007C0B0000}"/>
    <cellStyle name="Normal 3 3 5 5 3" xfId="6813" xr:uid="{00000000-0005-0000-0000-00007D0B0000}"/>
    <cellStyle name="Normal 3 3 5 6" xfId="984" xr:uid="{00000000-0005-0000-0000-00007E0B0000}"/>
    <cellStyle name="Normal 3 3 5 6 2" xfId="5207" xr:uid="{00000000-0005-0000-0000-00007F0B0000}"/>
    <cellStyle name="Normal 3 3 5 7" xfId="2935" xr:uid="{00000000-0005-0000-0000-0000800B0000}"/>
    <cellStyle name="Normal 3 3 5 8" xfId="4883" xr:uid="{00000000-0005-0000-0000-0000810B0000}"/>
    <cellStyle name="Normal 3 3 6" xfId="599" xr:uid="{00000000-0005-0000-0000-0000820B0000}"/>
    <cellStyle name="Normal 3 3 6 2" xfId="1400" xr:uid="{00000000-0005-0000-0000-0000830B0000}"/>
    <cellStyle name="Normal 3 3 6 2 2" xfId="3274" xr:uid="{00000000-0005-0000-0000-0000840B0000}"/>
    <cellStyle name="Normal 3 3 6 2 3" xfId="5594" xr:uid="{00000000-0005-0000-0000-0000850B0000}"/>
    <cellStyle name="Normal 3 3 6 3" xfId="1809" xr:uid="{00000000-0005-0000-0000-0000860B0000}"/>
    <cellStyle name="Normal 3 3 6 3 2" xfId="3663" xr:uid="{00000000-0005-0000-0000-0000870B0000}"/>
    <cellStyle name="Normal 3 3 6 3 3" xfId="5991" xr:uid="{00000000-0005-0000-0000-0000880B0000}"/>
    <cellStyle name="Normal 3 3 6 4" xfId="2225" xr:uid="{00000000-0005-0000-0000-0000890B0000}"/>
    <cellStyle name="Normal 3 3 6 4 2" xfId="4079" xr:uid="{00000000-0005-0000-0000-00008A0B0000}"/>
    <cellStyle name="Normal 3 3 6 4 3" xfId="6406" xr:uid="{00000000-0005-0000-0000-00008B0B0000}"/>
    <cellStyle name="Normal 3 3 6 5" xfId="2624" xr:uid="{00000000-0005-0000-0000-00008C0B0000}"/>
    <cellStyle name="Normal 3 3 6 5 2" xfId="4477" xr:uid="{00000000-0005-0000-0000-00008D0B0000}"/>
    <cellStyle name="Normal 3 3 6 5 3" xfId="6803" xr:uid="{00000000-0005-0000-0000-00008E0B0000}"/>
    <cellStyle name="Normal 3 3 6 6" xfId="974" xr:uid="{00000000-0005-0000-0000-00008F0B0000}"/>
    <cellStyle name="Normal 3 3 6 6 2" xfId="5197" xr:uid="{00000000-0005-0000-0000-0000900B0000}"/>
    <cellStyle name="Normal 3 3 6 7" xfId="2926" xr:uid="{00000000-0005-0000-0000-0000910B0000}"/>
    <cellStyle name="Normal 3 3 6 8" xfId="4874" xr:uid="{00000000-0005-0000-0000-0000920B0000}"/>
    <cellStyle name="Normal 3 3 7" xfId="727" xr:uid="{00000000-0005-0000-0000-0000930B0000}"/>
    <cellStyle name="Normal 3 3 7 2" xfId="1514" xr:uid="{00000000-0005-0000-0000-0000940B0000}"/>
    <cellStyle name="Normal 3 3 7 2 2" xfId="3369" xr:uid="{00000000-0005-0000-0000-0000950B0000}"/>
    <cellStyle name="Normal 3 3 7 2 3" xfId="5698" xr:uid="{00000000-0005-0000-0000-0000960B0000}"/>
    <cellStyle name="Normal 3 3 7 3" xfId="1913" xr:uid="{00000000-0005-0000-0000-0000970B0000}"/>
    <cellStyle name="Normal 3 3 7 3 2" xfId="3767" xr:uid="{00000000-0005-0000-0000-0000980B0000}"/>
    <cellStyle name="Normal 3 3 7 3 3" xfId="6095" xr:uid="{00000000-0005-0000-0000-0000990B0000}"/>
    <cellStyle name="Normal 3 3 7 4" xfId="2329" xr:uid="{00000000-0005-0000-0000-00009A0B0000}"/>
    <cellStyle name="Normal 3 3 7 4 2" xfId="4183" xr:uid="{00000000-0005-0000-0000-00009B0B0000}"/>
    <cellStyle name="Normal 3 3 7 4 3" xfId="6510" xr:uid="{00000000-0005-0000-0000-00009C0B0000}"/>
    <cellStyle name="Normal 3 3 7 5" xfId="2728" xr:uid="{00000000-0005-0000-0000-00009D0B0000}"/>
    <cellStyle name="Normal 3 3 7 5 2" xfId="4581" xr:uid="{00000000-0005-0000-0000-00009E0B0000}"/>
    <cellStyle name="Normal 3 3 7 5 3" xfId="6907" xr:uid="{00000000-0005-0000-0000-00009F0B0000}"/>
    <cellStyle name="Normal 3 3 7 6" xfId="1094" xr:uid="{00000000-0005-0000-0000-0000A00B0000}"/>
    <cellStyle name="Normal 3 3 7 6 2" xfId="5301" xr:uid="{00000000-0005-0000-0000-0000A10B0000}"/>
    <cellStyle name="Normal 3 3 7 7" xfId="3021" xr:uid="{00000000-0005-0000-0000-0000A20B0000}"/>
    <cellStyle name="Normal 3 3 7 8" xfId="4971" xr:uid="{00000000-0005-0000-0000-0000A30B0000}"/>
    <cellStyle name="Normal 3 3 8" xfId="414" xr:uid="{00000000-0005-0000-0000-0000A40B0000}"/>
    <cellStyle name="Normal 3 3 9" xfId="1187" xr:uid="{00000000-0005-0000-0000-0000A50B0000}"/>
    <cellStyle name="Normal 3 3 9 2" xfId="3112" xr:uid="{00000000-0005-0000-0000-0000A60B0000}"/>
    <cellStyle name="Normal 3 3 9 3" xfId="5392" xr:uid="{00000000-0005-0000-0000-0000A70B0000}"/>
    <cellStyle name="Normal 3 4" xfId="208" xr:uid="{00000000-0005-0000-0000-0000A80B0000}"/>
    <cellStyle name="Normal 3 4 10" xfId="2020" xr:uid="{00000000-0005-0000-0000-0000A90B0000}"/>
    <cellStyle name="Normal 3 4 10 2" xfId="3874" xr:uid="{00000000-0005-0000-0000-0000AA0B0000}"/>
    <cellStyle name="Normal 3 4 10 3" xfId="6201" xr:uid="{00000000-0005-0000-0000-0000AB0B0000}"/>
    <cellStyle name="Normal 3 4 11" xfId="2418" xr:uid="{00000000-0005-0000-0000-0000AC0B0000}"/>
    <cellStyle name="Normal 3 4 11 2" xfId="4271" xr:uid="{00000000-0005-0000-0000-0000AD0B0000}"/>
    <cellStyle name="Normal 3 4 11 3" xfId="6598" xr:uid="{00000000-0005-0000-0000-0000AE0B0000}"/>
    <cellStyle name="Normal 3 4 12" xfId="830" xr:uid="{00000000-0005-0000-0000-0000AF0B0000}"/>
    <cellStyle name="Normal 3 4 12 2" xfId="5065" xr:uid="{00000000-0005-0000-0000-0000B00B0000}"/>
    <cellStyle name="Normal 3 4 2" xfId="272" xr:uid="{00000000-0005-0000-0000-0000B10B0000}"/>
    <cellStyle name="Normal 3 4 2 10" xfId="4692" xr:uid="{00000000-0005-0000-0000-0000B20B0000}"/>
    <cellStyle name="Normal 3 4 2 2" xfId="610" xr:uid="{00000000-0005-0000-0000-0000B30B0000}"/>
    <cellStyle name="Normal 3 4 2 2 2" xfId="1411" xr:uid="{00000000-0005-0000-0000-0000B40B0000}"/>
    <cellStyle name="Normal 3 4 2 2 2 2" xfId="3283" xr:uid="{00000000-0005-0000-0000-0000B50B0000}"/>
    <cellStyle name="Normal 3 4 2 2 2 3" xfId="5605" xr:uid="{00000000-0005-0000-0000-0000B60B0000}"/>
    <cellStyle name="Normal 3 4 2 2 3" xfId="1820" xr:uid="{00000000-0005-0000-0000-0000B70B0000}"/>
    <cellStyle name="Normal 3 4 2 2 3 2" xfId="3674" xr:uid="{00000000-0005-0000-0000-0000B80B0000}"/>
    <cellStyle name="Normal 3 4 2 2 3 3" xfId="6002" xr:uid="{00000000-0005-0000-0000-0000B90B0000}"/>
    <cellStyle name="Normal 3 4 2 2 4" xfId="2236" xr:uid="{00000000-0005-0000-0000-0000BA0B0000}"/>
    <cellStyle name="Normal 3 4 2 2 4 2" xfId="4090" xr:uid="{00000000-0005-0000-0000-0000BB0B0000}"/>
    <cellStyle name="Normal 3 4 2 2 4 3" xfId="6417" xr:uid="{00000000-0005-0000-0000-0000BC0B0000}"/>
    <cellStyle name="Normal 3 4 2 2 5" xfId="2635" xr:uid="{00000000-0005-0000-0000-0000BD0B0000}"/>
    <cellStyle name="Normal 3 4 2 2 5 2" xfId="4488" xr:uid="{00000000-0005-0000-0000-0000BE0B0000}"/>
    <cellStyle name="Normal 3 4 2 2 5 3" xfId="6814" xr:uid="{00000000-0005-0000-0000-0000BF0B0000}"/>
    <cellStyle name="Normal 3 4 2 2 6" xfId="985" xr:uid="{00000000-0005-0000-0000-0000C00B0000}"/>
    <cellStyle name="Normal 3 4 2 2 6 2" xfId="5208" xr:uid="{00000000-0005-0000-0000-0000C10B0000}"/>
    <cellStyle name="Normal 3 4 2 2 7" xfId="2936" xr:uid="{00000000-0005-0000-0000-0000C20B0000}"/>
    <cellStyle name="Normal 3 4 2 2 8" xfId="4884" xr:uid="{00000000-0005-0000-0000-0000C30B0000}"/>
    <cellStyle name="Normal 3 4 2 3" xfId="760" xr:uid="{00000000-0005-0000-0000-0000C40B0000}"/>
    <cellStyle name="Normal 3 4 2 3 2" xfId="1546" xr:uid="{00000000-0005-0000-0000-0000C50B0000}"/>
    <cellStyle name="Normal 3 4 2 3 2 2" xfId="3401" xr:uid="{00000000-0005-0000-0000-0000C60B0000}"/>
    <cellStyle name="Normal 3 4 2 3 2 3" xfId="5730" xr:uid="{00000000-0005-0000-0000-0000C70B0000}"/>
    <cellStyle name="Normal 3 4 2 3 3" xfId="1945" xr:uid="{00000000-0005-0000-0000-0000C80B0000}"/>
    <cellStyle name="Normal 3 4 2 3 3 2" xfId="3799" xr:uid="{00000000-0005-0000-0000-0000C90B0000}"/>
    <cellStyle name="Normal 3 4 2 3 3 3" xfId="6127" xr:uid="{00000000-0005-0000-0000-0000CA0B0000}"/>
    <cellStyle name="Normal 3 4 2 3 4" xfId="2361" xr:uid="{00000000-0005-0000-0000-0000CB0B0000}"/>
    <cellStyle name="Normal 3 4 2 3 4 2" xfId="4215" xr:uid="{00000000-0005-0000-0000-0000CC0B0000}"/>
    <cellStyle name="Normal 3 4 2 3 4 3" xfId="6542" xr:uid="{00000000-0005-0000-0000-0000CD0B0000}"/>
    <cellStyle name="Normal 3 4 2 3 5" xfId="2760" xr:uid="{00000000-0005-0000-0000-0000CE0B0000}"/>
    <cellStyle name="Normal 3 4 2 3 5 2" xfId="4613" xr:uid="{00000000-0005-0000-0000-0000CF0B0000}"/>
    <cellStyle name="Normal 3 4 2 3 5 3" xfId="6939" xr:uid="{00000000-0005-0000-0000-0000D00B0000}"/>
    <cellStyle name="Normal 3 4 2 3 6" xfId="1126" xr:uid="{00000000-0005-0000-0000-0000D10B0000}"/>
    <cellStyle name="Normal 3 4 2 3 6 2" xfId="5333" xr:uid="{00000000-0005-0000-0000-0000D20B0000}"/>
    <cellStyle name="Normal 3 4 2 3 7" xfId="3053" xr:uid="{00000000-0005-0000-0000-0000D30B0000}"/>
    <cellStyle name="Normal 3 4 2 3 8" xfId="5003" xr:uid="{00000000-0005-0000-0000-0000D40B0000}"/>
    <cellStyle name="Normal 3 4 2 4" xfId="515" xr:uid="{00000000-0005-0000-0000-0000D50B0000}"/>
    <cellStyle name="Normal 3 4 2 4 2" xfId="1733" xr:uid="{00000000-0005-0000-0000-0000D60B0000}"/>
    <cellStyle name="Normal 3 4 2 4 2 2" xfId="3587" xr:uid="{00000000-0005-0000-0000-0000D70B0000}"/>
    <cellStyle name="Normal 3 4 2 4 2 3" xfId="5915" xr:uid="{00000000-0005-0000-0000-0000D80B0000}"/>
    <cellStyle name="Normal 3 4 2 4 3" xfId="2149" xr:uid="{00000000-0005-0000-0000-0000D90B0000}"/>
    <cellStyle name="Normal 3 4 2 4 3 2" xfId="4003" xr:uid="{00000000-0005-0000-0000-0000DA0B0000}"/>
    <cellStyle name="Normal 3 4 2 4 3 3" xfId="6330" xr:uid="{00000000-0005-0000-0000-0000DB0B0000}"/>
    <cellStyle name="Normal 3 4 2 4 4" xfId="2548" xr:uid="{00000000-0005-0000-0000-0000DC0B0000}"/>
    <cellStyle name="Normal 3 4 2 4 4 2" xfId="4401" xr:uid="{00000000-0005-0000-0000-0000DD0B0000}"/>
    <cellStyle name="Normal 3 4 2 4 4 3" xfId="6727" xr:uid="{00000000-0005-0000-0000-0000DE0B0000}"/>
    <cellStyle name="Normal 3 4 2 4 5" xfId="1322" xr:uid="{00000000-0005-0000-0000-0000DF0B0000}"/>
    <cellStyle name="Normal 3 4 2 4 5 2" xfId="5518" xr:uid="{00000000-0005-0000-0000-0000E00B0000}"/>
    <cellStyle name="Normal 3 4 2 4 6" xfId="2884" xr:uid="{00000000-0005-0000-0000-0000E10B0000}"/>
    <cellStyle name="Normal 3 4 2 4 7" xfId="4799" xr:uid="{00000000-0005-0000-0000-0000E20B0000}"/>
    <cellStyle name="Normal 3 4 2 5" xfId="1205" xr:uid="{00000000-0005-0000-0000-0000E30B0000}"/>
    <cellStyle name="Normal 3 4 2 5 2" xfId="3130" xr:uid="{00000000-0005-0000-0000-0000E40B0000}"/>
    <cellStyle name="Normal 3 4 2 5 3" xfId="5410" xr:uid="{00000000-0005-0000-0000-0000E50B0000}"/>
    <cellStyle name="Normal 3 4 2 6" xfId="1624" xr:uid="{00000000-0005-0000-0000-0000E60B0000}"/>
    <cellStyle name="Normal 3 4 2 6 2" xfId="3478" xr:uid="{00000000-0005-0000-0000-0000E70B0000}"/>
    <cellStyle name="Normal 3 4 2 6 3" xfId="5807" xr:uid="{00000000-0005-0000-0000-0000E80B0000}"/>
    <cellStyle name="Normal 3 4 2 7" xfId="2041" xr:uid="{00000000-0005-0000-0000-0000E90B0000}"/>
    <cellStyle name="Normal 3 4 2 7 2" xfId="3895" xr:uid="{00000000-0005-0000-0000-0000EA0B0000}"/>
    <cellStyle name="Normal 3 4 2 7 3" xfId="6222" xr:uid="{00000000-0005-0000-0000-0000EB0B0000}"/>
    <cellStyle name="Normal 3 4 2 8" xfId="2439" xr:uid="{00000000-0005-0000-0000-0000EC0B0000}"/>
    <cellStyle name="Normal 3 4 2 8 2" xfId="4292" xr:uid="{00000000-0005-0000-0000-0000ED0B0000}"/>
    <cellStyle name="Normal 3 4 2 8 3" xfId="6619" xr:uid="{00000000-0005-0000-0000-0000EE0B0000}"/>
    <cellStyle name="Normal 3 4 2 9" xfId="898" xr:uid="{00000000-0005-0000-0000-0000EF0B0000}"/>
    <cellStyle name="Normal 3 4 2 9 2" xfId="5121" xr:uid="{00000000-0005-0000-0000-0000F00B0000}"/>
    <cellStyle name="Normal 3 4 3" xfId="273" xr:uid="{00000000-0005-0000-0000-0000F10B0000}"/>
    <cellStyle name="Normal 3 4 3 10" xfId="4693" xr:uid="{00000000-0005-0000-0000-0000F20B0000}"/>
    <cellStyle name="Normal 3 4 3 2" xfId="761" xr:uid="{00000000-0005-0000-0000-0000F30B0000}"/>
    <cellStyle name="Normal 3 4 3 2 2" xfId="1547" xr:uid="{00000000-0005-0000-0000-0000F40B0000}"/>
    <cellStyle name="Normal 3 4 3 2 2 2" xfId="3402" xr:uid="{00000000-0005-0000-0000-0000F50B0000}"/>
    <cellStyle name="Normal 3 4 3 2 2 3" xfId="5731" xr:uid="{00000000-0005-0000-0000-0000F60B0000}"/>
    <cellStyle name="Normal 3 4 3 2 3" xfId="1946" xr:uid="{00000000-0005-0000-0000-0000F70B0000}"/>
    <cellStyle name="Normal 3 4 3 2 3 2" xfId="3800" xr:uid="{00000000-0005-0000-0000-0000F80B0000}"/>
    <cellStyle name="Normal 3 4 3 2 3 3" xfId="6128" xr:uid="{00000000-0005-0000-0000-0000F90B0000}"/>
    <cellStyle name="Normal 3 4 3 2 4" xfId="2362" xr:uid="{00000000-0005-0000-0000-0000FA0B0000}"/>
    <cellStyle name="Normal 3 4 3 2 4 2" xfId="4216" xr:uid="{00000000-0005-0000-0000-0000FB0B0000}"/>
    <cellStyle name="Normal 3 4 3 2 4 3" xfId="6543" xr:uid="{00000000-0005-0000-0000-0000FC0B0000}"/>
    <cellStyle name="Normal 3 4 3 2 5" xfId="2761" xr:uid="{00000000-0005-0000-0000-0000FD0B0000}"/>
    <cellStyle name="Normal 3 4 3 2 5 2" xfId="4614" xr:uid="{00000000-0005-0000-0000-0000FE0B0000}"/>
    <cellStyle name="Normal 3 4 3 2 5 3" xfId="6940" xr:uid="{00000000-0005-0000-0000-0000FF0B0000}"/>
    <cellStyle name="Normal 3 4 3 2 6" xfId="1127" xr:uid="{00000000-0005-0000-0000-0000000C0000}"/>
    <cellStyle name="Normal 3 4 3 2 6 2" xfId="5334" xr:uid="{00000000-0005-0000-0000-0000010C0000}"/>
    <cellStyle name="Normal 3 4 3 2 7" xfId="3054" xr:uid="{00000000-0005-0000-0000-0000020C0000}"/>
    <cellStyle name="Normal 3 4 3 2 8" xfId="5004" xr:uid="{00000000-0005-0000-0000-0000030C0000}"/>
    <cellStyle name="Normal 3 4 3 3" xfId="611" xr:uid="{00000000-0005-0000-0000-0000040C0000}"/>
    <cellStyle name="Normal 3 4 3 3 2" xfId="1821" xr:uid="{00000000-0005-0000-0000-0000050C0000}"/>
    <cellStyle name="Normal 3 4 3 3 2 2" xfId="3675" xr:uid="{00000000-0005-0000-0000-0000060C0000}"/>
    <cellStyle name="Normal 3 4 3 3 2 3" xfId="6003" xr:uid="{00000000-0005-0000-0000-0000070C0000}"/>
    <cellStyle name="Normal 3 4 3 3 3" xfId="2237" xr:uid="{00000000-0005-0000-0000-0000080C0000}"/>
    <cellStyle name="Normal 3 4 3 3 3 2" xfId="4091" xr:uid="{00000000-0005-0000-0000-0000090C0000}"/>
    <cellStyle name="Normal 3 4 3 3 3 3" xfId="6418" xr:uid="{00000000-0005-0000-0000-00000A0C0000}"/>
    <cellStyle name="Normal 3 4 3 3 4" xfId="2636" xr:uid="{00000000-0005-0000-0000-00000B0C0000}"/>
    <cellStyle name="Normal 3 4 3 3 4 2" xfId="4489" xr:uid="{00000000-0005-0000-0000-00000C0C0000}"/>
    <cellStyle name="Normal 3 4 3 3 4 3" xfId="6815" xr:uid="{00000000-0005-0000-0000-00000D0C0000}"/>
    <cellStyle name="Normal 3 4 3 3 5" xfId="1412" xr:uid="{00000000-0005-0000-0000-00000E0C0000}"/>
    <cellStyle name="Normal 3 4 3 3 5 2" xfId="5606" xr:uid="{00000000-0005-0000-0000-00000F0C0000}"/>
    <cellStyle name="Normal 3 4 3 3 6" xfId="2937" xr:uid="{00000000-0005-0000-0000-0000100C0000}"/>
    <cellStyle name="Normal 3 4 3 3 7" xfId="4885" xr:uid="{00000000-0005-0000-0000-0000110C0000}"/>
    <cellStyle name="Normal 3 4 3 4" xfId="1226" xr:uid="{00000000-0005-0000-0000-0000120C0000}"/>
    <cellStyle name="Normal 3 4 3 4 2" xfId="3151" xr:uid="{00000000-0005-0000-0000-0000130C0000}"/>
    <cellStyle name="Normal 3 4 3 4 3" xfId="5431" xr:uid="{00000000-0005-0000-0000-0000140C0000}"/>
    <cellStyle name="Normal 3 4 3 5" xfId="1645" xr:uid="{00000000-0005-0000-0000-0000150C0000}"/>
    <cellStyle name="Normal 3 4 3 5 2" xfId="3499" xr:uid="{00000000-0005-0000-0000-0000160C0000}"/>
    <cellStyle name="Normal 3 4 3 5 3" xfId="5828" xr:uid="{00000000-0005-0000-0000-0000170C0000}"/>
    <cellStyle name="Normal 3 4 3 6" xfId="2062" xr:uid="{00000000-0005-0000-0000-0000180C0000}"/>
    <cellStyle name="Normal 3 4 3 6 2" xfId="3916" xr:uid="{00000000-0005-0000-0000-0000190C0000}"/>
    <cellStyle name="Normal 3 4 3 6 3" xfId="6243" xr:uid="{00000000-0005-0000-0000-00001A0C0000}"/>
    <cellStyle name="Normal 3 4 3 7" xfId="2460" xr:uid="{00000000-0005-0000-0000-00001B0C0000}"/>
    <cellStyle name="Normal 3 4 3 7 2" xfId="4313" xr:uid="{00000000-0005-0000-0000-00001C0C0000}"/>
    <cellStyle name="Normal 3 4 3 7 3" xfId="6640" xr:uid="{00000000-0005-0000-0000-00001D0C0000}"/>
    <cellStyle name="Normal 3 4 3 8" xfId="986" xr:uid="{00000000-0005-0000-0000-00001E0C0000}"/>
    <cellStyle name="Normal 3 4 3 8 2" xfId="5209" xr:uid="{00000000-0005-0000-0000-00001F0C0000}"/>
    <cellStyle name="Normal 3 4 3 9" xfId="2822" xr:uid="{00000000-0005-0000-0000-0000200C0000}"/>
    <cellStyle name="Normal 3 4 4" xfId="274" xr:uid="{00000000-0005-0000-0000-0000210C0000}"/>
    <cellStyle name="Normal 3 4 4 2" xfId="762" xr:uid="{00000000-0005-0000-0000-0000220C0000}"/>
    <cellStyle name="Normal 3 4 4 2 2" xfId="1548" xr:uid="{00000000-0005-0000-0000-0000230C0000}"/>
    <cellStyle name="Normal 3 4 4 2 2 2" xfId="3403" xr:uid="{00000000-0005-0000-0000-0000240C0000}"/>
    <cellStyle name="Normal 3 4 4 2 2 3" xfId="5732" xr:uid="{00000000-0005-0000-0000-0000250C0000}"/>
    <cellStyle name="Normal 3 4 4 2 3" xfId="1947" xr:uid="{00000000-0005-0000-0000-0000260C0000}"/>
    <cellStyle name="Normal 3 4 4 2 3 2" xfId="3801" xr:uid="{00000000-0005-0000-0000-0000270C0000}"/>
    <cellStyle name="Normal 3 4 4 2 3 3" xfId="6129" xr:uid="{00000000-0005-0000-0000-0000280C0000}"/>
    <cellStyle name="Normal 3 4 4 2 4" xfId="2363" xr:uid="{00000000-0005-0000-0000-0000290C0000}"/>
    <cellStyle name="Normal 3 4 4 2 4 2" xfId="4217" xr:uid="{00000000-0005-0000-0000-00002A0C0000}"/>
    <cellStyle name="Normal 3 4 4 2 4 3" xfId="6544" xr:uid="{00000000-0005-0000-0000-00002B0C0000}"/>
    <cellStyle name="Normal 3 4 4 2 5" xfId="2762" xr:uid="{00000000-0005-0000-0000-00002C0C0000}"/>
    <cellStyle name="Normal 3 4 4 2 5 2" xfId="4615" xr:uid="{00000000-0005-0000-0000-00002D0C0000}"/>
    <cellStyle name="Normal 3 4 4 2 5 3" xfId="6941" xr:uid="{00000000-0005-0000-0000-00002E0C0000}"/>
    <cellStyle name="Normal 3 4 4 2 6" xfId="1128" xr:uid="{00000000-0005-0000-0000-00002F0C0000}"/>
    <cellStyle name="Normal 3 4 4 2 6 2" xfId="5335" xr:uid="{00000000-0005-0000-0000-0000300C0000}"/>
    <cellStyle name="Normal 3 4 4 2 7" xfId="3055" xr:uid="{00000000-0005-0000-0000-0000310C0000}"/>
    <cellStyle name="Normal 3 4 4 2 8" xfId="5005" xr:uid="{00000000-0005-0000-0000-0000320C0000}"/>
    <cellStyle name="Normal 3 4 4 3" xfId="1413" xr:uid="{00000000-0005-0000-0000-0000330C0000}"/>
    <cellStyle name="Normal 3 4 4 3 2" xfId="3284" xr:uid="{00000000-0005-0000-0000-0000340C0000}"/>
    <cellStyle name="Normal 3 4 4 3 3" xfId="5607" xr:uid="{00000000-0005-0000-0000-0000350C0000}"/>
    <cellStyle name="Normal 3 4 4 4" xfId="1822" xr:uid="{00000000-0005-0000-0000-0000360C0000}"/>
    <cellStyle name="Normal 3 4 4 4 2" xfId="3676" xr:uid="{00000000-0005-0000-0000-0000370C0000}"/>
    <cellStyle name="Normal 3 4 4 4 3" xfId="6004" xr:uid="{00000000-0005-0000-0000-0000380C0000}"/>
    <cellStyle name="Normal 3 4 4 5" xfId="2238" xr:uid="{00000000-0005-0000-0000-0000390C0000}"/>
    <cellStyle name="Normal 3 4 4 5 2" xfId="4092" xr:uid="{00000000-0005-0000-0000-00003A0C0000}"/>
    <cellStyle name="Normal 3 4 4 5 3" xfId="6419" xr:uid="{00000000-0005-0000-0000-00003B0C0000}"/>
    <cellStyle name="Normal 3 4 4 6" xfId="2637" xr:uid="{00000000-0005-0000-0000-00003C0C0000}"/>
    <cellStyle name="Normal 3 4 4 6 2" xfId="4490" xr:uid="{00000000-0005-0000-0000-00003D0C0000}"/>
    <cellStyle name="Normal 3 4 4 6 3" xfId="6816" xr:uid="{00000000-0005-0000-0000-00003E0C0000}"/>
    <cellStyle name="Normal 3 4 4 7" xfId="987" xr:uid="{00000000-0005-0000-0000-00003F0C0000}"/>
    <cellStyle name="Normal 3 4 4 7 2" xfId="5210" xr:uid="{00000000-0005-0000-0000-0000400C0000}"/>
    <cellStyle name="Normal 3 4 4 8" xfId="2851" xr:uid="{00000000-0005-0000-0000-0000410C0000}"/>
    <cellStyle name="Normal 3 4 4 9" xfId="4694" xr:uid="{00000000-0005-0000-0000-0000420C0000}"/>
    <cellStyle name="Normal 3 4 5" xfId="320" xr:uid="{00000000-0005-0000-0000-0000430C0000}"/>
    <cellStyle name="Normal 3 4 5 2" xfId="609" xr:uid="{00000000-0005-0000-0000-0000440C0000}"/>
    <cellStyle name="Normal 3 4 5 3" xfId="2858" xr:uid="{00000000-0005-0000-0000-0000450C0000}"/>
    <cellStyle name="Normal 3 4 5 4" xfId="4723" xr:uid="{00000000-0005-0000-0000-0000460C0000}"/>
    <cellStyle name="Normal 3 4 6" xfId="415" xr:uid="{00000000-0005-0000-0000-0000470C0000}"/>
    <cellStyle name="Normal 3 4 6 2" xfId="1677" xr:uid="{00000000-0005-0000-0000-0000480C0000}"/>
    <cellStyle name="Normal 3 4 6 2 2" xfId="3531" xr:uid="{00000000-0005-0000-0000-0000490C0000}"/>
    <cellStyle name="Normal 3 4 6 2 3" xfId="5859" xr:uid="{00000000-0005-0000-0000-00004A0C0000}"/>
    <cellStyle name="Normal 3 4 6 3" xfId="2093" xr:uid="{00000000-0005-0000-0000-00004B0C0000}"/>
    <cellStyle name="Normal 3 4 6 3 2" xfId="3947" xr:uid="{00000000-0005-0000-0000-00004C0C0000}"/>
    <cellStyle name="Normal 3 4 6 3 3" xfId="6274" xr:uid="{00000000-0005-0000-0000-00004D0C0000}"/>
    <cellStyle name="Normal 3 4 6 4" xfId="2492" xr:uid="{00000000-0005-0000-0000-00004E0C0000}"/>
    <cellStyle name="Normal 3 4 6 4 2" xfId="4345" xr:uid="{00000000-0005-0000-0000-00004F0C0000}"/>
    <cellStyle name="Normal 3 4 6 4 3" xfId="6671" xr:uid="{00000000-0005-0000-0000-0000500C0000}"/>
    <cellStyle name="Normal 3 4 6 5" xfId="1258" xr:uid="{00000000-0005-0000-0000-0000510C0000}"/>
    <cellStyle name="Normal 3 4 6 5 2" xfId="5462" xr:uid="{00000000-0005-0000-0000-0000520C0000}"/>
    <cellStyle name="Normal 3 4 6 6" xfId="2869" xr:uid="{00000000-0005-0000-0000-0000530C0000}"/>
    <cellStyle name="Normal 3 4 6 7" xfId="4743" xr:uid="{00000000-0005-0000-0000-0000540C0000}"/>
    <cellStyle name="Normal 3 4 7" xfId="1184" xr:uid="{00000000-0005-0000-0000-0000550C0000}"/>
    <cellStyle name="Normal 3 4 7 2" xfId="3109" xr:uid="{00000000-0005-0000-0000-0000560C0000}"/>
    <cellStyle name="Normal 3 4 7 3" xfId="5389" xr:uid="{00000000-0005-0000-0000-0000570C0000}"/>
    <cellStyle name="Normal 3 4 8" xfId="1603" xr:uid="{00000000-0005-0000-0000-0000580C0000}"/>
    <cellStyle name="Normal 3 4 8 2" xfId="3457" xr:uid="{00000000-0005-0000-0000-0000590C0000}"/>
    <cellStyle name="Normal 3 4 8 3" xfId="5786" xr:uid="{00000000-0005-0000-0000-00005A0C0000}"/>
    <cellStyle name="Normal 3 4 9" xfId="2005" xr:uid="{00000000-0005-0000-0000-00005B0C0000}"/>
    <cellStyle name="Normal 3 4 9 2" xfId="3859" xr:uid="{00000000-0005-0000-0000-00005C0C0000}"/>
    <cellStyle name="Normal 3 4 9 3" xfId="6186" xr:uid="{00000000-0005-0000-0000-00005D0C0000}"/>
    <cellStyle name="Normal 3 5" xfId="205" xr:uid="{00000000-0005-0000-0000-00005E0C0000}"/>
    <cellStyle name="Normal 3 5 10" xfId="2031" xr:uid="{00000000-0005-0000-0000-00005F0C0000}"/>
    <cellStyle name="Normal 3 5 10 2" xfId="3885" xr:uid="{00000000-0005-0000-0000-0000600C0000}"/>
    <cellStyle name="Normal 3 5 10 3" xfId="6212" xr:uid="{00000000-0005-0000-0000-0000610C0000}"/>
    <cellStyle name="Normal 3 5 11" xfId="2429" xr:uid="{00000000-0005-0000-0000-0000620C0000}"/>
    <cellStyle name="Normal 3 5 11 2" xfId="4282" xr:uid="{00000000-0005-0000-0000-0000630C0000}"/>
    <cellStyle name="Normal 3 5 11 3" xfId="6609" xr:uid="{00000000-0005-0000-0000-0000640C0000}"/>
    <cellStyle name="Normal 3 5 12" xfId="988" xr:uid="{00000000-0005-0000-0000-0000650C0000}"/>
    <cellStyle name="Normal 3 5 12 2" xfId="5211" xr:uid="{00000000-0005-0000-0000-0000660C0000}"/>
    <cellStyle name="Normal 3 5 13" xfId="2829" xr:uid="{00000000-0005-0000-0000-0000670C0000}"/>
    <cellStyle name="Normal 3 5 14" xfId="4661" xr:uid="{00000000-0005-0000-0000-0000680C0000}"/>
    <cellStyle name="Normal 3 5 2" xfId="275" xr:uid="{00000000-0005-0000-0000-0000690C0000}"/>
    <cellStyle name="Normal 3 5 2 10" xfId="2850" xr:uid="{00000000-0005-0000-0000-00006A0C0000}"/>
    <cellStyle name="Normal 3 5 2 11" xfId="4695" xr:uid="{00000000-0005-0000-0000-00006B0C0000}"/>
    <cellStyle name="Normal 3 5 2 2" xfId="614" xr:uid="{00000000-0005-0000-0000-00006C0C0000}"/>
    <cellStyle name="Normal 3 5 2 2 2" xfId="1416" xr:uid="{00000000-0005-0000-0000-00006D0C0000}"/>
    <cellStyle name="Normal 3 5 2 2 2 2" xfId="3285" xr:uid="{00000000-0005-0000-0000-00006E0C0000}"/>
    <cellStyle name="Normal 3 5 2 2 2 3" xfId="5610" xr:uid="{00000000-0005-0000-0000-00006F0C0000}"/>
    <cellStyle name="Normal 3 5 2 2 3" xfId="1825" xr:uid="{00000000-0005-0000-0000-0000700C0000}"/>
    <cellStyle name="Normal 3 5 2 2 3 2" xfId="3679" xr:uid="{00000000-0005-0000-0000-0000710C0000}"/>
    <cellStyle name="Normal 3 5 2 2 3 3" xfId="6007" xr:uid="{00000000-0005-0000-0000-0000720C0000}"/>
    <cellStyle name="Normal 3 5 2 2 4" xfId="2241" xr:uid="{00000000-0005-0000-0000-0000730C0000}"/>
    <cellStyle name="Normal 3 5 2 2 4 2" xfId="4095" xr:uid="{00000000-0005-0000-0000-0000740C0000}"/>
    <cellStyle name="Normal 3 5 2 2 4 3" xfId="6422" xr:uid="{00000000-0005-0000-0000-0000750C0000}"/>
    <cellStyle name="Normal 3 5 2 2 5" xfId="2640" xr:uid="{00000000-0005-0000-0000-0000760C0000}"/>
    <cellStyle name="Normal 3 5 2 2 5 2" xfId="4493" xr:uid="{00000000-0005-0000-0000-0000770C0000}"/>
    <cellStyle name="Normal 3 5 2 2 5 3" xfId="6819" xr:uid="{00000000-0005-0000-0000-0000780C0000}"/>
    <cellStyle name="Normal 3 5 2 2 6" xfId="990" xr:uid="{00000000-0005-0000-0000-0000790C0000}"/>
    <cellStyle name="Normal 3 5 2 2 6 2" xfId="5213" xr:uid="{00000000-0005-0000-0000-00007A0C0000}"/>
    <cellStyle name="Normal 3 5 2 2 7" xfId="2940" xr:uid="{00000000-0005-0000-0000-00007B0C0000}"/>
    <cellStyle name="Normal 3 5 2 2 8" xfId="4888" xr:uid="{00000000-0005-0000-0000-00007C0C0000}"/>
    <cellStyle name="Normal 3 5 2 3" xfId="763" xr:uid="{00000000-0005-0000-0000-00007D0C0000}"/>
    <cellStyle name="Normal 3 5 2 3 2" xfId="1549" xr:uid="{00000000-0005-0000-0000-00007E0C0000}"/>
    <cellStyle name="Normal 3 5 2 3 2 2" xfId="3404" xr:uid="{00000000-0005-0000-0000-00007F0C0000}"/>
    <cellStyle name="Normal 3 5 2 3 2 3" xfId="5733" xr:uid="{00000000-0005-0000-0000-0000800C0000}"/>
    <cellStyle name="Normal 3 5 2 3 3" xfId="1948" xr:uid="{00000000-0005-0000-0000-0000810C0000}"/>
    <cellStyle name="Normal 3 5 2 3 3 2" xfId="3802" xr:uid="{00000000-0005-0000-0000-0000820C0000}"/>
    <cellStyle name="Normal 3 5 2 3 3 3" xfId="6130" xr:uid="{00000000-0005-0000-0000-0000830C0000}"/>
    <cellStyle name="Normal 3 5 2 3 4" xfId="2364" xr:uid="{00000000-0005-0000-0000-0000840C0000}"/>
    <cellStyle name="Normal 3 5 2 3 4 2" xfId="4218" xr:uid="{00000000-0005-0000-0000-0000850C0000}"/>
    <cellStyle name="Normal 3 5 2 3 4 3" xfId="6545" xr:uid="{00000000-0005-0000-0000-0000860C0000}"/>
    <cellStyle name="Normal 3 5 2 3 5" xfId="2763" xr:uid="{00000000-0005-0000-0000-0000870C0000}"/>
    <cellStyle name="Normal 3 5 2 3 5 2" xfId="4616" xr:uid="{00000000-0005-0000-0000-0000880C0000}"/>
    <cellStyle name="Normal 3 5 2 3 5 3" xfId="6942" xr:uid="{00000000-0005-0000-0000-0000890C0000}"/>
    <cellStyle name="Normal 3 5 2 3 6" xfId="1129" xr:uid="{00000000-0005-0000-0000-00008A0C0000}"/>
    <cellStyle name="Normal 3 5 2 3 6 2" xfId="5336" xr:uid="{00000000-0005-0000-0000-00008B0C0000}"/>
    <cellStyle name="Normal 3 5 2 3 7" xfId="3056" xr:uid="{00000000-0005-0000-0000-00008C0C0000}"/>
    <cellStyle name="Normal 3 5 2 3 8" xfId="5006" xr:uid="{00000000-0005-0000-0000-00008D0C0000}"/>
    <cellStyle name="Normal 3 5 2 4" xfId="613" xr:uid="{00000000-0005-0000-0000-00008E0C0000}"/>
    <cellStyle name="Normal 3 5 2 4 2" xfId="1824" xr:uid="{00000000-0005-0000-0000-00008F0C0000}"/>
    <cellStyle name="Normal 3 5 2 4 2 2" xfId="3678" xr:uid="{00000000-0005-0000-0000-0000900C0000}"/>
    <cellStyle name="Normal 3 5 2 4 2 3" xfId="6006" xr:uid="{00000000-0005-0000-0000-0000910C0000}"/>
    <cellStyle name="Normal 3 5 2 4 3" xfId="2240" xr:uid="{00000000-0005-0000-0000-0000920C0000}"/>
    <cellStyle name="Normal 3 5 2 4 3 2" xfId="4094" xr:uid="{00000000-0005-0000-0000-0000930C0000}"/>
    <cellStyle name="Normal 3 5 2 4 3 3" xfId="6421" xr:uid="{00000000-0005-0000-0000-0000940C0000}"/>
    <cellStyle name="Normal 3 5 2 4 4" xfId="2639" xr:uid="{00000000-0005-0000-0000-0000950C0000}"/>
    <cellStyle name="Normal 3 5 2 4 4 2" xfId="4492" xr:uid="{00000000-0005-0000-0000-0000960C0000}"/>
    <cellStyle name="Normal 3 5 2 4 4 3" xfId="6818" xr:uid="{00000000-0005-0000-0000-0000970C0000}"/>
    <cellStyle name="Normal 3 5 2 4 5" xfId="1415" xr:uid="{00000000-0005-0000-0000-0000980C0000}"/>
    <cellStyle name="Normal 3 5 2 4 5 2" xfId="5609" xr:uid="{00000000-0005-0000-0000-0000990C0000}"/>
    <cellStyle name="Normal 3 5 2 4 6" xfId="2939" xr:uid="{00000000-0005-0000-0000-00009A0C0000}"/>
    <cellStyle name="Normal 3 5 2 4 7" xfId="4887" xr:uid="{00000000-0005-0000-0000-00009B0C0000}"/>
    <cellStyle name="Normal 3 5 2 5" xfId="1237" xr:uid="{00000000-0005-0000-0000-00009C0C0000}"/>
    <cellStyle name="Normal 3 5 2 5 2" xfId="3162" xr:uid="{00000000-0005-0000-0000-00009D0C0000}"/>
    <cellStyle name="Normal 3 5 2 5 3" xfId="5442" xr:uid="{00000000-0005-0000-0000-00009E0C0000}"/>
    <cellStyle name="Normal 3 5 2 6" xfId="1656" xr:uid="{00000000-0005-0000-0000-00009F0C0000}"/>
    <cellStyle name="Normal 3 5 2 6 2" xfId="3510" xr:uid="{00000000-0005-0000-0000-0000A00C0000}"/>
    <cellStyle name="Normal 3 5 2 6 3" xfId="5839" xr:uid="{00000000-0005-0000-0000-0000A10C0000}"/>
    <cellStyle name="Normal 3 5 2 7" xfId="2073" xr:uid="{00000000-0005-0000-0000-0000A20C0000}"/>
    <cellStyle name="Normal 3 5 2 7 2" xfId="3927" xr:uid="{00000000-0005-0000-0000-0000A30C0000}"/>
    <cellStyle name="Normal 3 5 2 7 3" xfId="6254" xr:uid="{00000000-0005-0000-0000-0000A40C0000}"/>
    <cellStyle name="Normal 3 5 2 8" xfId="2471" xr:uid="{00000000-0005-0000-0000-0000A50C0000}"/>
    <cellStyle name="Normal 3 5 2 8 2" xfId="4324" xr:uid="{00000000-0005-0000-0000-0000A60C0000}"/>
    <cellStyle name="Normal 3 5 2 8 3" xfId="6651" xr:uid="{00000000-0005-0000-0000-0000A70C0000}"/>
    <cellStyle name="Normal 3 5 2 9" xfId="989" xr:uid="{00000000-0005-0000-0000-0000A80C0000}"/>
    <cellStyle name="Normal 3 5 2 9 2" xfId="5212" xr:uid="{00000000-0005-0000-0000-0000A90C0000}"/>
    <cellStyle name="Normal 3 5 3" xfId="321" xr:uid="{00000000-0005-0000-0000-0000AA0C0000}"/>
    <cellStyle name="Normal 3 5 3 2" xfId="1417" xr:uid="{00000000-0005-0000-0000-0000AB0C0000}"/>
    <cellStyle name="Normal 3 5 3 2 2" xfId="3286" xr:uid="{00000000-0005-0000-0000-0000AC0C0000}"/>
    <cellStyle name="Normal 3 5 3 2 3" xfId="5611" xr:uid="{00000000-0005-0000-0000-0000AD0C0000}"/>
    <cellStyle name="Normal 3 5 3 3" xfId="1826" xr:uid="{00000000-0005-0000-0000-0000AE0C0000}"/>
    <cellStyle name="Normal 3 5 3 3 2" xfId="3680" xr:uid="{00000000-0005-0000-0000-0000AF0C0000}"/>
    <cellStyle name="Normal 3 5 3 3 3" xfId="6008" xr:uid="{00000000-0005-0000-0000-0000B00C0000}"/>
    <cellStyle name="Normal 3 5 3 4" xfId="2242" xr:uid="{00000000-0005-0000-0000-0000B10C0000}"/>
    <cellStyle name="Normal 3 5 3 4 2" xfId="4096" xr:uid="{00000000-0005-0000-0000-0000B20C0000}"/>
    <cellStyle name="Normal 3 5 3 4 3" xfId="6423" xr:uid="{00000000-0005-0000-0000-0000B30C0000}"/>
    <cellStyle name="Normal 3 5 3 5" xfId="2641" xr:uid="{00000000-0005-0000-0000-0000B40C0000}"/>
    <cellStyle name="Normal 3 5 3 5 2" xfId="4494" xr:uid="{00000000-0005-0000-0000-0000B50C0000}"/>
    <cellStyle name="Normal 3 5 3 5 3" xfId="6820" xr:uid="{00000000-0005-0000-0000-0000B60C0000}"/>
    <cellStyle name="Normal 3 5 3 6" xfId="991" xr:uid="{00000000-0005-0000-0000-0000B70C0000}"/>
    <cellStyle name="Normal 3 5 3 6 2" xfId="5214" xr:uid="{00000000-0005-0000-0000-0000B80C0000}"/>
    <cellStyle name="Normal 3 5 3 7" xfId="615" xr:uid="{00000000-0005-0000-0000-0000B90C0000}"/>
    <cellStyle name="Normal 3 5 3 7 2" xfId="4889" xr:uid="{00000000-0005-0000-0000-0000BA0C0000}"/>
    <cellStyle name="Normal 3 5 3 8" xfId="2859" xr:uid="{00000000-0005-0000-0000-0000BB0C0000}"/>
    <cellStyle name="Normal 3 5 3 9" xfId="4724" xr:uid="{00000000-0005-0000-0000-0000BC0C0000}"/>
    <cellStyle name="Normal 3 5 4" xfId="616" xr:uid="{00000000-0005-0000-0000-0000BD0C0000}"/>
    <cellStyle name="Normal 3 5 4 2" xfId="1418" xr:uid="{00000000-0005-0000-0000-0000BE0C0000}"/>
    <cellStyle name="Normal 3 5 4 2 2" xfId="3287" xr:uid="{00000000-0005-0000-0000-0000BF0C0000}"/>
    <cellStyle name="Normal 3 5 4 2 3" xfId="5612" xr:uid="{00000000-0005-0000-0000-0000C00C0000}"/>
    <cellStyle name="Normal 3 5 4 3" xfId="1827" xr:uid="{00000000-0005-0000-0000-0000C10C0000}"/>
    <cellStyle name="Normal 3 5 4 3 2" xfId="3681" xr:uid="{00000000-0005-0000-0000-0000C20C0000}"/>
    <cellStyle name="Normal 3 5 4 3 3" xfId="6009" xr:uid="{00000000-0005-0000-0000-0000C30C0000}"/>
    <cellStyle name="Normal 3 5 4 4" xfId="2243" xr:uid="{00000000-0005-0000-0000-0000C40C0000}"/>
    <cellStyle name="Normal 3 5 4 4 2" xfId="4097" xr:uid="{00000000-0005-0000-0000-0000C50C0000}"/>
    <cellStyle name="Normal 3 5 4 4 3" xfId="6424" xr:uid="{00000000-0005-0000-0000-0000C60C0000}"/>
    <cellStyle name="Normal 3 5 4 5" xfId="2642" xr:uid="{00000000-0005-0000-0000-0000C70C0000}"/>
    <cellStyle name="Normal 3 5 4 5 2" xfId="4495" xr:uid="{00000000-0005-0000-0000-0000C80C0000}"/>
    <cellStyle name="Normal 3 5 4 5 3" xfId="6821" xr:uid="{00000000-0005-0000-0000-0000C90C0000}"/>
    <cellStyle name="Normal 3 5 4 6" xfId="992" xr:uid="{00000000-0005-0000-0000-0000CA0C0000}"/>
    <cellStyle name="Normal 3 5 4 6 2" xfId="5215" xr:uid="{00000000-0005-0000-0000-0000CB0C0000}"/>
    <cellStyle name="Normal 3 5 4 7" xfId="2941" xr:uid="{00000000-0005-0000-0000-0000CC0C0000}"/>
    <cellStyle name="Normal 3 5 4 8" xfId="4890" xr:uid="{00000000-0005-0000-0000-0000CD0C0000}"/>
    <cellStyle name="Normal 3 5 5" xfId="725" xr:uid="{00000000-0005-0000-0000-0000CE0C0000}"/>
    <cellStyle name="Normal 3 5 5 2" xfId="1512" xr:uid="{00000000-0005-0000-0000-0000CF0C0000}"/>
    <cellStyle name="Normal 3 5 5 2 2" xfId="3367" xr:uid="{00000000-0005-0000-0000-0000D00C0000}"/>
    <cellStyle name="Normal 3 5 5 2 3" xfId="5696" xr:uid="{00000000-0005-0000-0000-0000D10C0000}"/>
    <cellStyle name="Normal 3 5 5 3" xfId="1911" xr:uid="{00000000-0005-0000-0000-0000D20C0000}"/>
    <cellStyle name="Normal 3 5 5 3 2" xfId="3765" xr:uid="{00000000-0005-0000-0000-0000D30C0000}"/>
    <cellStyle name="Normal 3 5 5 3 3" xfId="6093" xr:uid="{00000000-0005-0000-0000-0000D40C0000}"/>
    <cellStyle name="Normal 3 5 5 4" xfId="2327" xr:uid="{00000000-0005-0000-0000-0000D50C0000}"/>
    <cellStyle name="Normal 3 5 5 4 2" xfId="4181" xr:uid="{00000000-0005-0000-0000-0000D60C0000}"/>
    <cellStyle name="Normal 3 5 5 4 3" xfId="6508" xr:uid="{00000000-0005-0000-0000-0000D70C0000}"/>
    <cellStyle name="Normal 3 5 5 5" xfId="2726" xr:uid="{00000000-0005-0000-0000-0000D80C0000}"/>
    <cellStyle name="Normal 3 5 5 5 2" xfId="4579" xr:uid="{00000000-0005-0000-0000-0000D90C0000}"/>
    <cellStyle name="Normal 3 5 5 5 3" xfId="6905" xr:uid="{00000000-0005-0000-0000-0000DA0C0000}"/>
    <cellStyle name="Normal 3 5 5 6" xfId="1092" xr:uid="{00000000-0005-0000-0000-0000DB0C0000}"/>
    <cellStyle name="Normal 3 5 5 6 2" xfId="5299" xr:uid="{00000000-0005-0000-0000-0000DC0C0000}"/>
    <cellStyle name="Normal 3 5 5 7" xfId="3019" xr:uid="{00000000-0005-0000-0000-0000DD0C0000}"/>
    <cellStyle name="Normal 3 5 5 8" xfId="4969" xr:uid="{00000000-0005-0000-0000-0000DE0C0000}"/>
    <cellStyle name="Normal 3 5 5 9" xfId="7043" xr:uid="{00000000-0005-0000-0000-0000DF0C0000}"/>
    <cellStyle name="Normal 3 5 6" xfId="612" xr:uid="{00000000-0005-0000-0000-0000E00C0000}"/>
    <cellStyle name="Normal 3 5 6 2" xfId="1823" xr:uid="{00000000-0005-0000-0000-0000E10C0000}"/>
    <cellStyle name="Normal 3 5 6 2 2" xfId="3677" xr:uid="{00000000-0005-0000-0000-0000E20C0000}"/>
    <cellStyle name="Normal 3 5 6 2 3" xfId="6005" xr:uid="{00000000-0005-0000-0000-0000E30C0000}"/>
    <cellStyle name="Normal 3 5 6 3" xfId="2239" xr:uid="{00000000-0005-0000-0000-0000E40C0000}"/>
    <cellStyle name="Normal 3 5 6 3 2" xfId="4093" xr:uid="{00000000-0005-0000-0000-0000E50C0000}"/>
    <cellStyle name="Normal 3 5 6 3 3" xfId="6420" xr:uid="{00000000-0005-0000-0000-0000E60C0000}"/>
    <cellStyle name="Normal 3 5 6 4" xfId="2638" xr:uid="{00000000-0005-0000-0000-0000E70C0000}"/>
    <cellStyle name="Normal 3 5 6 4 2" xfId="4491" xr:uid="{00000000-0005-0000-0000-0000E80C0000}"/>
    <cellStyle name="Normal 3 5 6 4 3" xfId="6817" xr:uid="{00000000-0005-0000-0000-0000E90C0000}"/>
    <cellStyle name="Normal 3 5 6 5" xfId="1414" xr:uid="{00000000-0005-0000-0000-0000EA0C0000}"/>
    <cellStyle name="Normal 3 5 6 5 2" xfId="5608" xr:uid="{00000000-0005-0000-0000-0000EB0C0000}"/>
    <cellStyle name="Normal 3 5 6 6" xfId="2938" xr:uid="{00000000-0005-0000-0000-0000EC0C0000}"/>
    <cellStyle name="Normal 3 5 6 7" xfId="4886" xr:uid="{00000000-0005-0000-0000-0000ED0C0000}"/>
    <cellStyle name="Normal 3 5 7" xfId="1195" xr:uid="{00000000-0005-0000-0000-0000EE0C0000}"/>
    <cellStyle name="Normal 3 5 7 2" xfId="3120" xr:uid="{00000000-0005-0000-0000-0000EF0C0000}"/>
    <cellStyle name="Normal 3 5 7 3" xfId="5400" xr:uid="{00000000-0005-0000-0000-0000F00C0000}"/>
    <cellStyle name="Normal 3 5 8" xfId="1614" xr:uid="{00000000-0005-0000-0000-0000F10C0000}"/>
    <cellStyle name="Normal 3 5 8 2" xfId="3468" xr:uid="{00000000-0005-0000-0000-0000F20C0000}"/>
    <cellStyle name="Normal 3 5 8 3" xfId="5797" xr:uid="{00000000-0005-0000-0000-0000F30C0000}"/>
    <cellStyle name="Normal 3 5 9" xfId="2007" xr:uid="{00000000-0005-0000-0000-0000F40C0000}"/>
    <cellStyle name="Normal 3 5 9 2" xfId="3861" xr:uid="{00000000-0005-0000-0000-0000F50C0000}"/>
    <cellStyle name="Normal 3 5 9 3" xfId="6188" xr:uid="{00000000-0005-0000-0000-0000F60C0000}"/>
    <cellStyle name="Normal 3 6" xfId="276" xr:uid="{00000000-0005-0000-0000-0000F70C0000}"/>
    <cellStyle name="Normal 3 6 10" xfId="2450" xr:uid="{00000000-0005-0000-0000-0000F80C0000}"/>
    <cellStyle name="Normal 3 6 10 2" xfId="4303" xr:uid="{00000000-0005-0000-0000-0000F90C0000}"/>
    <cellStyle name="Normal 3 6 10 3" xfId="6630" xr:uid="{00000000-0005-0000-0000-0000FA0C0000}"/>
    <cellStyle name="Normal 3 6 11" xfId="6989" xr:uid="{00000000-0005-0000-0000-0000FB0C0000}"/>
    <cellStyle name="Normal 3 6 11 2" xfId="7205" xr:uid="{00000000-0005-0000-0000-0000FC0C0000}"/>
    <cellStyle name="Normal 3 6 2" xfId="277" xr:uid="{00000000-0005-0000-0000-0000FD0C0000}"/>
    <cellStyle name="Normal 3 6 2 2" xfId="765" xr:uid="{00000000-0005-0000-0000-0000FE0C0000}"/>
    <cellStyle name="Normal 3 6 2 2 2" xfId="1550" xr:uid="{00000000-0005-0000-0000-0000FF0C0000}"/>
    <cellStyle name="Normal 3 6 2 2 2 2" xfId="3405" xr:uid="{00000000-0005-0000-0000-0000000D0000}"/>
    <cellStyle name="Normal 3 6 2 2 2 3" xfId="5734" xr:uid="{00000000-0005-0000-0000-0000010D0000}"/>
    <cellStyle name="Normal 3 6 2 2 3" xfId="1949" xr:uid="{00000000-0005-0000-0000-0000020D0000}"/>
    <cellStyle name="Normal 3 6 2 2 3 2" xfId="3803" xr:uid="{00000000-0005-0000-0000-0000030D0000}"/>
    <cellStyle name="Normal 3 6 2 2 3 3" xfId="6131" xr:uid="{00000000-0005-0000-0000-0000040D0000}"/>
    <cellStyle name="Normal 3 6 2 2 4" xfId="2365" xr:uid="{00000000-0005-0000-0000-0000050D0000}"/>
    <cellStyle name="Normal 3 6 2 2 4 2" xfId="4219" xr:uid="{00000000-0005-0000-0000-0000060D0000}"/>
    <cellStyle name="Normal 3 6 2 2 4 3" xfId="6546" xr:uid="{00000000-0005-0000-0000-0000070D0000}"/>
    <cellStyle name="Normal 3 6 2 2 5" xfId="2764" xr:uid="{00000000-0005-0000-0000-0000080D0000}"/>
    <cellStyle name="Normal 3 6 2 2 5 2" xfId="4617" xr:uid="{00000000-0005-0000-0000-0000090D0000}"/>
    <cellStyle name="Normal 3 6 2 2 5 3" xfId="6943" xr:uid="{00000000-0005-0000-0000-00000A0D0000}"/>
    <cellStyle name="Normal 3 6 2 2 6" xfId="1130" xr:uid="{00000000-0005-0000-0000-00000B0D0000}"/>
    <cellStyle name="Normal 3 6 2 2 6 2" xfId="5337" xr:uid="{00000000-0005-0000-0000-00000C0D0000}"/>
    <cellStyle name="Normal 3 6 2 2 7" xfId="3057" xr:uid="{00000000-0005-0000-0000-00000D0D0000}"/>
    <cellStyle name="Normal 3 6 2 2 8" xfId="5007" xr:uid="{00000000-0005-0000-0000-00000E0D0000}"/>
    <cellStyle name="Normal 3 6 2 3" xfId="1419" xr:uid="{00000000-0005-0000-0000-00000F0D0000}"/>
    <cellStyle name="Normal 3 6 2 3 2" xfId="3288" xr:uid="{00000000-0005-0000-0000-0000100D0000}"/>
    <cellStyle name="Normal 3 6 2 3 3" xfId="5613" xr:uid="{00000000-0005-0000-0000-0000110D0000}"/>
    <cellStyle name="Normal 3 6 2 4" xfId="1828" xr:uid="{00000000-0005-0000-0000-0000120D0000}"/>
    <cellStyle name="Normal 3 6 2 4 2" xfId="3682" xr:uid="{00000000-0005-0000-0000-0000130D0000}"/>
    <cellStyle name="Normal 3 6 2 4 3" xfId="6010" xr:uid="{00000000-0005-0000-0000-0000140D0000}"/>
    <cellStyle name="Normal 3 6 2 5" xfId="2244" xr:uid="{00000000-0005-0000-0000-0000150D0000}"/>
    <cellStyle name="Normal 3 6 2 5 2" xfId="4098" xr:uid="{00000000-0005-0000-0000-0000160D0000}"/>
    <cellStyle name="Normal 3 6 2 5 3" xfId="6425" xr:uid="{00000000-0005-0000-0000-0000170D0000}"/>
    <cellStyle name="Normal 3 6 2 6" xfId="2643" xr:uid="{00000000-0005-0000-0000-0000180D0000}"/>
    <cellStyle name="Normal 3 6 2 6 2" xfId="4496" xr:uid="{00000000-0005-0000-0000-0000190D0000}"/>
    <cellStyle name="Normal 3 6 2 6 3" xfId="6822" xr:uid="{00000000-0005-0000-0000-00001A0D0000}"/>
    <cellStyle name="Normal 3 6 2 7" xfId="993" xr:uid="{00000000-0005-0000-0000-00001B0D0000}"/>
    <cellStyle name="Normal 3 6 2 7 2" xfId="5216" xr:uid="{00000000-0005-0000-0000-00001C0D0000}"/>
    <cellStyle name="Normal 3 6 2 8" xfId="2821" xr:uid="{00000000-0005-0000-0000-00001D0D0000}"/>
    <cellStyle name="Normal 3 6 2 9" xfId="4696" xr:uid="{00000000-0005-0000-0000-00001E0D0000}"/>
    <cellStyle name="Normal 3 6 3" xfId="618" xr:uid="{00000000-0005-0000-0000-00001F0D0000}"/>
    <cellStyle name="Normal 3 6 3 2" xfId="1420" xr:uid="{00000000-0005-0000-0000-0000200D0000}"/>
    <cellStyle name="Normal 3 6 3 3" xfId="6990" xr:uid="{00000000-0005-0000-0000-0000210D0000}"/>
    <cellStyle name="Normal 3 6 3 3 2" xfId="7206" xr:uid="{00000000-0005-0000-0000-0000220D0000}"/>
    <cellStyle name="Normal 3 6 4" xfId="619" xr:uid="{00000000-0005-0000-0000-0000230D0000}"/>
    <cellStyle name="Normal 3 6 4 2" xfId="1421" xr:uid="{00000000-0005-0000-0000-0000240D0000}"/>
    <cellStyle name="Normal 3 6 4 2 2" xfId="3289" xr:uid="{00000000-0005-0000-0000-0000250D0000}"/>
    <cellStyle name="Normal 3 6 4 2 3" xfId="5614" xr:uid="{00000000-0005-0000-0000-0000260D0000}"/>
    <cellStyle name="Normal 3 6 4 3" xfId="1829" xr:uid="{00000000-0005-0000-0000-0000270D0000}"/>
    <cellStyle name="Normal 3 6 4 3 2" xfId="3683" xr:uid="{00000000-0005-0000-0000-0000280D0000}"/>
    <cellStyle name="Normal 3 6 4 3 3" xfId="6011" xr:uid="{00000000-0005-0000-0000-0000290D0000}"/>
    <cellStyle name="Normal 3 6 4 4" xfId="2245" xr:uid="{00000000-0005-0000-0000-00002A0D0000}"/>
    <cellStyle name="Normal 3 6 4 4 2" xfId="4099" xr:uid="{00000000-0005-0000-0000-00002B0D0000}"/>
    <cellStyle name="Normal 3 6 4 4 3" xfId="6426" xr:uid="{00000000-0005-0000-0000-00002C0D0000}"/>
    <cellStyle name="Normal 3 6 4 5" xfId="2644" xr:uid="{00000000-0005-0000-0000-00002D0D0000}"/>
    <cellStyle name="Normal 3 6 4 5 2" xfId="4497" xr:uid="{00000000-0005-0000-0000-00002E0D0000}"/>
    <cellStyle name="Normal 3 6 4 5 3" xfId="6823" xr:uid="{00000000-0005-0000-0000-00002F0D0000}"/>
    <cellStyle name="Normal 3 6 4 6" xfId="994" xr:uid="{00000000-0005-0000-0000-0000300D0000}"/>
    <cellStyle name="Normal 3 6 4 6 2" xfId="5217" xr:uid="{00000000-0005-0000-0000-0000310D0000}"/>
    <cellStyle name="Normal 3 6 4 7" xfId="2942" xr:uid="{00000000-0005-0000-0000-0000320D0000}"/>
    <cellStyle name="Normal 3 6 4 8" xfId="4891" xr:uid="{00000000-0005-0000-0000-0000330D0000}"/>
    <cellStyle name="Normal 3 6 5" xfId="764" xr:uid="{00000000-0005-0000-0000-0000340D0000}"/>
    <cellStyle name="Normal 3 6 6" xfId="617" xr:uid="{00000000-0005-0000-0000-0000350D0000}"/>
    <cellStyle name="Normal 3 6 7" xfId="1216" xr:uid="{00000000-0005-0000-0000-0000360D0000}"/>
    <cellStyle name="Normal 3 6 7 2" xfId="3141" xr:uid="{00000000-0005-0000-0000-0000370D0000}"/>
    <cellStyle name="Normal 3 6 7 3" xfId="5421" xr:uid="{00000000-0005-0000-0000-0000380D0000}"/>
    <cellStyle name="Normal 3 6 8" xfId="1635" xr:uid="{00000000-0005-0000-0000-0000390D0000}"/>
    <cellStyle name="Normal 3 6 8 2" xfId="3489" xr:uid="{00000000-0005-0000-0000-00003A0D0000}"/>
    <cellStyle name="Normal 3 6 8 3" xfId="5818" xr:uid="{00000000-0005-0000-0000-00003B0D0000}"/>
    <cellStyle name="Normal 3 6 9" xfId="2052" xr:uid="{00000000-0005-0000-0000-00003C0D0000}"/>
    <cellStyle name="Normal 3 6 9 2" xfId="3906" xr:uid="{00000000-0005-0000-0000-00003D0D0000}"/>
    <cellStyle name="Normal 3 6 9 3" xfId="6233" xr:uid="{00000000-0005-0000-0000-00003E0D0000}"/>
    <cellStyle name="Normal 3 7" xfId="620" xr:uid="{00000000-0005-0000-0000-00003F0D0000}"/>
    <cellStyle name="Normal 3 7 2" xfId="1422" xr:uid="{00000000-0005-0000-0000-0000400D0000}"/>
    <cellStyle name="Normal 3 7 2 2" xfId="3290" xr:uid="{00000000-0005-0000-0000-0000410D0000}"/>
    <cellStyle name="Normal 3 7 2 3" xfId="5615" xr:uid="{00000000-0005-0000-0000-0000420D0000}"/>
    <cellStyle name="Normal 3 7 3" xfId="1830" xr:uid="{00000000-0005-0000-0000-0000430D0000}"/>
    <cellStyle name="Normal 3 7 3 2" xfId="3684" xr:uid="{00000000-0005-0000-0000-0000440D0000}"/>
    <cellStyle name="Normal 3 7 3 3" xfId="6012" xr:uid="{00000000-0005-0000-0000-0000450D0000}"/>
    <cellStyle name="Normal 3 7 4" xfId="2246" xr:uid="{00000000-0005-0000-0000-0000460D0000}"/>
    <cellStyle name="Normal 3 7 4 2" xfId="4100" xr:uid="{00000000-0005-0000-0000-0000470D0000}"/>
    <cellStyle name="Normal 3 7 4 3" xfId="6427" xr:uid="{00000000-0005-0000-0000-0000480D0000}"/>
    <cellStyle name="Normal 3 7 5" xfId="2645" xr:uid="{00000000-0005-0000-0000-0000490D0000}"/>
    <cellStyle name="Normal 3 7 5 2" xfId="4498" xr:uid="{00000000-0005-0000-0000-00004A0D0000}"/>
    <cellStyle name="Normal 3 7 5 3" xfId="6824" xr:uid="{00000000-0005-0000-0000-00004B0D0000}"/>
    <cellStyle name="Normal 3 7 6" xfId="995" xr:uid="{00000000-0005-0000-0000-00004C0D0000}"/>
    <cellStyle name="Normal 3 7 6 2" xfId="5218" xr:uid="{00000000-0005-0000-0000-00004D0D0000}"/>
    <cellStyle name="Normal 3 7 7" xfId="2943" xr:uid="{00000000-0005-0000-0000-00004E0D0000}"/>
    <cellStyle name="Normal 3 7 8" xfId="4892" xr:uid="{00000000-0005-0000-0000-00004F0D0000}"/>
    <cellStyle name="Normal 3 8" xfId="621" xr:uid="{00000000-0005-0000-0000-0000500D0000}"/>
    <cellStyle name="Normal 3 8 2" xfId="1423" xr:uid="{00000000-0005-0000-0000-0000510D0000}"/>
    <cellStyle name="Normal 3 8 2 2" xfId="3291" xr:uid="{00000000-0005-0000-0000-0000520D0000}"/>
    <cellStyle name="Normal 3 8 2 3" xfId="5616" xr:uid="{00000000-0005-0000-0000-0000530D0000}"/>
    <cellStyle name="Normal 3 8 3" xfId="1831" xr:uid="{00000000-0005-0000-0000-0000540D0000}"/>
    <cellStyle name="Normal 3 8 3 2" xfId="3685" xr:uid="{00000000-0005-0000-0000-0000550D0000}"/>
    <cellStyle name="Normal 3 8 3 3" xfId="6013" xr:uid="{00000000-0005-0000-0000-0000560D0000}"/>
    <cellStyle name="Normal 3 8 4" xfId="2247" xr:uid="{00000000-0005-0000-0000-0000570D0000}"/>
    <cellStyle name="Normal 3 8 4 2" xfId="4101" xr:uid="{00000000-0005-0000-0000-0000580D0000}"/>
    <cellStyle name="Normal 3 8 4 3" xfId="6428" xr:uid="{00000000-0005-0000-0000-0000590D0000}"/>
    <cellStyle name="Normal 3 8 5" xfId="2646" xr:uid="{00000000-0005-0000-0000-00005A0D0000}"/>
    <cellStyle name="Normal 3 8 5 2" xfId="4499" xr:uid="{00000000-0005-0000-0000-00005B0D0000}"/>
    <cellStyle name="Normal 3 8 5 3" xfId="6825" xr:uid="{00000000-0005-0000-0000-00005C0D0000}"/>
    <cellStyle name="Normal 3 8 6" xfId="996" xr:uid="{00000000-0005-0000-0000-00005D0D0000}"/>
    <cellStyle name="Normal 3 8 6 2" xfId="5219" xr:uid="{00000000-0005-0000-0000-00005E0D0000}"/>
    <cellStyle name="Normal 3 8 7" xfId="2944" xr:uid="{00000000-0005-0000-0000-00005F0D0000}"/>
    <cellStyle name="Normal 3 8 8" xfId="4893" xr:uid="{00000000-0005-0000-0000-0000600D0000}"/>
    <cellStyle name="Normal 3 9" xfId="622" xr:uid="{00000000-0005-0000-0000-0000610D0000}"/>
    <cellStyle name="Normal 3 9 2" xfId="1424" xr:uid="{00000000-0005-0000-0000-0000620D0000}"/>
    <cellStyle name="Normal 3 9 2 2" xfId="3292" xr:uid="{00000000-0005-0000-0000-0000630D0000}"/>
    <cellStyle name="Normal 3 9 2 3" xfId="5617" xr:uid="{00000000-0005-0000-0000-0000640D0000}"/>
    <cellStyle name="Normal 3 9 3" xfId="1832" xr:uid="{00000000-0005-0000-0000-0000650D0000}"/>
    <cellStyle name="Normal 3 9 3 2" xfId="3686" xr:uid="{00000000-0005-0000-0000-0000660D0000}"/>
    <cellStyle name="Normal 3 9 3 3" xfId="6014" xr:uid="{00000000-0005-0000-0000-0000670D0000}"/>
    <cellStyle name="Normal 3 9 4" xfId="2248" xr:uid="{00000000-0005-0000-0000-0000680D0000}"/>
    <cellStyle name="Normal 3 9 4 2" xfId="4102" xr:uid="{00000000-0005-0000-0000-0000690D0000}"/>
    <cellStyle name="Normal 3 9 4 3" xfId="6429" xr:uid="{00000000-0005-0000-0000-00006A0D0000}"/>
    <cellStyle name="Normal 3 9 5" xfId="2647" xr:uid="{00000000-0005-0000-0000-00006B0D0000}"/>
    <cellStyle name="Normal 3 9 5 2" xfId="4500" xr:uid="{00000000-0005-0000-0000-00006C0D0000}"/>
    <cellStyle name="Normal 3 9 5 3" xfId="6826" xr:uid="{00000000-0005-0000-0000-00006D0D0000}"/>
    <cellStyle name="Normal 3 9 6" xfId="997" xr:uid="{00000000-0005-0000-0000-00006E0D0000}"/>
    <cellStyle name="Normal 3 9 6 2" xfId="5220" xr:uid="{00000000-0005-0000-0000-00006F0D0000}"/>
    <cellStyle name="Normal 3 9 7" xfId="2945" xr:uid="{00000000-0005-0000-0000-0000700D0000}"/>
    <cellStyle name="Normal 3 9 8" xfId="4894" xr:uid="{00000000-0005-0000-0000-0000710D0000}"/>
    <cellStyle name="Normal 4" xfId="45" xr:uid="{00000000-0005-0000-0000-0000720D0000}"/>
    <cellStyle name="Normal 4 10" xfId="416" xr:uid="{00000000-0005-0000-0000-0000730D0000}"/>
    <cellStyle name="Normal 4 10 2" xfId="1678" xr:uid="{00000000-0005-0000-0000-0000740D0000}"/>
    <cellStyle name="Normal 4 10 2 2" xfId="3532" xr:uid="{00000000-0005-0000-0000-0000750D0000}"/>
    <cellStyle name="Normal 4 10 2 3" xfId="5860" xr:uid="{00000000-0005-0000-0000-0000760D0000}"/>
    <cellStyle name="Normal 4 10 3" xfId="2094" xr:uid="{00000000-0005-0000-0000-0000770D0000}"/>
    <cellStyle name="Normal 4 10 3 2" xfId="3948" xr:uid="{00000000-0005-0000-0000-0000780D0000}"/>
    <cellStyle name="Normal 4 10 3 3" xfId="6275" xr:uid="{00000000-0005-0000-0000-0000790D0000}"/>
    <cellStyle name="Normal 4 10 4" xfId="2493" xr:uid="{00000000-0005-0000-0000-00007A0D0000}"/>
    <cellStyle name="Normal 4 10 4 2" xfId="4346" xr:uid="{00000000-0005-0000-0000-00007B0D0000}"/>
    <cellStyle name="Normal 4 10 4 3" xfId="6672" xr:uid="{00000000-0005-0000-0000-00007C0D0000}"/>
    <cellStyle name="Normal 4 10 5" xfId="1259" xr:uid="{00000000-0005-0000-0000-00007D0D0000}"/>
    <cellStyle name="Normal 4 10 5 2" xfId="5463" xr:uid="{00000000-0005-0000-0000-00007E0D0000}"/>
    <cellStyle name="Normal 4 10 6" xfId="2870" xr:uid="{00000000-0005-0000-0000-00007F0D0000}"/>
    <cellStyle name="Normal 4 10 7" xfId="4744" xr:uid="{00000000-0005-0000-0000-0000800D0000}"/>
    <cellStyle name="Normal 4 11" xfId="831" xr:uid="{00000000-0005-0000-0000-0000810D0000}"/>
    <cellStyle name="Normal 4 11 2" xfId="5066" xr:uid="{00000000-0005-0000-0000-0000820D0000}"/>
    <cellStyle name="Normal 4 2" xfId="50" xr:uid="{00000000-0005-0000-0000-0000830D0000}"/>
    <cellStyle name="Normal 4 2 2" xfId="418" xr:uid="{00000000-0005-0000-0000-0000840D0000}"/>
    <cellStyle name="Normal 4 2 3" xfId="419" xr:uid="{00000000-0005-0000-0000-0000850D0000}"/>
    <cellStyle name="Normal 4 2 3 2" xfId="518" xr:uid="{00000000-0005-0000-0000-0000860D0000}"/>
    <cellStyle name="Normal 4 2 3 2 2" xfId="1325" xr:uid="{00000000-0005-0000-0000-0000870D0000}"/>
    <cellStyle name="Normal 4 2 3 2 2 2" xfId="3216" xr:uid="{00000000-0005-0000-0000-0000880D0000}"/>
    <cellStyle name="Normal 4 2 3 2 2 3" xfId="5521" xr:uid="{00000000-0005-0000-0000-0000890D0000}"/>
    <cellStyle name="Normal 4 2 3 2 3" xfId="1736" xr:uid="{00000000-0005-0000-0000-00008A0D0000}"/>
    <cellStyle name="Normal 4 2 3 2 3 2" xfId="3590" xr:uid="{00000000-0005-0000-0000-00008B0D0000}"/>
    <cellStyle name="Normal 4 2 3 2 3 3" xfId="5918" xr:uid="{00000000-0005-0000-0000-00008C0D0000}"/>
    <cellStyle name="Normal 4 2 3 2 4" xfId="2152" xr:uid="{00000000-0005-0000-0000-00008D0D0000}"/>
    <cellStyle name="Normal 4 2 3 2 4 2" xfId="4006" xr:uid="{00000000-0005-0000-0000-00008E0D0000}"/>
    <cellStyle name="Normal 4 2 3 2 4 3" xfId="6333" xr:uid="{00000000-0005-0000-0000-00008F0D0000}"/>
    <cellStyle name="Normal 4 2 3 2 5" xfId="2551" xr:uid="{00000000-0005-0000-0000-0000900D0000}"/>
    <cellStyle name="Normal 4 2 3 2 5 2" xfId="4404" xr:uid="{00000000-0005-0000-0000-0000910D0000}"/>
    <cellStyle name="Normal 4 2 3 2 5 3" xfId="6730" xr:uid="{00000000-0005-0000-0000-0000920D0000}"/>
    <cellStyle name="Normal 4 2 3 2 6" xfId="901" xr:uid="{00000000-0005-0000-0000-0000930D0000}"/>
    <cellStyle name="Normal 4 2 3 2 6 2" xfId="5124" xr:uid="{00000000-0005-0000-0000-0000940D0000}"/>
    <cellStyle name="Normal 4 2 3 2 7" xfId="4802" xr:uid="{00000000-0005-0000-0000-0000950D0000}"/>
    <cellStyle name="Normal 4 2 3 3" xfId="719" xr:uid="{00000000-0005-0000-0000-0000960D0000}"/>
    <cellStyle name="Normal 4 2 3 3 2" xfId="1506" xr:uid="{00000000-0005-0000-0000-0000970D0000}"/>
    <cellStyle name="Normal 4 2 3 3 2 2" xfId="3361" xr:uid="{00000000-0005-0000-0000-0000980D0000}"/>
    <cellStyle name="Normal 4 2 3 3 2 3" xfId="5690" xr:uid="{00000000-0005-0000-0000-0000990D0000}"/>
    <cellStyle name="Normal 4 2 3 3 3" xfId="1905" xr:uid="{00000000-0005-0000-0000-00009A0D0000}"/>
    <cellStyle name="Normal 4 2 3 3 3 2" xfId="3759" xr:uid="{00000000-0005-0000-0000-00009B0D0000}"/>
    <cellStyle name="Normal 4 2 3 3 3 3" xfId="6087" xr:uid="{00000000-0005-0000-0000-00009C0D0000}"/>
    <cellStyle name="Normal 4 2 3 3 4" xfId="2321" xr:uid="{00000000-0005-0000-0000-00009D0D0000}"/>
    <cellStyle name="Normal 4 2 3 3 4 2" xfId="4175" xr:uid="{00000000-0005-0000-0000-00009E0D0000}"/>
    <cellStyle name="Normal 4 2 3 3 4 3" xfId="6502" xr:uid="{00000000-0005-0000-0000-00009F0D0000}"/>
    <cellStyle name="Normal 4 2 3 3 5" xfId="2720" xr:uid="{00000000-0005-0000-0000-0000A00D0000}"/>
    <cellStyle name="Normal 4 2 3 3 5 2" xfId="4573" xr:uid="{00000000-0005-0000-0000-0000A10D0000}"/>
    <cellStyle name="Normal 4 2 3 3 5 3" xfId="6899" xr:uid="{00000000-0005-0000-0000-0000A20D0000}"/>
    <cellStyle name="Normal 4 2 3 3 6" xfId="1086" xr:uid="{00000000-0005-0000-0000-0000A30D0000}"/>
    <cellStyle name="Normal 4 2 3 3 6 2" xfId="5293" xr:uid="{00000000-0005-0000-0000-0000A40D0000}"/>
    <cellStyle name="Normal 4 2 3 3 7" xfId="3013" xr:uid="{00000000-0005-0000-0000-0000A50D0000}"/>
    <cellStyle name="Normal 4 2 3 3 8" xfId="4963" xr:uid="{00000000-0005-0000-0000-0000A60D0000}"/>
    <cellStyle name="Normal 4 2 3 4" xfId="1261" xr:uid="{00000000-0005-0000-0000-0000A70D0000}"/>
    <cellStyle name="Normal 4 2 3 4 2" xfId="3173" xr:uid="{00000000-0005-0000-0000-0000A80D0000}"/>
    <cellStyle name="Normal 4 2 3 4 3" xfId="5465" xr:uid="{00000000-0005-0000-0000-0000A90D0000}"/>
    <cellStyle name="Normal 4 2 3 5" xfId="1680" xr:uid="{00000000-0005-0000-0000-0000AA0D0000}"/>
    <cellStyle name="Normal 4 2 3 5 2" xfId="3534" xr:uid="{00000000-0005-0000-0000-0000AB0D0000}"/>
    <cellStyle name="Normal 4 2 3 5 3" xfId="5862" xr:uid="{00000000-0005-0000-0000-0000AC0D0000}"/>
    <cellStyle name="Normal 4 2 3 6" xfId="2096" xr:uid="{00000000-0005-0000-0000-0000AD0D0000}"/>
    <cellStyle name="Normal 4 2 3 6 2" xfId="3950" xr:uid="{00000000-0005-0000-0000-0000AE0D0000}"/>
    <cellStyle name="Normal 4 2 3 6 3" xfId="6277" xr:uid="{00000000-0005-0000-0000-0000AF0D0000}"/>
    <cellStyle name="Normal 4 2 3 7" xfId="2495" xr:uid="{00000000-0005-0000-0000-0000B00D0000}"/>
    <cellStyle name="Normal 4 2 3 7 2" xfId="4348" xr:uid="{00000000-0005-0000-0000-0000B10D0000}"/>
    <cellStyle name="Normal 4 2 3 7 3" xfId="6674" xr:uid="{00000000-0005-0000-0000-0000B20D0000}"/>
    <cellStyle name="Normal 4 2 3 8" xfId="833" xr:uid="{00000000-0005-0000-0000-0000B30D0000}"/>
    <cellStyle name="Normal 4 2 3 8 2" xfId="5068" xr:uid="{00000000-0005-0000-0000-0000B40D0000}"/>
    <cellStyle name="Normal 4 2 3 9" xfId="4746" xr:uid="{00000000-0005-0000-0000-0000B50D0000}"/>
    <cellStyle name="Normal 4 2 4" xfId="517" xr:uid="{00000000-0005-0000-0000-0000B60D0000}"/>
    <cellStyle name="Normal 4 2 4 2" xfId="1324" xr:uid="{00000000-0005-0000-0000-0000B70D0000}"/>
    <cellStyle name="Normal 4 2 4 2 2" xfId="3215" xr:uid="{00000000-0005-0000-0000-0000B80D0000}"/>
    <cellStyle name="Normal 4 2 4 2 3" xfId="5520" xr:uid="{00000000-0005-0000-0000-0000B90D0000}"/>
    <cellStyle name="Normal 4 2 4 3" xfId="1735" xr:uid="{00000000-0005-0000-0000-0000BA0D0000}"/>
    <cellStyle name="Normal 4 2 4 3 2" xfId="3589" xr:uid="{00000000-0005-0000-0000-0000BB0D0000}"/>
    <cellStyle name="Normal 4 2 4 3 3" xfId="5917" xr:uid="{00000000-0005-0000-0000-0000BC0D0000}"/>
    <cellStyle name="Normal 4 2 4 4" xfId="2151" xr:uid="{00000000-0005-0000-0000-0000BD0D0000}"/>
    <cellStyle name="Normal 4 2 4 4 2" xfId="4005" xr:uid="{00000000-0005-0000-0000-0000BE0D0000}"/>
    <cellStyle name="Normal 4 2 4 4 3" xfId="6332" xr:uid="{00000000-0005-0000-0000-0000BF0D0000}"/>
    <cellStyle name="Normal 4 2 4 5" xfId="2550" xr:uid="{00000000-0005-0000-0000-0000C00D0000}"/>
    <cellStyle name="Normal 4 2 4 5 2" xfId="4403" xr:uid="{00000000-0005-0000-0000-0000C10D0000}"/>
    <cellStyle name="Normal 4 2 4 5 3" xfId="6729" xr:uid="{00000000-0005-0000-0000-0000C20D0000}"/>
    <cellStyle name="Normal 4 2 4 6" xfId="900" xr:uid="{00000000-0005-0000-0000-0000C30D0000}"/>
    <cellStyle name="Normal 4 2 4 6 2" xfId="5123" xr:uid="{00000000-0005-0000-0000-0000C40D0000}"/>
    <cellStyle name="Normal 4 2 4 7" xfId="4801" xr:uid="{00000000-0005-0000-0000-0000C50D0000}"/>
    <cellStyle name="Normal 4 2 5" xfId="716" xr:uid="{00000000-0005-0000-0000-0000C60D0000}"/>
    <cellStyle name="Normal 4 2 5 2" xfId="1503" xr:uid="{00000000-0005-0000-0000-0000C70D0000}"/>
    <cellStyle name="Normal 4 2 5 2 2" xfId="3358" xr:uid="{00000000-0005-0000-0000-0000C80D0000}"/>
    <cellStyle name="Normal 4 2 5 2 3" xfId="5687" xr:uid="{00000000-0005-0000-0000-0000C90D0000}"/>
    <cellStyle name="Normal 4 2 5 3" xfId="1902" xr:uid="{00000000-0005-0000-0000-0000CA0D0000}"/>
    <cellStyle name="Normal 4 2 5 3 2" xfId="3756" xr:uid="{00000000-0005-0000-0000-0000CB0D0000}"/>
    <cellStyle name="Normal 4 2 5 3 3" xfId="6084" xr:uid="{00000000-0005-0000-0000-0000CC0D0000}"/>
    <cellStyle name="Normal 4 2 5 4" xfId="2318" xr:uid="{00000000-0005-0000-0000-0000CD0D0000}"/>
    <cellStyle name="Normal 4 2 5 4 2" xfId="4172" xr:uid="{00000000-0005-0000-0000-0000CE0D0000}"/>
    <cellStyle name="Normal 4 2 5 4 3" xfId="6499" xr:uid="{00000000-0005-0000-0000-0000CF0D0000}"/>
    <cellStyle name="Normal 4 2 5 5" xfId="2717" xr:uid="{00000000-0005-0000-0000-0000D00D0000}"/>
    <cellStyle name="Normal 4 2 5 5 2" xfId="4570" xr:uid="{00000000-0005-0000-0000-0000D10D0000}"/>
    <cellStyle name="Normal 4 2 5 5 3" xfId="6896" xr:uid="{00000000-0005-0000-0000-0000D20D0000}"/>
    <cellStyle name="Normal 4 2 5 6" xfId="1083" xr:uid="{00000000-0005-0000-0000-0000D30D0000}"/>
    <cellStyle name="Normal 4 2 5 6 2" xfId="5290" xr:uid="{00000000-0005-0000-0000-0000D40D0000}"/>
    <cellStyle name="Normal 4 2 5 7" xfId="3010" xr:uid="{00000000-0005-0000-0000-0000D50D0000}"/>
    <cellStyle name="Normal 4 2 5 8" xfId="4960" xr:uid="{00000000-0005-0000-0000-0000D60D0000}"/>
    <cellStyle name="Normal 4 2 6" xfId="417" xr:uid="{00000000-0005-0000-0000-0000D70D0000}"/>
    <cellStyle name="Normal 4 2 6 2" xfId="1679" xr:uid="{00000000-0005-0000-0000-0000D80D0000}"/>
    <cellStyle name="Normal 4 2 6 2 2" xfId="3533" xr:uid="{00000000-0005-0000-0000-0000D90D0000}"/>
    <cellStyle name="Normal 4 2 6 2 3" xfId="5861" xr:uid="{00000000-0005-0000-0000-0000DA0D0000}"/>
    <cellStyle name="Normal 4 2 6 3" xfId="2095" xr:uid="{00000000-0005-0000-0000-0000DB0D0000}"/>
    <cellStyle name="Normal 4 2 6 3 2" xfId="3949" xr:uid="{00000000-0005-0000-0000-0000DC0D0000}"/>
    <cellStyle name="Normal 4 2 6 3 3" xfId="6276" xr:uid="{00000000-0005-0000-0000-0000DD0D0000}"/>
    <cellStyle name="Normal 4 2 6 4" xfId="2494" xr:uid="{00000000-0005-0000-0000-0000DE0D0000}"/>
    <cellStyle name="Normal 4 2 6 4 2" xfId="4347" xr:uid="{00000000-0005-0000-0000-0000DF0D0000}"/>
    <cellStyle name="Normal 4 2 6 4 3" xfId="6673" xr:uid="{00000000-0005-0000-0000-0000E00D0000}"/>
    <cellStyle name="Normal 4 2 6 5" xfId="1260" xr:uid="{00000000-0005-0000-0000-0000E10D0000}"/>
    <cellStyle name="Normal 4 2 6 5 2" xfId="5464" xr:uid="{00000000-0005-0000-0000-0000E20D0000}"/>
    <cellStyle name="Normal 4 2 6 6" xfId="2871" xr:uid="{00000000-0005-0000-0000-0000E30D0000}"/>
    <cellStyle name="Normal 4 2 6 7" xfId="4745" xr:uid="{00000000-0005-0000-0000-0000E40D0000}"/>
    <cellStyle name="Normal 4 2 7" xfId="832" xr:uid="{00000000-0005-0000-0000-0000E50D0000}"/>
    <cellStyle name="Normal 4 2 7 2" xfId="5067" xr:uid="{00000000-0005-0000-0000-0000E60D0000}"/>
    <cellStyle name="Normal 4 3" xfId="420" xr:uid="{00000000-0005-0000-0000-0000E70D0000}"/>
    <cellStyle name="Normal 4 3 10" xfId="1681" xr:uid="{00000000-0005-0000-0000-0000E80D0000}"/>
    <cellStyle name="Normal 4 3 10 2" xfId="3535" xr:uid="{00000000-0005-0000-0000-0000E90D0000}"/>
    <cellStyle name="Normal 4 3 10 3" xfId="5863" xr:uid="{00000000-0005-0000-0000-0000EA0D0000}"/>
    <cellStyle name="Normal 4 3 11" xfId="2097" xr:uid="{00000000-0005-0000-0000-0000EB0D0000}"/>
    <cellStyle name="Normal 4 3 11 2" xfId="3951" xr:uid="{00000000-0005-0000-0000-0000EC0D0000}"/>
    <cellStyle name="Normal 4 3 11 3" xfId="6278" xr:uid="{00000000-0005-0000-0000-0000ED0D0000}"/>
    <cellStyle name="Normal 4 3 12" xfId="2496" xr:uid="{00000000-0005-0000-0000-0000EE0D0000}"/>
    <cellStyle name="Normal 4 3 12 2" xfId="4349" xr:uid="{00000000-0005-0000-0000-0000EF0D0000}"/>
    <cellStyle name="Normal 4 3 12 3" xfId="6675" xr:uid="{00000000-0005-0000-0000-0000F00D0000}"/>
    <cellStyle name="Normal 4 3 13" xfId="834" xr:uid="{00000000-0005-0000-0000-0000F10D0000}"/>
    <cellStyle name="Normal 4 3 13 2" xfId="5069" xr:uid="{00000000-0005-0000-0000-0000F20D0000}"/>
    <cellStyle name="Normal 4 3 14" xfId="4747" xr:uid="{00000000-0005-0000-0000-0000F30D0000}"/>
    <cellStyle name="Normal 4 3 2" xfId="421" xr:uid="{00000000-0005-0000-0000-0000F40D0000}"/>
    <cellStyle name="Normal 4 3 2 10" xfId="4748" xr:uid="{00000000-0005-0000-0000-0000F50D0000}"/>
    <cellStyle name="Normal 4 3 2 2" xfId="422" xr:uid="{00000000-0005-0000-0000-0000F60D0000}"/>
    <cellStyle name="Normal 4 3 2 2 2" xfId="521" xr:uid="{00000000-0005-0000-0000-0000F70D0000}"/>
    <cellStyle name="Normal 4 3 2 2 2 2" xfId="1328" xr:uid="{00000000-0005-0000-0000-0000F80D0000}"/>
    <cellStyle name="Normal 4 3 2 2 2 2 2" xfId="3219" xr:uid="{00000000-0005-0000-0000-0000F90D0000}"/>
    <cellStyle name="Normal 4 3 2 2 2 2 3" xfId="5524" xr:uid="{00000000-0005-0000-0000-0000FA0D0000}"/>
    <cellStyle name="Normal 4 3 2 2 2 3" xfId="1739" xr:uid="{00000000-0005-0000-0000-0000FB0D0000}"/>
    <cellStyle name="Normal 4 3 2 2 2 3 2" xfId="3593" xr:uid="{00000000-0005-0000-0000-0000FC0D0000}"/>
    <cellStyle name="Normal 4 3 2 2 2 3 3" xfId="5921" xr:uid="{00000000-0005-0000-0000-0000FD0D0000}"/>
    <cellStyle name="Normal 4 3 2 2 2 4" xfId="2155" xr:uid="{00000000-0005-0000-0000-0000FE0D0000}"/>
    <cellStyle name="Normal 4 3 2 2 2 4 2" xfId="4009" xr:uid="{00000000-0005-0000-0000-0000FF0D0000}"/>
    <cellStyle name="Normal 4 3 2 2 2 4 3" xfId="6336" xr:uid="{00000000-0005-0000-0000-0000000E0000}"/>
    <cellStyle name="Normal 4 3 2 2 2 5" xfId="2554" xr:uid="{00000000-0005-0000-0000-0000010E0000}"/>
    <cellStyle name="Normal 4 3 2 2 2 5 2" xfId="4407" xr:uid="{00000000-0005-0000-0000-0000020E0000}"/>
    <cellStyle name="Normal 4 3 2 2 2 5 3" xfId="6733" xr:uid="{00000000-0005-0000-0000-0000030E0000}"/>
    <cellStyle name="Normal 4 3 2 2 2 6" xfId="904" xr:uid="{00000000-0005-0000-0000-0000040E0000}"/>
    <cellStyle name="Normal 4 3 2 2 2 6 2" xfId="5127" xr:uid="{00000000-0005-0000-0000-0000050E0000}"/>
    <cellStyle name="Normal 4 3 2 2 2 7" xfId="4805" xr:uid="{00000000-0005-0000-0000-0000060E0000}"/>
    <cellStyle name="Normal 4 3 2 2 3" xfId="797" xr:uid="{00000000-0005-0000-0000-0000070E0000}"/>
    <cellStyle name="Normal 4 3 2 2 3 2" xfId="1577" xr:uid="{00000000-0005-0000-0000-0000080E0000}"/>
    <cellStyle name="Normal 4 3 2 2 3 2 2" xfId="3432" xr:uid="{00000000-0005-0000-0000-0000090E0000}"/>
    <cellStyle name="Normal 4 3 2 2 3 2 3" xfId="5761" xr:uid="{00000000-0005-0000-0000-00000A0E0000}"/>
    <cellStyle name="Normal 4 3 2 2 3 3" xfId="1976" xr:uid="{00000000-0005-0000-0000-00000B0E0000}"/>
    <cellStyle name="Normal 4 3 2 2 3 3 2" xfId="3830" xr:uid="{00000000-0005-0000-0000-00000C0E0000}"/>
    <cellStyle name="Normal 4 3 2 2 3 3 3" xfId="6158" xr:uid="{00000000-0005-0000-0000-00000D0E0000}"/>
    <cellStyle name="Normal 4 3 2 2 3 4" xfId="2392" xr:uid="{00000000-0005-0000-0000-00000E0E0000}"/>
    <cellStyle name="Normal 4 3 2 2 3 4 2" xfId="4246" xr:uid="{00000000-0005-0000-0000-00000F0E0000}"/>
    <cellStyle name="Normal 4 3 2 2 3 4 3" xfId="6573" xr:uid="{00000000-0005-0000-0000-0000100E0000}"/>
    <cellStyle name="Normal 4 3 2 2 3 5" xfId="2791" xr:uid="{00000000-0005-0000-0000-0000110E0000}"/>
    <cellStyle name="Normal 4 3 2 2 3 5 2" xfId="4644" xr:uid="{00000000-0005-0000-0000-0000120E0000}"/>
    <cellStyle name="Normal 4 3 2 2 3 5 3" xfId="6970" xr:uid="{00000000-0005-0000-0000-0000130E0000}"/>
    <cellStyle name="Normal 4 3 2 2 3 6" xfId="1159" xr:uid="{00000000-0005-0000-0000-0000140E0000}"/>
    <cellStyle name="Normal 4 3 2 2 3 6 2" xfId="5364" xr:uid="{00000000-0005-0000-0000-0000150E0000}"/>
    <cellStyle name="Normal 4 3 2 2 3 7" xfId="3084" xr:uid="{00000000-0005-0000-0000-0000160E0000}"/>
    <cellStyle name="Normal 4 3 2 2 3 8" xfId="5034" xr:uid="{00000000-0005-0000-0000-0000170E0000}"/>
    <cellStyle name="Normal 4 3 2 2 4" xfId="1264" xr:uid="{00000000-0005-0000-0000-0000180E0000}"/>
    <cellStyle name="Normal 4 3 2 2 4 2" xfId="3176" xr:uid="{00000000-0005-0000-0000-0000190E0000}"/>
    <cellStyle name="Normal 4 3 2 2 4 3" xfId="5468" xr:uid="{00000000-0005-0000-0000-00001A0E0000}"/>
    <cellStyle name="Normal 4 3 2 2 5" xfId="1683" xr:uid="{00000000-0005-0000-0000-00001B0E0000}"/>
    <cellStyle name="Normal 4 3 2 2 5 2" xfId="3537" xr:uid="{00000000-0005-0000-0000-00001C0E0000}"/>
    <cellStyle name="Normal 4 3 2 2 5 3" xfId="5865" xr:uid="{00000000-0005-0000-0000-00001D0E0000}"/>
    <cellStyle name="Normal 4 3 2 2 6" xfId="2099" xr:uid="{00000000-0005-0000-0000-00001E0E0000}"/>
    <cellStyle name="Normal 4 3 2 2 6 2" xfId="3953" xr:uid="{00000000-0005-0000-0000-00001F0E0000}"/>
    <cellStyle name="Normal 4 3 2 2 6 3" xfId="6280" xr:uid="{00000000-0005-0000-0000-0000200E0000}"/>
    <cellStyle name="Normal 4 3 2 2 7" xfId="2498" xr:uid="{00000000-0005-0000-0000-0000210E0000}"/>
    <cellStyle name="Normal 4 3 2 2 7 2" xfId="4351" xr:uid="{00000000-0005-0000-0000-0000220E0000}"/>
    <cellStyle name="Normal 4 3 2 2 7 3" xfId="6677" xr:uid="{00000000-0005-0000-0000-0000230E0000}"/>
    <cellStyle name="Normal 4 3 2 2 8" xfId="836" xr:uid="{00000000-0005-0000-0000-0000240E0000}"/>
    <cellStyle name="Normal 4 3 2 2 8 2" xfId="5071" xr:uid="{00000000-0005-0000-0000-0000250E0000}"/>
    <cellStyle name="Normal 4 3 2 2 9" xfId="4749" xr:uid="{00000000-0005-0000-0000-0000260E0000}"/>
    <cellStyle name="Normal 4 3 2 3" xfId="520" xr:uid="{00000000-0005-0000-0000-0000270E0000}"/>
    <cellStyle name="Normal 4 3 2 3 2" xfId="1327" xr:uid="{00000000-0005-0000-0000-0000280E0000}"/>
    <cellStyle name="Normal 4 3 2 3 2 2" xfId="3218" xr:uid="{00000000-0005-0000-0000-0000290E0000}"/>
    <cellStyle name="Normal 4 3 2 3 2 3" xfId="5523" xr:uid="{00000000-0005-0000-0000-00002A0E0000}"/>
    <cellStyle name="Normal 4 3 2 3 3" xfId="1738" xr:uid="{00000000-0005-0000-0000-00002B0E0000}"/>
    <cellStyle name="Normal 4 3 2 3 3 2" xfId="3592" xr:uid="{00000000-0005-0000-0000-00002C0E0000}"/>
    <cellStyle name="Normal 4 3 2 3 3 3" xfId="5920" xr:uid="{00000000-0005-0000-0000-00002D0E0000}"/>
    <cellStyle name="Normal 4 3 2 3 4" xfId="2154" xr:uid="{00000000-0005-0000-0000-00002E0E0000}"/>
    <cellStyle name="Normal 4 3 2 3 4 2" xfId="4008" xr:uid="{00000000-0005-0000-0000-00002F0E0000}"/>
    <cellStyle name="Normal 4 3 2 3 4 3" xfId="6335" xr:uid="{00000000-0005-0000-0000-0000300E0000}"/>
    <cellStyle name="Normal 4 3 2 3 5" xfId="2553" xr:uid="{00000000-0005-0000-0000-0000310E0000}"/>
    <cellStyle name="Normal 4 3 2 3 5 2" xfId="4406" xr:uid="{00000000-0005-0000-0000-0000320E0000}"/>
    <cellStyle name="Normal 4 3 2 3 5 3" xfId="6732" xr:uid="{00000000-0005-0000-0000-0000330E0000}"/>
    <cellStyle name="Normal 4 3 2 3 6" xfId="903" xr:uid="{00000000-0005-0000-0000-0000340E0000}"/>
    <cellStyle name="Normal 4 3 2 3 6 2" xfId="5126" xr:uid="{00000000-0005-0000-0000-0000350E0000}"/>
    <cellStyle name="Normal 4 3 2 3 7" xfId="4804" xr:uid="{00000000-0005-0000-0000-0000360E0000}"/>
    <cellStyle name="Normal 4 3 2 4" xfId="704" xr:uid="{00000000-0005-0000-0000-0000370E0000}"/>
    <cellStyle name="Normal 4 3 2 4 2" xfId="1491" xr:uid="{00000000-0005-0000-0000-0000380E0000}"/>
    <cellStyle name="Normal 4 3 2 4 2 2" xfId="3346" xr:uid="{00000000-0005-0000-0000-0000390E0000}"/>
    <cellStyle name="Normal 4 3 2 4 2 3" xfId="5675" xr:uid="{00000000-0005-0000-0000-00003A0E0000}"/>
    <cellStyle name="Normal 4 3 2 4 3" xfId="1890" xr:uid="{00000000-0005-0000-0000-00003B0E0000}"/>
    <cellStyle name="Normal 4 3 2 4 3 2" xfId="3744" xr:uid="{00000000-0005-0000-0000-00003C0E0000}"/>
    <cellStyle name="Normal 4 3 2 4 3 3" xfId="6072" xr:uid="{00000000-0005-0000-0000-00003D0E0000}"/>
    <cellStyle name="Normal 4 3 2 4 4" xfId="2306" xr:uid="{00000000-0005-0000-0000-00003E0E0000}"/>
    <cellStyle name="Normal 4 3 2 4 4 2" xfId="4160" xr:uid="{00000000-0005-0000-0000-00003F0E0000}"/>
    <cellStyle name="Normal 4 3 2 4 4 3" xfId="6487" xr:uid="{00000000-0005-0000-0000-0000400E0000}"/>
    <cellStyle name="Normal 4 3 2 4 5" xfId="2705" xr:uid="{00000000-0005-0000-0000-0000410E0000}"/>
    <cellStyle name="Normal 4 3 2 4 5 2" xfId="4558" xr:uid="{00000000-0005-0000-0000-0000420E0000}"/>
    <cellStyle name="Normal 4 3 2 4 5 3" xfId="6884" xr:uid="{00000000-0005-0000-0000-0000430E0000}"/>
    <cellStyle name="Normal 4 3 2 4 6" xfId="1071" xr:uid="{00000000-0005-0000-0000-0000440E0000}"/>
    <cellStyle name="Normal 4 3 2 4 6 2" xfId="5278" xr:uid="{00000000-0005-0000-0000-0000450E0000}"/>
    <cellStyle name="Normal 4 3 2 4 7" xfId="2998" xr:uid="{00000000-0005-0000-0000-0000460E0000}"/>
    <cellStyle name="Normal 4 3 2 4 8" xfId="4948" xr:uid="{00000000-0005-0000-0000-0000470E0000}"/>
    <cellStyle name="Normal 4 3 2 5" xfId="1263" xr:uid="{00000000-0005-0000-0000-0000480E0000}"/>
    <cellStyle name="Normal 4 3 2 5 2" xfId="3175" xr:uid="{00000000-0005-0000-0000-0000490E0000}"/>
    <cellStyle name="Normal 4 3 2 5 3" xfId="5467" xr:uid="{00000000-0005-0000-0000-00004A0E0000}"/>
    <cellStyle name="Normal 4 3 2 6" xfId="1682" xr:uid="{00000000-0005-0000-0000-00004B0E0000}"/>
    <cellStyle name="Normal 4 3 2 6 2" xfId="3536" xr:uid="{00000000-0005-0000-0000-00004C0E0000}"/>
    <cellStyle name="Normal 4 3 2 6 3" xfId="5864" xr:uid="{00000000-0005-0000-0000-00004D0E0000}"/>
    <cellStyle name="Normal 4 3 2 7" xfId="2098" xr:uid="{00000000-0005-0000-0000-00004E0E0000}"/>
    <cellStyle name="Normal 4 3 2 7 2" xfId="3952" xr:uid="{00000000-0005-0000-0000-00004F0E0000}"/>
    <cellStyle name="Normal 4 3 2 7 3" xfId="6279" xr:uid="{00000000-0005-0000-0000-0000500E0000}"/>
    <cellStyle name="Normal 4 3 2 8" xfId="2497" xr:uid="{00000000-0005-0000-0000-0000510E0000}"/>
    <cellStyle name="Normal 4 3 2 8 2" xfId="4350" xr:uid="{00000000-0005-0000-0000-0000520E0000}"/>
    <cellStyle name="Normal 4 3 2 8 3" xfId="6676" xr:uid="{00000000-0005-0000-0000-0000530E0000}"/>
    <cellStyle name="Normal 4 3 2 9" xfId="835" xr:uid="{00000000-0005-0000-0000-0000540E0000}"/>
    <cellStyle name="Normal 4 3 2 9 2" xfId="5070" xr:uid="{00000000-0005-0000-0000-0000550E0000}"/>
    <cellStyle name="Normal 4 3 3" xfId="423" xr:uid="{00000000-0005-0000-0000-0000560E0000}"/>
    <cellStyle name="Normal 4 3 3 10" xfId="4750" xr:uid="{00000000-0005-0000-0000-0000570E0000}"/>
    <cellStyle name="Normal 4 3 3 2" xfId="424" xr:uid="{00000000-0005-0000-0000-0000580E0000}"/>
    <cellStyle name="Normal 4 3 3 2 2" xfId="523" xr:uid="{00000000-0005-0000-0000-0000590E0000}"/>
    <cellStyle name="Normal 4 3 3 2 2 2" xfId="1330" xr:uid="{00000000-0005-0000-0000-00005A0E0000}"/>
    <cellStyle name="Normal 4 3 3 2 2 2 2" xfId="3221" xr:uid="{00000000-0005-0000-0000-00005B0E0000}"/>
    <cellStyle name="Normal 4 3 3 2 2 2 3" xfId="5526" xr:uid="{00000000-0005-0000-0000-00005C0E0000}"/>
    <cellStyle name="Normal 4 3 3 2 2 3" xfId="1741" xr:uid="{00000000-0005-0000-0000-00005D0E0000}"/>
    <cellStyle name="Normal 4 3 3 2 2 3 2" xfId="3595" xr:uid="{00000000-0005-0000-0000-00005E0E0000}"/>
    <cellStyle name="Normal 4 3 3 2 2 3 3" xfId="5923" xr:uid="{00000000-0005-0000-0000-00005F0E0000}"/>
    <cellStyle name="Normal 4 3 3 2 2 4" xfId="2157" xr:uid="{00000000-0005-0000-0000-0000600E0000}"/>
    <cellStyle name="Normal 4 3 3 2 2 4 2" xfId="4011" xr:uid="{00000000-0005-0000-0000-0000610E0000}"/>
    <cellStyle name="Normal 4 3 3 2 2 4 3" xfId="6338" xr:uid="{00000000-0005-0000-0000-0000620E0000}"/>
    <cellStyle name="Normal 4 3 3 2 2 5" xfId="2556" xr:uid="{00000000-0005-0000-0000-0000630E0000}"/>
    <cellStyle name="Normal 4 3 3 2 2 5 2" xfId="4409" xr:uid="{00000000-0005-0000-0000-0000640E0000}"/>
    <cellStyle name="Normal 4 3 3 2 2 5 3" xfId="6735" xr:uid="{00000000-0005-0000-0000-0000650E0000}"/>
    <cellStyle name="Normal 4 3 3 2 2 6" xfId="906" xr:uid="{00000000-0005-0000-0000-0000660E0000}"/>
    <cellStyle name="Normal 4 3 3 2 2 6 2" xfId="5129" xr:uid="{00000000-0005-0000-0000-0000670E0000}"/>
    <cellStyle name="Normal 4 3 3 2 2 7" xfId="4807" xr:uid="{00000000-0005-0000-0000-0000680E0000}"/>
    <cellStyle name="Normal 4 3 3 2 3" xfId="722" xr:uid="{00000000-0005-0000-0000-0000690E0000}"/>
    <cellStyle name="Normal 4 3 3 2 3 2" xfId="1509" xr:uid="{00000000-0005-0000-0000-00006A0E0000}"/>
    <cellStyle name="Normal 4 3 3 2 3 2 2" xfId="3364" xr:uid="{00000000-0005-0000-0000-00006B0E0000}"/>
    <cellStyle name="Normal 4 3 3 2 3 2 3" xfId="5693" xr:uid="{00000000-0005-0000-0000-00006C0E0000}"/>
    <cellStyle name="Normal 4 3 3 2 3 3" xfId="1908" xr:uid="{00000000-0005-0000-0000-00006D0E0000}"/>
    <cellStyle name="Normal 4 3 3 2 3 3 2" xfId="3762" xr:uid="{00000000-0005-0000-0000-00006E0E0000}"/>
    <cellStyle name="Normal 4 3 3 2 3 3 3" xfId="6090" xr:uid="{00000000-0005-0000-0000-00006F0E0000}"/>
    <cellStyle name="Normal 4 3 3 2 3 4" xfId="2324" xr:uid="{00000000-0005-0000-0000-0000700E0000}"/>
    <cellStyle name="Normal 4 3 3 2 3 4 2" xfId="4178" xr:uid="{00000000-0005-0000-0000-0000710E0000}"/>
    <cellStyle name="Normal 4 3 3 2 3 4 3" xfId="6505" xr:uid="{00000000-0005-0000-0000-0000720E0000}"/>
    <cellStyle name="Normal 4 3 3 2 3 5" xfId="2723" xr:uid="{00000000-0005-0000-0000-0000730E0000}"/>
    <cellStyle name="Normal 4 3 3 2 3 5 2" xfId="4576" xr:uid="{00000000-0005-0000-0000-0000740E0000}"/>
    <cellStyle name="Normal 4 3 3 2 3 5 3" xfId="6902" xr:uid="{00000000-0005-0000-0000-0000750E0000}"/>
    <cellStyle name="Normal 4 3 3 2 3 6" xfId="1089" xr:uid="{00000000-0005-0000-0000-0000760E0000}"/>
    <cellStyle name="Normal 4 3 3 2 3 6 2" xfId="5296" xr:uid="{00000000-0005-0000-0000-0000770E0000}"/>
    <cellStyle name="Normal 4 3 3 2 3 7" xfId="3016" xr:uid="{00000000-0005-0000-0000-0000780E0000}"/>
    <cellStyle name="Normal 4 3 3 2 3 8" xfId="4966" xr:uid="{00000000-0005-0000-0000-0000790E0000}"/>
    <cellStyle name="Normal 4 3 3 2 4" xfId="1266" xr:uid="{00000000-0005-0000-0000-00007A0E0000}"/>
    <cellStyle name="Normal 4 3 3 2 4 2" xfId="3178" xr:uid="{00000000-0005-0000-0000-00007B0E0000}"/>
    <cellStyle name="Normal 4 3 3 2 4 3" xfId="5470" xr:uid="{00000000-0005-0000-0000-00007C0E0000}"/>
    <cellStyle name="Normal 4 3 3 2 5" xfId="1685" xr:uid="{00000000-0005-0000-0000-00007D0E0000}"/>
    <cellStyle name="Normal 4 3 3 2 5 2" xfId="3539" xr:uid="{00000000-0005-0000-0000-00007E0E0000}"/>
    <cellStyle name="Normal 4 3 3 2 5 3" xfId="5867" xr:uid="{00000000-0005-0000-0000-00007F0E0000}"/>
    <cellStyle name="Normal 4 3 3 2 6" xfId="2101" xr:uid="{00000000-0005-0000-0000-0000800E0000}"/>
    <cellStyle name="Normal 4 3 3 2 6 2" xfId="3955" xr:uid="{00000000-0005-0000-0000-0000810E0000}"/>
    <cellStyle name="Normal 4 3 3 2 6 3" xfId="6282" xr:uid="{00000000-0005-0000-0000-0000820E0000}"/>
    <cellStyle name="Normal 4 3 3 2 7" xfId="2500" xr:uid="{00000000-0005-0000-0000-0000830E0000}"/>
    <cellStyle name="Normal 4 3 3 2 7 2" xfId="4353" xr:uid="{00000000-0005-0000-0000-0000840E0000}"/>
    <cellStyle name="Normal 4 3 3 2 7 3" xfId="6679" xr:uid="{00000000-0005-0000-0000-0000850E0000}"/>
    <cellStyle name="Normal 4 3 3 2 8" xfId="838" xr:uid="{00000000-0005-0000-0000-0000860E0000}"/>
    <cellStyle name="Normal 4 3 3 2 8 2" xfId="5073" xr:uid="{00000000-0005-0000-0000-0000870E0000}"/>
    <cellStyle name="Normal 4 3 3 2 9" xfId="4751" xr:uid="{00000000-0005-0000-0000-0000880E0000}"/>
    <cellStyle name="Normal 4 3 3 3" xfId="522" xr:uid="{00000000-0005-0000-0000-0000890E0000}"/>
    <cellStyle name="Normal 4 3 3 3 2" xfId="1329" xr:uid="{00000000-0005-0000-0000-00008A0E0000}"/>
    <cellStyle name="Normal 4 3 3 3 2 2" xfId="3220" xr:uid="{00000000-0005-0000-0000-00008B0E0000}"/>
    <cellStyle name="Normal 4 3 3 3 2 3" xfId="5525" xr:uid="{00000000-0005-0000-0000-00008C0E0000}"/>
    <cellStyle name="Normal 4 3 3 3 3" xfId="1740" xr:uid="{00000000-0005-0000-0000-00008D0E0000}"/>
    <cellStyle name="Normal 4 3 3 3 3 2" xfId="3594" xr:uid="{00000000-0005-0000-0000-00008E0E0000}"/>
    <cellStyle name="Normal 4 3 3 3 3 3" xfId="5922" xr:uid="{00000000-0005-0000-0000-00008F0E0000}"/>
    <cellStyle name="Normal 4 3 3 3 4" xfId="2156" xr:uid="{00000000-0005-0000-0000-0000900E0000}"/>
    <cellStyle name="Normal 4 3 3 3 4 2" xfId="4010" xr:uid="{00000000-0005-0000-0000-0000910E0000}"/>
    <cellStyle name="Normal 4 3 3 3 4 3" xfId="6337" xr:uid="{00000000-0005-0000-0000-0000920E0000}"/>
    <cellStyle name="Normal 4 3 3 3 5" xfId="2555" xr:uid="{00000000-0005-0000-0000-0000930E0000}"/>
    <cellStyle name="Normal 4 3 3 3 5 2" xfId="4408" xr:uid="{00000000-0005-0000-0000-0000940E0000}"/>
    <cellStyle name="Normal 4 3 3 3 5 3" xfId="6734" xr:uid="{00000000-0005-0000-0000-0000950E0000}"/>
    <cellStyle name="Normal 4 3 3 3 6" xfId="905" xr:uid="{00000000-0005-0000-0000-0000960E0000}"/>
    <cellStyle name="Normal 4 3 3 3 6 2" xfId="5128" xr:uid="{00000000-0005-0000-0000-0000970E0000}"/>
    <cellStyle name="Normal 4 3 3 3 7" xfId="4806" xr:uid="{00000000-0005-0000-0000-0000980E0000}"/>
    <cellStyle name="Normal 4 3 3 4" xfId="715" xr:uid="{00000000-0005-0000-0000-0000990E0000}"/>
    <cellStyle name="Normal 4 3 3 4 2" xfId="1502" xr:uid="{00000000-0005-0000-0000-00009A0E0000}"/>
    <cellStyle name="Normal 4 3 3 4 2 2" xfId="3357" xr:uid="{00000000-0005-0000-0000-00009B0E0000}"/>
    <cellStyle name="Normal 4 3 3 4 2 3" xfId="5686" xr:uid="{00000000-0005-0000-0000-00009C0E0000}"/>
    <cellStyle name="Normal 4 3 3 4 3" xfId="1901" xr:uid="{00000000-0005-0000-0000-00009D0E0000}"/>
    <cellStyle name="Normal 4 3 3 4 3 2" xfId="3755" xr:uid="{00000000-0005-0000-0000-00009E0E0000}"/>
    <cellStyle name="Normal 4 3 3 4 3 3" xfId="6083" xr:uid="{00000000-0005-0000-0000-00009F0E0000}"/>
    <cellStyle name="Normal 4 3 3 4 4" xfId="2317" xr:uid="{00000000-0005-0000-0000-0000A00E0000}"/>
    <cellStyle name="Normal 4 3 3 4 4 2" xfId="4171" xr:uid="{00000000-0005-0000-0000-0000A10E0000}"/>
    <cellStyle name="Normal 4 3 3 4 4 3" xfId="6498" xr:uid="{00000000-0005-0000-0000-0000A20E0000}"/>
    <cellStyle name="Normal 4 3 3 4 5" xfId="2716" xr:uid="{00000000-0005-0000-0000-0000A30E0000}"/>
    <cellStyle name="Normal 4 3 3 4 5 2" xfId="4569" xr:uid="{00000000-0005-0000-0000-0000A40E0000}"/>
    <cellStyle name="Normal 4 3 3 4 5 3" xfId="6895" xr:uid="{00000000-0005-0000-0000-0000A50E0000}"/>
    <cellStyle name="Normal 4 3 3 4 6" xfId="1082" xr:uid="{00000000-0005-0000-0000-0000A60E0000}"/>
    <cellStyle name="Normal 4 3 3 4 6 2" xfId="5289" xr:uid="{00000000-0005-0000-0000-0000A70E0000}"/>
    <cellStyle name="Normal 4 3 3 4 7" xfId="3009" xr:uid="{00000000-0005-0000-0000-0000A80E0000}"/>
    <cellStyle name="Normal 4 3 3 4 8" xfId="4959" xr:uid="{00000000-0005-0000-0000-0000A90E0000}"/>
    <cellStyle name="Normal 4 3 3 5" xfId="1265" xr:uid="{00000000-0005-0000-0000-0000AA0E0000}"/>
    <cellStyle name="Normal 4 3 3 5 2" xfId="3177" xr:uid="{00000000-0005-0000-0000-0000AB0E0000}"/>
    <cellStyle name="Normal 4 3 3 5 3" xfId="5469" xr:uid="{00000000-0005-0000-0000-0000AC0E0000}"/>
    <cellStyle name="Normal 4 3 3 6" xfId="1684" xr:uid="{00000000-0005-0000-0000-0000AD0E0000}"/>
    <cellStyle name="Normal 4 3 3 6 2" xfId="3538" xr:uid="{00000000-0005-0000-0000-0000AE0E0000}"/>
    <cellStyle name="Normal 4 3 3 6 3" xfId="5866" xr:uid="{00000000-0005-0000-0000-0000AF0E0000}"/>
    <cellStyle name="Normal 4 3 3 7" xfId="2100" xr:uid="{00000000-0005-0000-0000-0000B00E0000}"/>
    <cellStyle name="Normal 4 3 3 7 2" xfId="3954" xr:uid="{00000000-0005-0000-0000-0000B10E0000}"/>
    <cellStyle name="Normal 4 3 3 7 3" xfId="6281" xr:uid="{00000000-0005-0000-0000-0000B20E0000}"/>
    <cellStyle name="Normal 4 3 3 8" xfId="2499" xr:uid="{00000000-0005-0000-0000-0000B30E0000}"/>
    <cellStyle name="Normal 4 3 3 8 2" xfId="4352" xr:uid="{00000000-0005-0000-0000-0000B40E0000}"/>
    <cellStyle name="Normal 4 3 3 8 3" xfId="6678" xr:uid="{00000000-0005-0000-0000-0000B50E0000}"/>
    <cellStyle name="Normal 4 3 3 9" xfId="837" xr:uid="{00000000-0005-0000-0000-0000B60E0000}"/>
    <cellStyle name="Normal 4 3 3 9 2" xfId="5072" xr:uid="{00000000-0005-0000-0000-0000B70E0000}"/>
    <cellStyle name="Normal 4 3 4" xfId="425" xr:uid="{00000000-0005-0000-0000-0000B80E0000}"/>
    <cellStyle name="Normal 4 3 4 2" xfId="524" xr:uid="{00000000-0005-0000-0000-0000B90E0000}"/>
    <cellStyle name="Normal 4 3 4 2 2" xfId="1331" xr:uid="{00000000-0005-0000-0000-0000BA0E0000}"/>
    <cellStyle name="Normal 4 3 4 2 2 2" xfId="3222" xr:uid="{00000000-0005-0000-0000-0000BB0E0000}"/>
    <cellStyle name="Normal 4 3 4 2 2 3" xfId="5527" xr:uid="{00000000-0005-0000-0000-0000BC0E0000}"/>
    <cellStyle name="Normal 4 3 4 2 3" xfId="1742" xr:uid="{00000000-0005-0000-0000-0000BD0E0000}"/>
    <cellStyle name="Normal 4 3 4 2 3 2" xfId="3596" xr:uid="{00000000-0005-0000-0000-0000BE0E0000}"/>
    <cellStyle name="Normal 4 3 4 2 3 3" xfId="5924" xr:uid="{00000000-0005-0000-0000-0000BF0E0000}"/>
    <cellStyle name="Normal 4 3 4 2 4" xfId="2158" xr:uid="{00000000-0005-0000-0000-0000C00E0000}"/>
    <cellStyle name="Normal 4 3 4 2 4 2" xfId="4012" xr:uid="{00000000-0005-0000-0000-0000C10E0000}"/>
    <cellStyle name="Normal 4 3 4 2 4 3" xfId="6339" xr:uid="{00000000-0005-0000-0000-0000C20E0000}"/>
    <cellStyle name="Normal 4 3 4 2 5" xfId="2557" xr:uid="{00000000-0005-0000-0000-0000C30E0000}"/>
    <cellStyle name="Normal 4 3 4 2 5 2" xfId="4410" xr:uid="{00000000-0005-0000-0000-0000C40E0000}"/>
    <cellStyle name="Normal 4 3 4 2 5 3" xfId="6736" xr:uid="{00000000-0005-0000-0000-0000C50E0000}"/>
    <cellStyle name="Normal 4 3 4 2 6" xfId="907" xr:uid="{00000000-0005-0000-0000-0000C60E0000}"/>
    <cellStyle name="Normal 4 3 4 2 6 2" xfId="5130" xr:uid="{00000000-0005-0000-0000-0000C70E0000}"/>
    <cellStyle name="Normal 4 3 4 2 7" xfId="4808" xr:uid="{00000000-0005-0000-0000-0000C80E0000}"/>
    <cellStyle name="Normal 4 3 4 3" xfId="711" xr:uid="{00000000-0005-0000-0000-0000C90E0000}"/>
    <cellStyle name="Normal 4 3 4 3 2" xfId="1498" xr:uid="{00000000-0005-0000-0000-0000CA0E0000}"/>
    <cellStyle name="Normal 4 3 4 3 2 2" xfId="3353" xr:uid="{00000000-0005-0000-0000-0000CB0E0000}"/>
    <cellStyle name="Normal 4 3 4 3 2 3" xfId="5682" xr:uid="{00000000-0005-0000-0000-0000CC0E0000}"/>
    <cellStyle name="Normal 4 3 4 3 3" xfId="1897" xr:uid="{00000000-0005-0000-0000-0000CD0E0000}"/>
    <cellStyle name="Normal 4 3 4 3 3 2" xfId="3751" xr:uid="{00000000-0005-0000-0000-0000CE0E0000}"/>
    <cellStyle name="Normal 4 3 4 3 3 3" xfId="6079" xr:uid="{00000000-0005-0000-0000-0000CF0E0000}"/>
    <cellStyle name="Normal 4 3 4 3 4" xfId="2313" xr:uid="{00000000-0005-0000-0000-0000D00E0000}"/>
    <cellStyle name="Normal 4 3 4 3 4 2" xfId="4167" xr:uid="{00000000-0005-0000-0000-0000D10E0000}"/>
    <cellStyle name="Normal 4 3 4 3 4 3" xfId="6494" xr:uid="{00000000-0005-0000-0000-0000D20E0000}"/>
    <cellStyle name="Normal 4 3 4 3 5" xfId="2712" xr:uid="{00000000-0005-0000-0000-0000D30E0000}"/>
    <cellStyle name="Normal 4 3 4 3 5 2" xfId="4565" xr:uid="{00000000-0005-0000-0000-0000D40E0000}"/>
    <cellStyle name="Normal 4 3 4 3 5 3" xfId="6891" xr:uid="{00000000-0005-0000-0000-0000D50E0000}"/>
    <cellStyle name="Normal 4 3 4 3 6" xfId="1078" xr:uid="{00000000-0005-0000-0000-0000D60E0000}"/>
    <cellStyle name="Normal 4 3 4 3 6 2" xfId="5285" xr:uid="{00000000-0005-0000-0000-0000D70E0000}"/>
    <cellStyle name="Normal 4 3 4 3 7" xfId="3005" xr:uid="{00000000-0005-0000-0000-0000D80E0000}"/>
    <cellStyle name="Normal 4 3 4 3 8" xfId="4955" xr:uid="{00000000-0005-0000-0000-0000D90E0000}"/>
    <cellStyle name="Normal 4 3 4 4" xfId="1267" xr:uid="{00000000-0005-0000-0000-0000DA0E0000}"/>
    <cellStyle name="Normal 4 3 4 4 2" xfId="3179" xr:uid="{00000000-0005-0000-0000-0000DB0E0000}"/>
    <cellStyle name="Normal 4 3 4 4 3" xfId="5471" xr:uid="{00000000-0005-0000-0000-0000DC0E0000}"/>
    <cellStyle name="Normal 4 3 4 5" xfId="1686" xr:uid="{00000000-0005-0000-0000-0000DD0E0000}"/>
    <cellStyle name="Normal 4 3 4 5 2" xfId="3540" xr:uid="{00000000-0005-0000-0000-0000DE0E0000}"/>
    <cellStyle name="Normal 4 3 4 5 3" xfId="5868" xr:uid="{00000000-0005-0000-0000-0000DF0E0000}"/>
    <cellStyle name="Normal 4 3 4 6" xfId="2102" xr:uid="{00000000-0005-0000-0000-0000E00E0000}"/>
    <cellStyle name="Normal 4 3 4 6 2" xfId="3956" xr:uid="{00000000-0005-0000-0000-0000E10E0000}"/>
    <cellStyle name="Normal 4 3 4 6 3" xfId="6283" xr:uid="{00000000-0005-0000-0000-0000E20E0000}"/>
    <cellStyle name="Normal 4 3 4 7" xfId="2501" xr:uid="{00000000-0005-0000-0000-0000E30E0000}"/>
    <cellStyle name="Normal 4 3 4 7 2" xfId="4354" xr:uid="{00000000-0005-0000-0000-0000E40E0000}"/>
    <cellStyle name="Normal 4 3 4 7 3" xfId="6680" xr:uid="{00000000-0005-0000-0000-0000E50E0000}"/>
    <cellStyle name="Normal 4 3 4 8" xfId="839" xr:uid="{00000000-0005-0000-0000-0000E60E0000}"/>
    <cellStyle name="Normal 4 3 4 8 2" xfId="5074" xr:uid="{00000000-0005-0000-0000-0000E70E0000}"/>
    <cellStyle name="Normal 4 3 4 9" xfId="4752" xr:uid="{00000000-0005-0000-0000-0000E80E0000}"/>
    <cellStyle name="Normal 4 3 5" xfId="426" xr:uid="{00000000-0005-0000-0000-0000E90E0000}"/>
    <cellStyle name="Normal 4 3 5 2" xfId="525" xr:uid="{00000000-0005-0000-0000-0000EA0E0000}"/>
    <cellStyle name="Normal 4 3 5 2 2" xfId="1332" xr:uid="{00000000-0005-0000-0000-0000EB0E0000}"/>
    <cellStyle name="Normal 4 3 5 2 2 2" xfId="3223" xr:uid="{00000000-0005-0000-0000-0000EC0E0000}"/>
    <cellStyle name="Normal 4 3 5 2 2 3" xfId="5528" xr:uid="{00000000-0005-0000-0000-0000ED0E0000}"/>
    <cellStyle name="Normal 4 3 5 2 3" xfId="1743" xr:uid="{00000000-0005-0000-0000-0000EE0E0000}"/>
    <cellStyle name="Normal 4 3 5 2 3 2" xfId="3597" xr:uid="{00000000-0005-0000-0000-0000EF0E0000}"/>
    <cellStyle name="Normal 4 3 5 2 3 3" xfId="5925" xr:uid="{00000000-0005-0000-0000-0000F00E0000}"/>
    <cellStyle name="Normal 4 3 5 2 4" xfId="2159" xr:uid="{00000000-0005-0000-0000-0000F10E0000}"/>
    <cellStyle name="Normal 4 3 5 2 4 2" xfId="4013" xr:uid="{00000000-0005-0000-0000-0000F20E0000}"/>
    <cellStyle name="Normal 4 3 5 2 4 3" xfId="6340" xr:uid="{00000000-0005-0000-0000-0000F30E0000}"/>
    <cellStyle name="Normal 4 3 5 2 5" xfId="2558" xr:uid="{00000000-0005-0000-0000-0000F40E0000}"/>
    <cellStyle name="Normal 4 3 5 2 5 2" xfId="4411" xr:uid="{00000000-0005-0000-0000-0000F50E0000}"/>
    <cellStyle name="Normal 4 3 5 2 5 3" xfId="6737" xr:uid="{00000000-0005-0000-0000-0000F60E0000}"/>
    <cellStyle name="Normal 4 3 5 2 6" xfId="908" xr:uid="{00000000-0005-0000-0000-0000F70E0000}"/>
    <cellStyle name="Normal 4 3 5 2 6 2" xfId="5131" xr:uid="{00000000-0005-0000-0000-0000F80E0000}"/>
    <cellStyle name="Normal 4 3 5 2 7" xfId="4809" xr:uid="{00000000-0005-0000-0000-0000F90E0000}"/>
    <cellStyle name="Normal 4 3 5 3" xfId="705" xr:uid="{00000000-0005-0000-0000-0000FA0E0000}"/>
    <cellStyle name="Normal 4 3 5 3 2" xfId="1492" xr:uid="{00000000-0005-0000-0000-0000FB0E0000}"/>
    <cellStyle name="Normal 4 3 5 3 2 2" xfId="3347" xr:uid="{00000000-0005-0000-0000-0000FC0E0000}"/>
    <cellStyle name="Normal 4 3 5 3 2 3" xfId="5676" xr:uid="{00000000-0005-0000-0000-0000FD0E0000}"/>
    <cellStyle name="Normal 4 3 5 3 3" xfId="1891" xr:uid="{00000000-0005-0000-0000-0000FE0E0000}"/>
    <cellStyle name="Normal 4 3 5 3 3 2" xfId="3745" xr:uid="{00000000-0005-0000-0000-0000FF0E0000}"/>
    <cellStyle name="Normal 4 3 5 3 3 3" xfId="6073" xr:uid="{00000000-0005-0000-0000-0000000F0000}"/>
    <cellStyle name="Normal 4 3 5 3 4" xfId="2307" xr:uid="{00000000-0005-0000-0000-0000010F0000}"/>
    <cellStyle name="Normal 4 3 5 3 4 2" xfId="4161" xr:uid="{00000000-0005-0000-0000-0000020F0000}"/>
    <cellStyle name="Normal 4 3 5 3 4 3" xfId="6488" xr:uid="{00000000-0005-0000-0000-0000030F0000}"/>
    <cellStyle name="Normal 4 3 5 3 5" xfId="2706" xr:uid="{00000000-0005-0000-0000-0000040F0000}"/>
    <cellStyle name="Normal 4 3 5 3 5 2" xfId="4559" xr:uid="{00000000-0005-0000-0000-0000050F0000}"/>
    <cellStyle name="Normal 4 3 5 3 5 3" xfId="6885" xr:uid="{00000000-0005-0000-0000-0000060F0000}"/>
    <cellStyle name="Normal 4 3 5 3 6" xfId="1072" xr:uid="{00000000-0005-0000-0000-0000070F0000}"/>
    <cellStyle name="Normal 4 3 5 3 6 2" xfId="5279" xr:uid="{00000000-0005-0000-0000-0000080F0000}"/>
    <cellStyle name="Normal 4 3 5 3 7" xfId="2999" xr:uid="{00000000-0005-0000-0000-0000090F0000}"/>
    <cellStyle name="Normal 4 3 5 3 8" xfId="4949" xr:uid="{00000000-0005-0000-0000-00000A0F0000}"/>
    <cellStyle name="Normal 4 3 5 4" xfId="1268" xr:uid="{00000000-0005-0000-0000-00000B0F0000}"/>
    <cellStyle name="Normal 4 3 5 4 2" xfId="3180" xr:uid="{00000000-0005-0000-0000-00000C0F0000}"/>
    <cellStyle name="Normal 4 3 5 4 3" xfId="5472" xr:uid="{00000000-0005-0000-0000-00000D0F0000}"/>
    <cellStyle name="Normal 4 3 5 5" xfId="1687" xr:uid="{00000000-0005-0000-0000-00000E0F0000}"/>
    <cellStyle name="Normal 4 3 5 5 2" xfId="3541" xr:uid="{00000000-0005-0000-0000-00000F0F0000}"/>
    <cellStyle name="Normal 4 3 5 5 3" xfId="5869" xr:uid="{00000000-0005-0000-0000-0000100F0000}"/>
    <cellStyle name="Normal 4 3 5 6" xfId="2103" xr:uid="{00000000-0005-0000-0000-0000110F0000}"/>
    <cellStyle name="Normal 4 3 5 6 2" xfId="3957" xr:uid="{00000000-0005-0000-0000-0000120F0000}"/>
    <cellStyle name="Normal 4 3 5 6 3" xfId="6284" xr:uid="{00000000-0005-0000-0000-0000130F0000}"/>
    <cellStyle name="Normal 4 3 5 7" xfId="2502" xr:uid="{00000000-0005-0000-0000-0000140F0000}"/>
    <cellStyle name="Normal 4 3 5 7 2" xfId="4355" xr:uid="{00000000-0005-0000-0000-0000150F0000}"/>
    <cellStyle name="Normal 4 3 5 7 3" xfId="6681" xr:uid="{00000000-0005-0000-0000-0000160F0000}"/>
    <cellStyle name="Normal 4 3 5 8" xfId="840" xr:uid="{00000000-0005-0000-0000-0000170F0000}"/>
    <cellStyle name="Normal 4 3 5 8 2" xfId="5075" xr:uid="{00000000-0005-0000-0000-0000180F0000}"/>
    <cellStyle name="Normal 4 3 5 9" xfId="4753" xr:uid="{00000000-0005-0000-0000-0000190F0000}"/>
    <cellStyle name="Normal 4 3 6" xfId="427" xr:uid="{00000000-0005-0000-0000-00001A0F0000}"/>
    <cellStyle name="Normal 4 3 6 2" xfId="526" xr:uid="{00000000-0005-0000-0000-00001B0F0000}"/>
    <cellStyle name="Normal 4 3 6 2 2" xfId="1333" xr:uid="{00000000-0005-0000-0000-00001C0F0000}"/>
    <cellStyle name="Normal 4 3 6 2 2 2" xfId="3224" xr:uid="{00000000-0005-0000-0000-00001D0F0000}"/>
    <cellStyle name="Normal 4 3 6 2 2 3" xfId="5529" xr:uid="{00000000-0005-0000-0000-00001E0F0000}"/>
    <cellStyle name="Normal 4 3 6 2 3" xfId="1744" xr:uid="{00000000-0005-0000-0000-00001F0F0000}"/>
    <cellStyle name="Normal 4 3 6 2 3 2" xfId="3598" xr:uid="{00000000-0005-0000-0000-0000200F0000}"/>
    <cellStyle name="Normal 4 3 6 2 3 3" xfId="5926" xr:uid="{00000000-0005-0000-0000-0000210F0000}"/>
    <cellStyle name="Normal 4 3 6 2 4" xfId="2160" xr:uid="{00000000-0005-0000-0000-0000220F0000}"/>
    <cellStyle name="Normal 4 3 6 2 4 2" xfId="4014" xr:uid="{00000000-0005-0000-0000-0000230F0000}"/>
    <cellStyle name="Normal 4 3 6 2 4 3" xfId="6341" xr:uid="{00000000-0005-0000-0000-0000240F0000}"/>
    <cellStyle name="Normal 4 3 6 2 5" xfId="2559" xr:uid="{00000000-0005-0000-0000-0000250F0000}"/>
    <cellStyle name="Normal 4 3 6 2 5 2" xfId="4412" xr:uid="{00000000-0005-0000-0000-0000260F0000}"/>
    <cellStyle name="Normal 4 3 6 2 5 3" xfId="6738" xr:uid="{00000000-0005-0000-0000-0000270F0000}"/>
    <cellStyle name="Normal 4 3 6 2 6" xfId="909" xr:uid="{00000000-0005-0000-0000-0000280F0000}"/>
    <cellStyle name="Normal 4 3 6 2 6 2" xfId="5132" xr:uid="{00000000-0005-0000-0000-0000290F0000}"/>
    <cellStyle name="Normal 4 3 6 2 7" xfId="4810" xr:uid="{00000000-0005-0000-0000-00002A0F0000}"/>
    <cellStyle name="Normal 4 3 6 3" xfId="717" xr:uid="{00000000-0005-0000-0000-00002B0F0000}"/>
    <cellStyle name="Normal 4 3 6 3 2" xfId="1504" xr:uid="{00000000-0005-0000-0000-00002C0F0000}"/>
    <cellStyle name="Normal 4 3 6 3 2 2" xfId="3359" xr:uid="{00000000-0005-0000-0000-00002D0F0000}"/>
    <cellStyle name="Normal 4 3 6 3 2 3" xfId="5688" xr:uid="{00000000-0005-0000-0000-00002E0F0000}"/>
    <cellStyle name="Normal 4 3 6 3 3" xfId="1903" xr:uid="{00000000-0005-0000-0000-00002F0F0000}"/>
    <cellStyle name="Normal 4 3 6 3 3 2" xfId="3757" xr:uid="{00000000-0005-0000-0000-0000300F0000}"/>
    <cellStyle name="Normal 4 3 6 3 3 3" xfId="6085" xr:uid="{00000000-0005-0000-0000-0000310F0000}"/>
    <cellStyle name="Normal 4 3 6 3 4" xfId="2319" xr:uid="{00000000-0005-0000-0000-0000320F0000}"/>
    <cellStyle name="Normal 4 3 6 3 4 2" xfId="4173" xr:uid="{00000000-0005-0000-0000-0000330F0000}"/>
    <cellStyle name="Normal 4 3 6 3 4 3" xfId="6500" xr:uid="{00000000-0005-0000-0000-0000340F0000}"/>
    <cellStyle name="Normal 4 3 6 3 5" xfId="2718" xr:uid="{00000000-0005-0000-0000-0000350F0000}"/>
    <cellStyle name="Normal 4 3 6 3 5 2" xfId="4571" xr:uid="{00000000-0005-0000-0000-0000360F0000}"/>
    <cellStyle name="Normal 4 3 6 3 5 3" xfId="6897" xr:uid="{00000000-0005-0000-0000-0000370F0000}"/>
    <cellStyle name="Normal 4 3 6 3 6" xfId="1084" xr:uid="{00000000-0005-0000-0000-0000380F0000}"/>
    <cellStyle name="Normal 4 3 6 3 6 2" xfId="5291" xr:uid="{00000000-0005-0000-0000-0000390F0000}"/>
    <cellStyle name="Normal 4 3 6 3 7" xfId="3011" xr:uid="{00000000-0005-0000-0000-00003A0F0000}"/>
    <cellStyle name="Normal 4 3 6 3 8" xfId="4961" xr:uid="{00000000-0005-0000-0000-00003B0F0000}"/>
    <cellStyle name="Normal 4 3 6 4" xfId="1269" xr:uid="{00000000-0005-0000-0000-00003C0F0000}"/>
    <cellStyle name="Normal 4 3 6 4 2" xfId="3181" xr:uid="{00000000-0005-0000-0000-00003D0F0000}"/>
    <cellStyle name="Normal 4 3 6 4 3" xfId="5473" xr:uid="{00000000-0005-0000-0000-00003E0F0000}"/>
    <cellStyle name="Normal 4 3 6 5" xfId="1688" xr:uid="{00000000-0005-0000-0000-00003F0F0000}"/>
    <cellStyle name="Normal 4 3 6 5 2" xfId="3542" xr:uid="{00000000-0005-0000-0000-0000400F0000}"/>
    <cellStyle name="Normal 4 3 6 5 3" xfId="5870" xr:uid="{00000000-0005-0000-0000-0000410F0000}"/>
    <cellStyle name="Normal 4 3 6 6" xfId="2104" xr:uid="{00000000-0005-0000-0000-0000420F0000}"/>
    <cellStyle name="Normal 4 3 6 6 2" xfId="3958" xr:uid="{00000000-0005-0000-0000-0000430F0000}"/>
    <cellStyle name="Normal 4 3 6 6 3" xfId="6285" xr:uid="{00000000-0005-0000-0000-0000440F0000}"/>
    <cellStyle name="Normal 4 3 6 7" xfId="2503" xr:uid="{00000000-0005-0000-0000-0000450F0000}"/>
    <cellStyle name="Normal 4 3 6 7 2" xfId="4356" xr:uid="{00000000-0005-0000-0000-0000460F0000}"/>
    <cellStyle name="Normal 4 3 6 7 3" xfId="6682" xr:uid="{00000000-0005-0000-0000-0000470F0000}"/>
    <cellStyle name="Normal 4 3 6 8" xfId="841" xr:uid="{00000000-0005-0000-0000-0000480F0000}"/>
    <cellStyle name="Normal 4 3 6 8 2" xfId="5076" xr:uid="{00000000-0005-0000-0000-0000490F0000}"/>
    <cellStyle name="Normal 4 3 6 9" xfId="4754" xr:uid="{00000000-0005-0000-0000-00004A0F0000}"/>
    <cellStyle name="Normal 4 3 7" xfId="519" xr:uid="{00000000-0005-0000-0000-00004B0F0000}"/>
    <cellStyle name="Normal 4 3 7 2" xfId="1326" xr:uid="{00000000-0005-0000-0000-00004C0F0000}"/>
    <cellStyle name="Normal 4 3 7 2 2" xfId="3217" xr:uid="{00000000-0005-0000-0000-00004D0F0000}"/>
    <cellStyle name="Normal 4 3 7 2 3" xfId="5522" xr:uid="{00000000-0005-0000-0000-00004E0F0000}"/>
    <cellStyle name="Normal 4 3 7 3" xfId="1737" xr:uid="{00000000-0005-0000-0000-00004F0F0000}"/>
    <cellStyle name="Normal 4 3 7 3 2" xfId="3591" xr:uid="{00000000-0005-0000-0000-0000500F0000}"/>
    <cellStyle name="Normal 4 3 7 3 3" xfId="5919" xr:uid="{00000000-0005-0000-0000-0000510F0000}"/>
    <cellStyle name="Normal 4 3 7 4" xfId="2153" xr:uid="{00000000-0005-0000-0000-0000520F0000}"/>
    <cellStyle name="Normal 4 3 7 4 2" xfId="4007" xr:uid="{00000000-0005-0000-0000-0000530F0000}"/>
    <cellStyle name="Normal 4 3 7 4 3" xfId="6334" xr:uid="{00000000-0005-0000-0000-0000540F0000}"/>
    <cellStyle name="Normal 4 3 7 5" xfId="2552" xr:uid="{00000000-0005-0000-0000-0000550F0000}"/>
    <cellStyle name="Normal 4 3 7 5 2" xfId="4405" xr:uid="{00000000-0005-0000-0000-0000560F0000}"/>
    <cellStyle name="Normal 4 3 7 5 3" xfId="6731" xr:uid="{00000000-0005-0000-0000-0000570F0000}"/>
    <cellStyle name="Normal 4 3 7 6" xfId="902" xr:uid="{00000000-0005-0000-0000-0000580F0000}"/>
    <cellStyle name="Normal 4 3 7 6 2" xfId="5125" xr:uid="{00000000-0005-0000-0000-0000590F0000}"/>
    <cellStyle name="Normal 4 3 7 7" xfId="4803" xr:uid="{00000000-0005-0000-0000-00005A0F0000}"/>
    <cellStyle name="Normal 4 3 8" xfId="713" xr:uid="{00000000-0005-0000-0000-00005B0F0000}"/>
    <cellStyle name="Normal 4 3 8 2" xfId="1500" xr:uid="{00000000-0005-0000-0000-00005C0F0000}"/>
    <cellStyle name="Normal 4 3 8 2 2" xfId="3355" xr:uid="{00000000-0005-0000-0000-00005D0F0000}"/>
    <cellStyle name="Normal 4 3 8 2 3" xfId="5684" xr:uid="{00000000-0005-0000-0000-00005E0F0000}"/>
    <cellStyle name="Normal 4 3 8 3" xfId="1899" xr:uid="{00000000-0005-0000-0000-00005F0F0000}"/>
    <cellStyle name="Normal 4 3 8 3 2" xfId="3753" xr:uid="{00000000-0005-0000-0000-0000600F0000}"/>
    <cellStyle name="Normal 4 3 8 3 3" xfId="6081" xr:uid="{00000000-0005-0000-0000-0000610F0000}"/>
    <cellStyle name="Normal 4 3 8 4" xfId="2315" xr:uid="{00000000-0005-0000-0000-0000620F0000}"/>
    <cellStyle name="Normal 4 3 8 4 2" xfId="4169" xr:uid="{00000000-0005-0000-0000-0000630F0000}"/>
    <cellStyle name="Normal 4 3 8 4 3" xfId="6496" xr:uid="{00000000-0005-0000-0000-0000640F0000}"/>
    <cellStyle name="Normal 4 3 8 5" xfId="2714" xr:uid="{00000000-0005-0000-0000-0000650F0000}"/>
    <cellStyle name="Normal 4 3 8 5 2" xfId="4567" xr:uid="{00000000-0005-0000-0000-0000660F0000}"/>
    <cellStyle name="Normal 4 3 8 5 3" xfId="6893" xr:uid="{00000000-0005-0000-0000-0000670F0000}"/>
    <cellStyle name="Normal 4 3 8 6" xfId="1080" xr:uid="{00000000-0005-0000-0000-0000680F0000}"/>
    <cellStyle name="Normal 4 3 8 6 2" xfId="5287" xr:uid="{00000000-0005-0000-0000-0000690F0000}"/>
    <cellStyle name="Normal 4 3 8 7" xfId="3007" xr:uid="{00000000-0005-0000-0000-00006A0F0000}"/>
    <cellStyle name="Normal 4 3 8 8" xfId="4957" xr:uid="{00000000-0005-0000-0000-00006B0F0000}"/>
    <cellStyle name="Normal 4 3 9" xfId="1262" xr:uid="{00000000-0005-0000-0000-00006C0F0000}"/>
    <cellStyle name="Normal 4 3 9 2" xfId="3174" xr:uid="{00000000-0005-0000-0000-00006D0F0000}"/>
    <cellStyle name="Normal 4 3 9 3" xfId="5466" xr:uid="{00000000-0005-0000-0000-00006E0F0000}"/>
    <cellStyle name="Normal 4 4" xfId="428" xr:uid="{00000000-0005-0000-0000-00006F0F0000}"/>
    <cellStyle name="Normal 4 5" xfId="429" xr:uid="{00000000-0005-0000-0000-0000700F0000}"/>
    <cellStyle name="Normal 4 5 2" xfId="527" xr:uid="{00000000-0005-0000-0000-0000710F0000}"/>
    <cellStyle name="Normal 4 5 2 2" xfId="1334" xr:uid="{00000000-0005-0000-0000-0000720F0000}"/>
    <cellStyle name="Normal 4 5 2 2 2" xfId="3225" xr:uid="{00000000-0005-0000-0000-0000730F0000}"/>
    <cellStyle name="Normal 4 5 2 2 3" xfId="5530" xr:uid="{00000000-0005-0000-0000-0000740F0000}"/>
    <cellStyle name="Normal 4 5 2 3" xfId="1745" xr:uid="{00000000-0005-0000-0000-0000750F0000}"/>
    <cellStyle name="Normal 4 5 2 3 2" xfId="3599" xr:uid="{00000000-0005-0000-0000-0000760F0000}"/>
    <cellStyle name="Normal 4 5 2 3 3" xfId="5927" xr:uid="{00000000-0005-0000-0000-0000770F0000}"/>
    <cellStyle name="Normal 4 5 2 4" xfId="2161" xr:uid="{00000000-0005-0000-0000-0000780F0000}"/>
    <cellStyle name="Normal 4 5 2 4 2" xfId="4015" xr:uid="{00000000-0005-0000-0000-0000790F0000}"/>
    <cellStyle name="Normal 4 5 2 4 3" xfId="6342" xr:uid="{00000000-0005-0000-0000-00007A0F0000}"/>
    <cellStyle name="Normal 4 5 2 5" xfId="2560" xr:uid="{00000000-0005-0000-0000-00007B0F0000}"/>
    <cellStyle name="Normal 4 5 2 5 2" xfId="4413" xr:uid="{00000000-0005-0000-0000-00007C0F0000}"/>
    <cellStyle name="Normal 4 5 2 5 3" xfId="6739" xr:uid="{00000000-0005-0000-0000-00007D0F0000}"/>
    <cellStyle name="Normal 4 5 2 6" xfId="910" xr:uid="{00000000-0005-0000-0000-00007E0F0000}"/>
    <cellStyle name="Normal 4 5 2 6 2" xfId="5133" xr:uid="{00000000-0005-0000-0000-00007F0F0000}"/>
    <cellStyle name="Normal 4 5 2 7" xfId="4811" xr:uid="{00000000-0005-0000-0000-0000800F0000}"/>
    <cellStyle name="Normal 4 5 3" xfId="734" xr:uid="{00000000-0005-0000-0000-0000810F0000}"/>
    <cellStyle name="Normal 4 5 3 2" xfId="1521" xr:uid="{00000000-0005-0000-0000-0000820F0000}"/>
    <cellStyle name="Normal 4 5 3 2 2" xfId="3376" xr:uid="{00000000-0005-0000-0000-0000830F0000}"/>
    <cellStyle name="Normal 4 5 3 2 3" xfId="5705" xr:uid="{00000000-0005-0000-0000-0000840F0000}"/>
    <cellStyle name="Normal 4 5 3 3" xfId="1920" xr:uid="{00000000-0005-0000-0000-0000850F0000}"/>
    <cellStyle name="Normal 4 5 3 3 2" xfId="3774" xr:uid="{00000000-0005-0000-0000-0000860F0000}"/>
    <cellStyle name="Normal 4 5 3 3 3" xfId="6102" xr:uid="{00000000-0005-0000-0000-0000870F0000}"/>
    <cellStyle name="Normal 4 5 3 4" xfId="2336" xr:uid="{00000000-0005-0000-0000-0000880F0000}"/>
    <cellStyle name="Normal 4 5 3 4 2" xfId="4190" xr:uid="{00000000-0005-0000-0000-0000890F0000}"/>
    <cellStyle name="Normal 4 5 3 4 3" xfId="6517" xr:uid="{00000000-0005-0000-0000-00008A0F0000}"/>
    <cellStyle name="Normal 4 5 3 5" xfId="2735" xr:uid="{00000000-0005-0000-0000-00008B0F0000}"/>
    <cellStyle name="Normal 4 5 3 5 2" xfId="4588" xr:uid="{00000000-0005-0000-0000-00008C0F0000}"/>
    <cellStyle name="Normal 4 5 3 5 3" xfId="6914" xr:uid="{00000000-0005-0000-0000-00008D0F0000}"/>
    <cellStyle name="Normal 4 5 3 6" xfId="1101" xr:uid="{00000000-0005-0000-0000-00008E0F0000}"/>
    <cellStyle name="Normal 4 5 3 6 2" xfId="5308" xr:uid="{00000000-0005-0000-0000-00008F0F0000}"/>
    <cellStyle name="Normal 4 5 3 7" xfId="3028" xr:uid="{00000000-0005-0000-0000-0000900F0000}"/>
    <cellStyle name="Normal 4 5 3 8" xfId="4978" xr:uid="{00000000-0005-0000-0000-0000910F0000}"/>
    <cellStyle name="Normal 4 5 4" xfId="1270" xr:uid="{00000000-0005-0000-0000-0000920F0000}"/>
    <cellStyle name="Normal 4 5 4 2" xfId="3182" xr:uid="{00000000-0005-0000-0000-0000930F0000}"/>
    <cellStyle name="Normal 4 5 4 3" xfId="5474" xr:uid="{00000000-0005-0000-0000-0000940F0000}"/>
    <cellStyle name="Normal 4 5 5" xfId="1689" xr:uid="{00000000-0005-0000-0000-0000950F0000}"/>
    <cellStyle name="Normal 4 5 5 2" xfId="3543" xr:uid="{00000000-0005-0000-0000-0000960F0000}"/>
    <cellStyle name="Normal 4 5 5 3" xfId="5871" xr:uid="{00000000-0005-0000-0000-0000970F0000}"/>
    <cellStyle name="Normal 4 5 6" xfId="2105" xr:uid="{00000000-0005-0000-0000-0000980F0000}"/>
    <cellStyle name="Normal 4 5 6 2" xfId="3959" xr:uid="{00000000-0005-0000-0000-0000990F0000}"/>
    <cellStyle name="Normal 4 5 6 3" xfId="6286" xr:uid="{00000000-0005-0000-0000-00009A0F0000}"/>
    <cellStyle name="Normal 4 5 7" xfId="2504" xr:uid="{00000000-0005-0000-0000-00009B0F0000}"/>
    <cellStyle name="Normal 4 5 7 2" xfId="4357" xr:uid="{00000000-0005-0000-0000-00009C0F0000}"/>
    <cellStyle name="Normal 4 5 7 3" xfId="6683" xr:uid="{00000000-0005-0000-0000-00009D0F0000}"/>
    <cellStyle name="Normal 4 5 8" xfId="842" xr:uid="{00000000-0005-0000-0000-00009E0F0000}"/>
    <cellStyle name="Normal 4 5 8 2" xfId="5077" xr:uid="{00000000-0005-0000-0000-00009F0F0000}"/>
    <cellStyle name="Normal 4 5 9" xfId="4755" xr:uid="{00000000-0005-0000-0000-0000A00F0000}"/>
    <cellStyle name="Normal 4 6" xfId="430" xr:uid="{00000000-0005-0000-0000-0000A10F0000}"/>
    <cellStyle name="Normal 4 6 2" xfId="528" xr:uid="{00000000-0005-0000-0000-0000A20F0000}"/>
    <cellStyle name="Normal 4 6 2 2" xfId="1335" xr:uid="{00000000-0005-0000-0000-0000A30F0000}"/>
    <cellStyle name="Normal 4 6 2 2 2" xfId="3226" xr:uid="{00000000-0005-0000-0000-0000A40F0000}"/>
    <cellStyle name="Normal 4 6 2 2 3" xfId="5531" xr:uid="{00000000-0005-0000-0000-0000A50F0000}"/>
    <cellStyle name="Normal 4 6 2 3" xfId="1746" xr:uid="{00000000-0005-0000-0000-0000A60F0000}"/>
    <cellStyle name="Normal 4 6 2 3 2" xfId="3600" xr:uid="{00000000-0005-0000-0000-0000A70F0000}"/>
    <cellStyle name="Normal 4 6 2 3 3" xfId="5928" xr:uid="{00000000-0005-0000-0000-0000A80F0000}"/>
    <cellStyle name="Normal 4 6 2 4" xfId="2162" xr:uid="{00000000-0005-0000-0000-0000A90F0000}"/>
    <cellStyle name="Normal 4 6 2 4 2" xfId="4016" xr:uid="{00000000-0005-0000-0000-0000AA0F0000}"/>
    <cellStyle name="Normal 4 6 2 4 3" xfId="6343" xr:uid="{00000000-0005-0000-0000-0000AB0F0000}"/>
    <cellStyle name="Normal 4 6 2 5" xfId="2561" xr:uid="{00000000-0005-0000-0000-0000AC0F0000}"/>
    <cellStyle name="Normal 4 6 2 5 2" xfId="4414" xr:uid="{00000000-0005-0000-0000-0000AD0F0000}"/>
    <cellStyle name="Normal 4 6 2 5 3" xfId="6740" xr:uid="{00000000-0005-0000-0000-0000AE0F0000}"/>
    <cellStyle name="Normal 4 6 2 6" xfId="911" xr:uid="{00000000-0005-0000-0000-0000AF0F0000}"/>
    <cellStyle name="Normal 4 6 2 6 2" xfId="5134" xr:uid="{00000000-0005-0000-0000-0000B00F0000}"/>
    <cellStyle name="Normal 4 6 2 7" xfId="4812" xr:uid="{00000000-0005-0000-0000-0000B10F0000}"/>
    <cellStyle name="Normal 4 6 3" xfId="709" xr:uid="{00000000-0005-0000-0000-0000B20F0000}"/>
    <cellStyle name="Normal 4 6 3 2" xfId="1496" xr:uid="{00000000-0005-0000-0000-0000B30F0000}"/>
    <cellStyle name="Normal 4 6 3 2 2" xfId="3351" xr:uid="{00000000-0005-0000-0000-0000B40F0000}"/>
    <cellStyle name="Normal 4 6 3 2 3" xfId="5680" xr:uid="{00000000-0005-0000-0000-0000B50F0000}"/>
    <cellStyle name="Normal 4 6 3 3" xfId="1895" xr:uid="{00000000-0005-0000-0000-0000B60F0000}"/>
    <cellStyle name="Normal 4 6 3 3 2" xfId="3749" xr:uid="{00000000-0005-0000-0000-0000B70F0000}"/>
    <cellStyle name="Normal 4 6 3 3 3" xfId="6077" xr:uid="{00000000-0005-0000-0000-0000B80F0000}"/>
    <cellStyle name="Normal 4 6 3 4" xfId="2311" xr:uid="{00000000-0005-0000-0000-0000B90F0000}"/>
    <cellStyle name="Normal 4 6 3 4 2" xfId="4165" xr:uid="{00000000-0005-0000-0000-0000BA0F0000}"/>
    <cellStyle name="Normal 4 6 3 4 3" xfId="6492" xr:uid="{00000000-0005-0000-0000-0000BB0F0000}"/>
    <cellStyle name="Normal 4 6 3 5" xfId="2710" xr:uid="{00000000-0005-0000-0000-0000BC0F0000}"/>
    <cellStyle name="Normal 4 6 3 5 2" xfId="4563" xr:uid="{00000000-0005-0000-0000-0000BD0F0000}"/>
    <cellStyle name="Normal 4 6 3 5 3" xfId="6889" xr:uid="{00000000-0005-0000-0000-0000BE0F0000}"/>
    <cellStyle name="Normal 4 6 3 6" xfId="1076" xr:uid="{00000000-0005-0000-0000-0000BF0F0000}"/>
    <cellStyle name="Normal 4 6 3 6 2" xfId="5283" xr:uid="{00000000-0005-0000-0000-0000C00F0000}"/>
    <cellStyle name="Normal 4 6 3 7" xfId="3003" xr:uid="{00000000-0005-0000-0000-0000C10F0000}"/>
    <cellStyle name="Normal 4 6 3 8" xfId="4953" xr:uid="{00000000-0005-0000-0000-0000C20F0000}"/>
    <cellStyle name="Normal 4 6 4" xfId="1271" xr:uid="{00000000-0005-0000-0000-0000C30F0000}"/>
    <cellStyle name="Normal 4 6 4 2" xfId="3183" xr:uid="{00000000-0005-0000-0000-0000C40F0000}"/>
    <cellStyle name="Normal 4 6 4 3" xfId="5475" xr:uid="{00000000-0005-0000-0000-0000C50F0000}"/>
    <cellStyle name="Normal 4 6 5" xfId="1690" xr:uid="{00000000-0005-0000-0000-0000C60F0000}"/>
    <cellStyle name="Normal 4 6 5 2" xfId="3544" xr:uid="{00000000-0005-0000-0000-0000C70F0000}"/>
    <cellStyle name="Normal 4 6 5 3" xfId="5872" xr:uid="{00000000-0005-0000-0000-0000C80F0000}"/>
    <cellStyle name="Normal 4 6 6" xfId="2106" xr:uid="{00000000-0005-0000-0000-0000C90F0000}"/>
    <cellStyle name="Normal 4 6 6 2" xfId="3960" xr:uid="{00000000-0005-0000-0000-0000CA0F0000}"/>
    <cellStyle name="Normal 4 6 6 3" xfId="6287" xr:uid="{00000000-0005-0000-0000-0000CB0F0000}"/>
    <cellStyle name="Normal 4 6 7" xfId="2505" xr:uid="{00000000-0005-0000-0000-0000CC0F0000}"/>
    <cellStyle name="Normal 4 6 7 2" xfId="4358" xr:uid="{00000000-0005-0000-0000-0000CD0F0000}"/>
    <cellStyle name="Normal 4 6 7 3" xfId="6684" xr:uid="{00000000-0005-0000-0000-0000CE0F0000}"/>
    <cellStyle name="Normal 4 6 8" xfId="843" xr:uid="{00000000-0005-0000-0000-0000CF0F0000}"/>
    <cellStyle name="Normal 4 6 8 2" xfId="5078" xr:uid="{00000000-0005-0000-0000-0000D00F0000}"/>
    <cellStyle name="Normal 4 6 9" xfId="4756" xr:uid="{00000000-0005-0000-0000-0000D10F0000}"/>
    <cellStyle name="Normal 4 7" xfId="431" xr:uid="{00000000-0005-0000-0000-0000D20F0000}"/>
    <cellStyle name="Normal 4 7 2" xfId="529" xr:uid="{00000000-0005-0000-0000-0000D30F0000}"/>
    <cellStyle name="Normal 4 7 2 2" xfId="1336" xr:uid="{00000000-0005-0000-0000-0000D40F0000}"/>
    <cellStyle name="Normal 4 7 2 2 2" xfId="3227" xr:uid="{00000000-0005-0000-0000-0000D50F0000}"/>
    <cellStyle name="Normal 4 7 2 2 3" xfId="5532" xr:uid="{00000000-0005-0000-0000-0000D60F0000}"/>
    <cellStyle name="Normal 4 7 2 3" xfId="1747" xr:uid="{00000000-0005-0000-0000-0000D70F0000}"/>
    <cellStyle name="Normal 4 7 2 3 2" xfId="3601" xr:uid="{00000000-0005-0000-0000-0000D80F0000}"/>
    <cellStyle name="Normal 4 7 2 3 3" xfId="5929" xr:uid="{00000000-0005-0000-0000-0000D90F0000}"/>
    <cellStyle name="Normal 4 7 2 4" xfId="2163" xr:uid="{00000000-0005-0000-0000-0000DA0F0000}"/>
    <cellStyle name="Normal 4 7 2 4 2" xfId="4017" xr:uid="{00000000-0005-0000-0000-0000DB0F0000}"/>
    <cellStyle name="Normal 4 7 2 4 3" xfId="6344" xr:uid="{00000000-0005-0000-0000-0000DC0F0000}"/>
    <cellStyle name="Normal 4 7 2 5" xfId="2562" xr:uid="{00000000-0005-0000-0000-0000DD0F0000}"/>
    <cellStyle name="Normal 4 7 2 5 2" xfId="4415" xr:uid="{00000000-0005-0000-0000-0000DE0F0000}"/>
    <cellStyle name="Normal 4 7 2 5 3" xfId="6741" xr:uid="{00000000-0005-0000-0000-0000DF0F0000}"/>
    <cellStyle name="Normal 4 7 2 6" xfId="912" xr:uid="{00000000-0005-0000-0000-0000E00F0000}"/>
    <cellStyle name="Normal 4 7 2 6 2" xfId="5135" xr:uid="{00000000-0005-0000-0000-0000E10F0000}"/>
    <cellStyle name="Normal 4 7 2 7" xfId="4813" xr:uid="{00000000-0005-0000-0000-0000E20F0000}"/>
    <cellStyle name="Normal 4 7 3" xfId="806" xr:uid="{00000000-0005-0000-0000-0000E30F0000}"/>
    <cellStyle name="Normal 4 7 3 2" xfId="1586" xr:uid="{00000000-0005-0000-0000-0000E40F0000}"/>
    <cellStyle name="Normal 4 7 3 2 2" xfId="3441" xr:uid="{00000000-0005-0000-0000-0000E50F0000}"/>
    <cellStyle name="Normal 4 7 3 2 3" xfId="5770" xr:uid="{00000000-0005-0000-0000-0000E60F0000}"/>
    <cellStyle name="Normal 4 7 3 3" xfId="1985" xr:uid="{00000000-0005-0000-0000-0000E70F0000}"/>
    <cellStyle name="Normal 4 7 3 3 2" xfId="3839" xr:uid="{00000000-0005-0000-0000-0000E80F0000}"/>
    <cellStyle name="Normal 4 7 3 3 3" xfId="6167" xr:uid="{00000000-0005-0000-0000-0000E90F0000}"/>
    <cellStyle name="Normal 4 7 3 4" xfId="2401" xr:uid="{00000000-0005-0000-0000-0000EA0F0000}"/>
    <cellStyle name="Normal 4 7 3 4 2" xfId="4255" xr:uid="{00000000-0005-0000-0000-0000EB0F0000}"/>
    <cellStyle name="Normal 4 7 3 4 3" xfId="6582" xr:uid="{00000000-0005-0000-0000-0000EC0F0000}"/>
    <cellStyle name="Normal 4 7 3 5" xfId="2800" xr:uid="{00000000-0005-0000-0000-0000ED0F0000}"/>
    <cellStyle name="Normal 4 7 3 5 2" xfId="4653" xr:uid="{00000000-0005-0000-0000-0000EE0F0000}"/>
    <cellStyle name="Normal 4 7 3 5 3" xfId="6979" xr:uid="{00000000-0005-0000-0000-0000EF0F0000}"/>
    <cellStyle name="Normal 4 7 3 6" xfId="1168" xr:uid="{00000000-0005-0000-0000-0000F00F0000}"/>
    <cellStyle name="Normal 4 7 3 6 2" xfId="5373" xr:uid="{00000000-0005-0000-0000-0000F10F0000}"/>
    <cellStyle name="Normal 4 7 3 7" xfId="3093" xr:uid="{00000000-0005-0000-0000-0000F20F0000}"/>
    <cellStyle name="Normal 4 7 3 8" xfId="5043" xr:uid="{00000000-0005-0000-0000-0000F30F0000}"/>
    <cellStyle name="Normal 4 7 4" xfId="1272" xr:uid="{00000000-0005-0000-0000-0000F40F0000}"/>
    <cellStyle name="Normal 4 7 4 2" xfId="3184" xr:uid="{00000000-0005-0000-0000-0000F50F0000}"/>
    <cellStyle name="Normal 4 7 4 3" xfId="5476" xr:uid="{00000000-0005-0000-0000-0000F60F0000}"/>
    <cellStyle name="Normal 4 7 5" xfId="1691" xr:uid="{00000000-0005-0000-0000-0000F70F0000}"/>
    <cellStyle name="Normal 4 7 5 2" xfId="3545" xr:uid="{00000000-0005-0000-0000-0000F80F0000}"/>
    <cellStyle name="Normal 4 7 5 3" xfId="5873" xr:uid="{00000000-0005-0000-0000-0000F90F0000}"/>
    <cellStyle name="Normal 4 7 6" xfId="2107" xr:uid="{00000000-0005-0000-0000-0000FA0F0000}"/>
    <cellStyle name="Normal 4 7 6 2" xfId="3961" xr:uid="{00000000-0005-0000-0000-0000FB0F0000}"/>
    <cellStyle name="Normal 4 7 6 3" xfId="6288" xr:uid="{00000000-0005-0000-0000-0000FC0F0000}"/>
    <cellStyle name="Normal 4 7 7" xfId="2506" xr:uid="{00000000-0005-0000-0000-0000FD0F0000}"/>
    <cellStyle name="Normal 4 7 7 2" xfId="4359" xr:uid="{00000000-0005-0000-0000-0000FE0F0000}"/>
    <cellStyle name="Normal 4 7 7 3" xfId="6685" xr:uid="{00000000-0005-0000-0000-0000FF0F0000}"/>
    <cellStyle name="Normal 4 7 8" xfId="844" xr:uid="{00000000-0005-0000-0000-000000100000}"/>
    <cellStyle name="Normal 4 7 8 2" xfId="5079" xr:uid="{00000000-0005-0000-0000-000001100000}"/>
    <cellStyle name="Normal 4 7 9" xfId="4757" xr:uid="{00000000-0005-0000-0000-000002100000}"/>
    <cellStyle name="Normal 4 8" xfId="516" xr:uid="{00000000-0005-0000-0000-000003100000}"/>
    <cellStyle name="Normal 4 8 2" xfId="1323" xr:uid="{00000000-0005-0000-0000-000004100000}"/>
    <cellStyle name="Normal 4 8 2 2" xfId="3214" xr:uid="{00000000-0005-0000-0000-000005100000}"/>
    <cellStyle name="Normal 4 8 2 3" xfId="5519" xr:uid="{00000000-0005-0000-0000-000006100000}"/>
    <cellStyle name="Normal 4 8 3" xfId="1734" xr:uid="{00000000-0005-0000-0000-000007100000}"/>
    <cellStyle name="Normal 4 8 3 2" xfId="3588" xr:uid="{00000000-0005-0000-0000-000008100000}"/>
    <cellStyle name="Normal 4 8 3 3" xfId="5916" xr:uid="{00000000-0005-0000-0000-000009100000}"/>
    <cellStyle name="Normal 4 8 4" xfId="2150" xr:uid="{00000000-0005-0000-0000-00000A100000}"/>
    <cellStyle name="Normal 4 8 4 2" xfId="4004" xr:uid="{00000000-0005-0000-0000-00000B100000}"/>
    <cellStyle name="Normal 4 8 4 3" xfId="6331" xr:uid="{00000000-0005-0000-0000-00000C100000}"/>
    <cellStyle name="Normal 4 8 5" xfId="2549" xr:uid="{00000000-0005-0000-0000-00000D100000}"/>
    <cellStyle name="Normal 4 8 5 2" xfId="4402" xr:uid="{00000000-0005-0000-0000-00000E100000}"/>
    <cellStyle name="Normal 4 8 5 3" xfId="6728" xr:uid="{00000000-0005-0000-0000-00000F100000}"/>
    <cellStyle name="Normal 4 8 6" xfId="899" xr:uid="{00000000-0005-0000-0000-000010100000}"/>
    <cellStyle name="Normal 4 8 6 2" xfId="5122" xr:uid="{00000000-0005-0000-0000-000011100000}"/>
    <cellStyle name="Normal 4 8 7" xfId="4800" xr:uid="{00000000-0005-0000-0000-000012100000}"/>
    <cellStyle name="Normal 4 9" xfId="702" xr:uid="{00000000-0005-0000-0000-000013100000}"/>
    <cellStyle name="Normal 4 9 2" xfId="1489" xr:uid="{00000000-0005-0000-0000-000014100000}"/>
    <cellStyle name="Normal 4 9 2 2" xfId="3344" xr:uid="{00000000-0005-0000-0000-000015100000}"/>
    <cellStyle name="Normal 4 9 2 3" xfId="5673" xr:uid="{00000000-0005-0000-0000-000016100000}"/>
    <cellStyle name="Normal 4 9 3" xfId="1888" xr:uid="{00000000-0005-0000-0000-000017100000}"/>
    <cellStyle name="Normal 4 9 3 2" xfId="3742" xr:uid="{00000000-0005-0000-0000-000018100000}"/>
    <cellStyle name="Normal 4 9 3 3" xfId="6070" xr:uid="{00000000-0005-0000-0000-000019100000}"/>
    <cellStyle name="Normal 4 9 4" xfId="2304" xr:uid="{00000000-0005-0000-0000-00001A100000}"/>
    <cellStyle name="Normal 4 9 4 2" xfId="4158" xr:uid="{00000000-0005-0000-0000-00001B100000}"/>
    <cellStyle name="Normal 4 9 4 3" xfId="6485" xr:uid="{00000000-0005-0000-0000-00001C100000}"/>
    <cellStyle name="Normal 4 9 5" xfId="2703" xr:uid="{00000000-0005-0000-0000-00001D100000}"/>
    <cellStyle name="Normal 4 9 5 2" xfId="4556" xr:uid="{00000000-0005-0000-0000-00001E100000}"/>
    <cellStyle name="Normal 4 9 5 3" xfId="6882" xr:uid="{00000000-0005-0000-0000-00001F100000}"/>
    <cellStyle name="Normal 4 9 6" xfId="1069" xr:uid="{00000000-0005-0000-0000-000020100000}"/>
    <cellStyle name="Normal 4 9 6 2" xfId="5276" xr:uid="{00000000-0005-0000-0000-000021100000}"/>
    <cellStyle name="Normal 4 9 7" xfId="2996" xr:uid="{00000000-0005-0000-0000-000022100000}"/>
    <cellStyle name="Normal 4 9 8" xfId="4946" xr:uid="{00000000-0005-0000-0000-000023100000}"/>
    <cellStyle name="Normal 5" xfId="48" xr:uid="{00000000-0005-0000-0000-000024100000}"/>
    <cellStyle name="Normal 5 10" xfId="433" xr:uid="{00000000-0005-0000-0000-000025100000}"/>
    <cellStyle name="Normal 5 10 2" xfId="531" xr:uid="{00000000-0005-0000-0000-000026100000}"/>
    <cellStyle name="Normal 5 10 2 2" xfId="1338" xr:uid="{00000000-0005-0000-0000-000027100000}"/>
    <cellStyle name="Normal 5 10 2 2 2" xfId="3229" xr:uid="{00000000-0005-0000-0000-000028100000}"/>
    <cellStyle name="Normal 5 10 2 2 3" xfId="5534" xr:uid="{00000000-0005-0000-0000-000029100000}"/>
    <cellStyle name="Normal 5 10 2 3" xfId="1749" xr:uid="{00000000-0005-0000-0000-00002A100000}"/>
    <cellStyle name="Normal 5 10 2 3 2" xfId="3603" xr:uid="{00000000-0005-0000-0000-00002B100000}"/>
    <cellStyle name="Normal 5 10 2 3 3" xfId="5931" xr:uid="{00000000-0005-0000-0000-00002C100000}"/>
    <cellStyle name="Normal 5 10 2 4" xfId="2165" xr:uid="{00000000-0005-0000-0000-00002D100000}"/>
    <cellStyle name="Normal 5 10 2 4 2" xfId="4019" xr:uid="{00000000-0005-0000-0000-00002E100000}"/>
    <cellStyle name="Normal 5 10 2 4 3" xfId="6346" xr:uid="{00000000-0005-0000-0000-00002F100000}"/>
    <cellStyle name="Normal 5 10 2 5" xfId="2564" xr:uid="{00000000-0005-0000-0000-000030100000}"/>
    <cellStyle name="Normal 5 10 2 5 2" xfId="4417" xr:uid="{00000000-0005-0000-0000-000031100000}"/>
    <cellStyle name="Normal 5 10 2 5 3" xfId="6743" xr:uid="{00000000-0005-0000-0000-000032100000}"/>
    <cellStyle name="Normal 5 10 2 6" xfId="914" xr:uid="{00000000-0005-0000-0000-000033100000}"/>
    <cellStyle name="Normal 5 10 2 6 2" xfId="5137" xr:uid="{00000000-0005-0000-0000-000034100000}"/>
    <cellStyle name="Normal 5 10 2 7" xfId="4815" xr:uid="{00000000-0005-0000-0000-000035100000}"/>
    <cellStyle name="Normal 5 10 3" xfId="712" xr:uid="{00000000-0005-0000-0000-000036100000}"/>
    <cellStyle name="Normal 5 10 3 2" xfId="1499" xr:uid="{00000000-0005-0000-0000-000037100000}"/>
    <cellStyle name="Normal 5 10 3 2 2" xfId="3354" xr:uid="{00000000-0005-0000-0000-000038100000}"/>
    <cellStyle name="Normal 5 10 3 2 3" xfId="5683" xr:uid="{00000000-0005-0000-0000-000039100000}"/>
    <cellStyle name="Normal 5 10 3 3" xfId="1898" xr:uid="{00000000-0005-0000-0000-00003A100000}"/>
    <cellStyle name="Normal 5 10 3 3 2" xfId="3752" xr:uid="{00000000-0005-0000-0000-00003B100000}"/>
    <cellStyle name="Normal 5 10 3 3 3" xfId="6080" xr:uid="{00000000-0005-0000-0000-00003C100000}"/>
    <cellStyle name="Normal 5 10 3 4" xfId="2314" xr:uid="{00000000-0005-0000-0000-00003D100000}"/>
    <cellStyle name="Normal 5 10 3 4 2" xfId="4168" xr:uid="{00000000-0005-0000-0000-00003E100000}"/>
    <cellStyle name="Normal 5 10 3 4 3" xfId="6495" xr:uid="{00000000-0005-0000-0000-00003F100000}"/>
    <cellStyle name="Normal 5 10 3 5" xfId="2713" xr:uid="{00000000-0005-0000-0000-000040100000}"/>
    <cellStyle name="Normal 5 10 3 5 2" xfId="4566" xr:uid="{00000000-0005-0000-0000-000041100000}"/>
    <cellStyle name="Normal 5 10 3 5 3" xfId="6892" xr:uid="{00000000-0005-0000-0000-000042100000}"/>
    <cellStyle name="Normal 5 10 3 6" xfId="1079" xr:uid="{00000000-0005-0000-0000-000043100000}"/>
    <cellStyle name="Normal 5 10 3 6 2" xfId="5286" xr:uid="{00000000-0005-0000-0000-000044100000}"/>
    <cellStyle name="Normal 5 10 3 7" xfId="3006" xr:uid="{00000000-0005-0000-0000-000045100000}"/>
    <cellStyle name="Normal 5 10 3 8" xfId="4956" xr:uid="{00000000-0005-0000-0000-000046100000}"/>
    <cellStyle name="Normal 5 10 4" xfId="1274" xr:uid="{00000000-0005-0000-0000-000047100000}"/>
    <cellStyle name="Normal 5 10 4 2" xfId="3185" xr:uid="{00000000-0005-0000-0000-000048100000}"/>
    <cellStyle name="Normal 5 10 4 3" xfId="5478" xr:uid="{00000000-0005-0000-0000-000049100000}"/>
    <cellStyle name="Normal 5 10 5" xfId="1693" xr:uid="{00000000-0005-0000-0000-00004A100000}"/>
    <cellStyle name="Normal 5 10 5 2" xfId="3547" xr:uid="{00000000-0005-0000-0000-00004B100000}"/>
    <cellStyle name="Normal 5 10 5 3" xfId="5875" xr:uid="{00000000-0005-0000-0000-00004C100000}"/>
    <cellStyle name="Normal 5 10 6" xfId="2109" xr:uid="{00000000-0005-0000-0000-00004D100000}"/>
    <cellStyle name="Normal 5 10 6 2" xfId="3963" xr:uid="{00000000-0005-0000-0000-00004E100000}"/>
    <cellStyle name="Normal 5 10 6 3" xfId="6290" xr:uid="{00000000-0005-0000-0000-00004F100000}"/>
    <cellStyle name="Normal 5 10 7" xfId="2508" xr:uid="{00000000-0005-0000-0000-000050100000}"/>
    <cellStyle name="Normal 5 10 7 2" xfId="4361" xr:uid="{00000000-0005-0000-0000-000051100000}"/>
    <cellStyle name="Normal 5 10 7 3" xfId="6687" xr:uid="{00000000-0005-0000-0000-000052100000}"/>
    <cellStyle name="Normal 5 10 8" xfId="846" xr:uid="{00000000-0005-0000-0000-000053100000}"/>
    <cellStyle name="Normal 5 10 8 2" xfId="5081" xr:uid="{00000000-0005-0000-0000-000054100000}"/>
    <cellStyle name="Normal 5 10 9" xfId="4759" xr:uid="{00000000-0005-0000-0000-000055100000}"/>
    <cellStyle name="Normal 5 11" xfId="530" xr:uid="{00000000-0005-0000-0000-000056100000}"/>
    <cellStyle name="Normal 5 11 2" xfId="1337" xr:uid="{00000000-0005-0000-0000-000057100000}"/>
    <cellStyle name="Normal 5 11 2 2" xfId="3228" xr:uid="{00000000-0005-0000-0000-000058100000}"/>
    <cellStyle name="Normal 5 11 2 3" xfId="5533" xr:uid="{00000000-0005-0000-0000-000059100000}"/>
    <cellStyle name="Normal 5 11 3" xfId="1748" xr:uid="{00000000-0005-0000-0000-00005A100000}"/>
    <cellStyle name="Normal 5 11 3 2" xfId="3602" xr:uid="{00000000-0005-0000-0000-00005B100000}"/>
    <cellStyle name="Normal 5 11 3 3" xfId="5930" xr:uid="{00000000-0005-0000-0000-00005C100000}"/>
    <cellStyle name="Normal 5 11 4" xfId="2164" xr:uid="{00000000-0005-0000-0000-00005D100000}"/>
    <cellStyle name="Normal 5 11 4 2" xfId="4018" xr:uid="{00000000-0005-0000-0000-00005E100000}"/>
    <cellStyle name="Normal 5 11 4 3" xfId="6345" xr:uid="{00000000-0005-0000-0000-00005F100000}"/>
    <cellStyle name="Normal 5 11 5" xfId="2563" xr:uid="{00000000-0005-0000-0000-000060100000}"/>
    <cellStyle name="Normal 5 11 5 2" xfId="4416" xr:uid="{00000000-0005-0000-0000-000061100000}"/>
    <cellStyle name="Normal 5 11 5 3" xfId="6742" xr:uid="{00000000-0005-0000-0000-000062100000}"/>
    <cellStyle name="Normal 5 11 6" xfId="913" xr:uid="{00000000-0005-0000-0000-000063100000}"/>
    <cellStyle name="Normal 5 11 6 2" xfId="5136" xr:uid="{00000000-0005-0000-0000-000064100000}"/>
    <cellStyle name="Normal 5 11 7" xfId="4814" xr:uid="{00000000-0005-0000-0000-000065100000}"/>
    <cellStyle name="Normal 5 12" xfId="623" xr:uid="{00000000-0005-0000-0000-000066100000}"/>
    <cellStyle name="Normal 5 12 2" xfId="1425" xr:uid="{00000000-0005-0000-0000-000067100000}"/>
    <cellStyle name="Normal 5 12 2 2" xfId="3293" xr:uid="{00000000-0005-0000-0000-000068100000}"/>
    <cellStyle name="Normal 5 12 2 3" xfId="5618" xr:uid="{00000000-0005-0000-0000-000069100000}"/>
    <cellStyle name="Normal 5 12 3" xfId="1833" xr:uid="{00000000-0005-0000-0000-00006A100000}"/>
    <cellStyle name="Normal 5 12 3 2" xfId="3687" xr:uid="{00000000-0005-0000-0000-00006B100000}"/>
    <cellStyle name="Normal 5 12 3 3" xfId="6015" xr:uid="{00000000-0005-0000-0000-00006C100000}"/>
    <cellStyle name="Normal 5 12 4" xfId="2249" xr:uid="{00000000-0005-0000-0000-00006D100000}"/>
    <cellStyle name="Normal 5 12 4 2" xfId="4103" xr:uid="{00000000-0005-0000-0000-00006E100000}"/>
    <cellStyle name="Normal 5 12 4 3" xfId="6430" xr:uid="{00000000-0005-0000-0000-00006F100000}"/>
    <cellStyle name="Normal 5 12 5" xfId="2648" xr:uid="{00000000-0005-0000-0000-000070100000}"/>
    <cellStyle name="Normal 5 12 5 2" xfId="4501" xr:uid="{00000000-0005-0000-0000-000071100000}"/>
    <cellStyle name="Normal 5 12 5 3" xfId="6827" xr:uid="{00000000-0005-0000-0000-000072100000}"/>
    <cellStyle name="Normal 5 12 6" xfId="998" xr:uid="{00000000-0005-0000-0000-000073100000}"/>
    <cellStyle name="Normal 5 12 6 2" xfId="5221" xr:uid="{00000000-0005-0000-0000-000074100000}"/>
    <cellStyle name="Normal 5 12 7" xfId="2946" xr:uid="{00000000-0005-0000-0000-000075100000}"/>
    <cellStyle name="Normal 5 12 8" xfId="4895" xr:uid="{00000000-0005-0000-0000-000076100000}"/>
    <cellStyle name="Normal 5 13" xfId="432" xr:uid="{00000000-0005-0000-0000-000077100000}"/>
    <cellStyle name="Normal 5 13 2" xfId="1692" xr:uid="{00000000-0005-0000-0000-000078100000}"/>
    <cellStyle name="Normal 5 13 2 2" xfId="3546" xr:uid="{00000000-0005-0000-0000-000079100000}"/>
    <cellStyle name="Normal 5 13 2 3" xfId="5874" xr:uid="{00000000-0005-0000-0000-00007A100000}"/>
    <cellStyle name="Normal 5 13 3" xfId="2108" xr:uid="{00000000-0005-0000-0000-00007B100000}"/>
    <cellStyle name="Normal 5 13 3 2" xfId="3962" xr:uid="{00000000-0005-0000-0000-00007C100000}"/>
    <cellStyle name="Normal 5 13 3 3" xfId="6289" xr:uid="{00000000-0005-0000-0000-00007D100000}"/>
    <cellStyle name="Normal 5 13 4" xfId="2507" xr:uid="{00000000-0005-0000-0000-00007E100000}"/>
    <cellStyle name="Normal 5 13 4 2" xfId="4360" xr:uid="{00000000-0005-0000-0000-00007F100000}"/>
    <cellStyle name="Normal 5 13 4 3" xfId="6686" xr:uid="{00000000-0005-0000-0000-000080100000}"/>
    <cellStyle name="Normal 5 13 5" xfId="1273" xr:uid="{00000000-0005-0000-0000-000081100000}"/>
    <cellStyle name="Normal 5 13 5 2" xfId="5477" xr:uid="{00000000-0005-0000-0000-000082100000}"/>
    <cellStyle name="Normal 5 13 6" xfId="2872" xr:uid="{00000000-0005-0000-0000-000083100000}"/>
    <cellStyle name="Normal 5 13 7" xfId="4758" xr:uid="{00000000-0005-0000-0000-000084100000}"/>
    <cellStyle name="Normal 5 14" xfId="1175" xr:uid="{00000000-0005-0000-0000-000085100000}"/>
    <cellStyle name="Normal 5 14 2" xfId="3100" xr:uid="{00000000-0005-0000-0000-000086100000}"/>
    <cellStyle name="Normal 5 14 3" xfId="5380" xr:uid="{00000000-0005-0000-0000-000087100000}"/>
    <cellStyle name="Normal 5 15" xfId="1594" xr:uid="{00000000-0005-0000-0000-000088100000}"/>
    <cellStyle name="Normal 5 15 2" xfId="3448" xr:uid="{00000000-0005-0000-0000-000089100000}"/>
    <cellStyle name="Normal 5 15 3" xfId="5777" xr:uid="{00000000-0005-0000-0000-00008A100000}"/>
    <cellStyle name="Normal 5 16" xfId="1994" xr:uid="{00000000-0005-0000-0000-00008B100000}"/>
    <cellStyle name="Normal 5 16 2" xfId="3848" xr:uid="{00000000-0005-0000-0000-00008C100000}"/>
    <cellStyle name="Normal 5 16 3" xfId="6175" xr:uid="{00000000-0005-0000-0000-00008D100000}"/>
    <cellStyle name="Normal 5 17" xfId="2011" xr:uid="{00000000-0005-0000-0000-00008E100000}"/>
    <cellStyle name="Normal 5 17 2" xfId="3865" xr:uid="{00000000-0005-0000-0000-00008F100000}"/>
    <cellStyle name="Normal 5 17 3" xfId="6192" xr:uid="{00000000-0005-0000-0000-000090100000}"/>
    <cellStyle name="Normal 5 18" xfId="2409" xr:uid="{00000000-0005-0000-0000-000091100000}"/>
    <cellStyle name="Normal 5 18 2" xfId="4262" xr:uid="{00000000-0005-0000-0000-000092100000}"/>
    <cellStyle name="Normal 5 18 3" xfId="6589" xr:uid="{00000000-0005-0000-0000-000093100000}"/>
    <cellStyle name="Normal 5 19" xfId="845" xr:uid="{00000000-0005-0000-0000-000094100000}"/>
    <cellStyle name="Normal 5 19 2" xfId="5080" xr:uid="{00000000-0005-0000-0000-000095100000}"/>
    <cellStyle name="Normal 5 2" xfId="210" xr:uid="{00000000-0005-0000-0000-000096100000}"/>
    <cellStyle name="Normal 5 2 10" xfId="1598" xr:uid="{00000000-0005-0000-0000-000097100000}"/>
    <cellStyle name="Normal 5 2 10 2" xfId="3452" xr:uid="{00000000-0005-0000-0000-000098100000}"/>
    <cellStyle name="Normal 5 2 10 3" xfId="5781" xr:uid="{00000000-0005-0000-0000-000099100000}"/>
    <cellStyle name="Normal 5 2 11" xfId="2015" xr:uid="{00000000-0005-0000-0000-00009A100000}"/>
    <cellStyle name="Normal 5 2 11 2" xfId="3869" xr:uid="{00000000-0005-0000-0000-00009B100000}"/>
    <cellStyle name="Normal 5 2 11 3" xfId="6196" xr:uid="{00000000-0005-0000-0000-00009C100000}"/>
    <cellStyle name="Normal 5 2 12" xfId="2413" xr:uid="{00000000-0005-0000-0000-00009D100000}"/>
    <cellStyle name="Normal 5 2 12 2" xfId="4266" xr:uid="{00000000-0005-0000-0000-00009E100000}"/>
    <cellStyle name="Normal 5 2 12 3" xfId="6593" xr:uid="{00000000-0005-0000-0000-00009F100000}"/>
    <cellStyle name="Normal 5 2 13" xfId="847" xr:uid="{00000000-0005-0000-0000-0000A0100000}"/>
    <cellStyle name="Normal 5 2 13 2" xfId="5082" xr:uid="{00000000-0005-0000-0000-0000A1100000}"/>
    <cellStyle name="Normal 5 2 14" xfId="4665" xr:uid="{00000000-0005-0000-0000-0000A2100000}"/>
    <cellStyle name="Normal 5 2 2" xfId="278" xr:uid="{00000000-0005-0000-0000-0000A3100000}"/>
    <cellStyle name="Normal 5 2 2 10" xfId="2025" xr:uid="{00000000-0005-0000-0000-0000A4100000}"/>
    <cellStyle name="Normal 5 2 2 10 2" xfId="3879" xr:uid="{00000000-0005-0000-0000-0000A5100000}"/>
    <cellStyle name="Normal 5 2 2 10 3" xfId="6206" xr:uid="{00000000-0005-0000-0000-0000A6100000}"/>
    <cellStyle name="Normal 5 2 2 11" xfId="2423" xr:uid="{00000000-0005-0000-0000-0000A7100000}"/>
    <cellStyle name="Normal 5 2 2 11 2" xfId="4276" xr:uid="{00000000-0005-0000-0000-0000A8100000}"/>
    <cellStyle name="Normal 5 2 2 11 3" xfId="6603" xr:uid="{00000000-0005-0000-0000-0000A9100000}"/>
    <cellStyle name="Normal 5 2 2 12" xfId="848" xr:uid="{00000000-0005-0000-0000-0000AA100000}"/>
    <cellStyle name="Normal 5 2 2 12 2" xfId="5083" xr:uid="{00000000-0005-0000-0000-0000AB100000}"/>
    <cellStyle name="Normal 5 2 2 13" xfId="4697" xr:uid="{00000000-0005-0000-0000-0000AC100000}"/>
    <cellStyle name="Normal 5 2 2 2" xfId="279" xr:uid="{00000000-0005-0000-0000-0000AD100000}"/>
    <cellStyle name="Normal 5 2 2 2 10" xfId="4698" xr:uid="{00000000-0005-0000-0000-0000AE100000}"/>
    <cellStyle name="Normal 5 2 2 2 2" xfId="626" xr:uid="{00000000-0005-0000-0000-0000AF100000}"/>
    <cellStyle name="Normal 5 2 2 2 2 2" xfId="1428" xr:uid="{00000000-0005-0000-0000-0000B0100000}"/>
    <cellStyle name="Normal 5 2 2 2 2 2 2" xfId="3296" xr:uid="{00000000-0005-0000-0000-0000B1100000}"/>
    <cellStyle name="Normal 5 2 2 2 2 2 3" xfId="5621" xr:uid="{00000000-0005-0000-0000-0000B2100000}"/>
    <cellStyle name="Normal 5 2 2 2 2 3" xfId="1836" xr:uid="{00000000-0005-0000-0000-0000B3100000}"/>
    <cellStyle name="Normal 5 2 2 2 2 3 2" xfId="3690" xr:uid="{00000000-0005-0000-0000-0000B4100000}"/>
    <cellStyle name="Normal 5 2 2 2 2 3 3" xfId="6018" xr:uid="{00000000-0005-0000-0000-0000B5100000}"/>
    <cellStyle name="Normal 5 2 2 2 2 4" xfId="2252" xr:uid="{00000000-0005-0000-0000-0000B6100000}"/>
    <cellStyle name="Normal 5 2 2 2 2 4 2" xfId="4106" xr:uid="{00000000-0005-0000-0000-0000B7100000}"/>
    <cellStyle name="Normal 5 2 2 2 2 4 3" xfId="6433" xr:uid="{00000000-0005-0000-0000-0000B8100000}"/>
    <cellStyle name="Normal 5 2 2 2 2 5" xfId="2651" xr:uid="{00000000-0005-0000-0000-0000B9100000}"/>
    <cellStyle name="Normal 5 2 2 2 2 5 2" xfId="4504" xr:uid="{00000000-0005-0000-0000-0000BA100000}"/>
    <cellStyle name="Normal 5 2 2 2 2 5 3" xfId="6830" xr:uid="{00000000-0005-0000-0000-0000BB100000}"/>
    <cellStyle name="Normal 5 2 2 2 2 6" xfId="1001" xr:uid="{00000000-0005-0000-0000-0000BC100000}"/>
    <cellStyle name="Normal 5 2 2 2 2 6 2" xfId="5224" xr:uid="{00000000-0005-0000-0000-0000BD100000}"/>
    <cellStyle name="Normal 5 2 2 2 2 7" xfId="2949" xr:uid="{00000000-0005-0000-0000-0000BE100000}"/>
    <cellStyle name="Normal 5 2 2 2 2 8" xfId="4898" xr:uid="{00000000-0005-0000-0000-0000BF100000}"/>
    <cellStyle name="Normal 5 2 2 2 3" xfId="767" xr:uid="{00000000-0005-0000-0000-0000C0100000}"/>
    <cellStyle name="Normal 5 2 2 2 3 2" xfId="1552" xr:uid="{00000000-0005-0000-0000-0000C1100000}"/>
    <cellStyle name="Normal 5 2 2 2 3 2 2" xfId="3407" xr:uid="{00000000-0005-0000-0000-0000C2100000}"/>
    <cellStyle name="Normal 5 2 2 2 3 2 3" xfId="5736" xr:uid="{00000000-0005-0000-0000-0000C3100000}"/>
    <cellStyle name="Normal 5 2 2 2 3 3" xfId="1951" xr:uid="{00000000-0005-0000-0000-0000C4100000}"/>
    <cellStyle name="Normal 5 2 2 2 3 3 2" xfId="3805" xr:uid="{00000000-0005-0000-0000-0000C5100000}"/>
    <cellStyle name="Normal 5 2 2 2 3 3 3" xfId="6133" xr:uid="{00000000-0005-0000-0000-0000C6100000}"/>
    <cellStyle name="Normal 5 2 2 2 3 4" xfId="2367" xr:uid="{00000000-0005-0000-0000-0000C7100000}"/>
    <cellStyle name="Normal 5 2 2 2 3 4 2" xfId="4221" xr:uid="{00000000-0005-0000-0000-0000C8100000}"/>
    <cellStyle name="Normal 5 2 2 2 3 4 3" xfId="6548" xr:uid="{00000000-0005-0000-0000-0000C9100000}"/>
    <cellStyle name="Normal 5 2 2 2 3 5" xfId="2766" xr:uid="{00000000-0005-0000-0000-0000CA100000}"/>
    <cellStyle name="Normal 5 2 2 2 3 5 2" xfId="4619" xr:uid="{00000000-0005-0000-0000-0000CB100000}"/>
    <cellStyle name="Normal 5 2 2 2 3 5 3" xfId="6945" xr:uid="{00000000-0005-0000-0000-0000CC100000}"/>
    <cellStyle name="Normal 5 2 2 2 3 6" xfId="1132" xr:uid="{00000000-0005-0000-0000-0000CD100000}"/>
    <cellStyle name="Normal 5 2 2 2 3 6 2" xfId="5339" xr:uid="{00000000-0005-0000-0000-0000CE100000}"/>
    <cellStyle name="Normal 5 2 2 2 3 7" xfId="3059" xr:uid="{00000000-0005-0000-0000-0000CF100000}"/>
    <cellStyle name="Normal 5 2 2 2 3 8" xfId="5009" xr:uid="{00000000-0005-0000-0000-0000D0100000}"/>
    <cellStyle name="Normal 5 2 2 2 4" xfId="533" xr:uid="{00000000-0005-0000-0000-0000D1100000}"/>
    <cellStyle name="Normal 5 2 2 2 4 2" xfId="1751" xr:uid="{00000000-0005-0000-0000-0000D2100000}"/>
    <cellStyle name="Normal 5 2 2 2 4 2 2" xfId="3605" xr:uid="{00000000-0005-0000-0000-0000D3100000}"/>
    <cellStyle name="Normal 5 2 2 2 4 2 3" xfId="5933" xr:uid="{00000000-0005-0000-0000-0000D4100000}"/>
    <cellStyle name="Normal 5 2 2 2 4 3" xfId="2167" xr:uid="{00000000-0005-0000-0000-0000D5100000}"/>
    <cellStyle name="Normal 5 2 2 2 4 3 2" xfId="4021" xr:uid="{00000000-0005-0000-0000-0000D6100000}"/>
    <cellStyle name="Normal 5 2 2 2 4 3 3" xfId="6348" xr:uid="{00000000-0005-0000-0000-0000D7100000}"/>
    <cellStyle name="Normal 5 2 2 2 4 4" xfId="2566" xr:uid="{00000000-0005-0000-0000-0000D8100000}"/>
    <cellStyle name="Normal 5 2 2 2 4 4 2" xfId="4419" xr:uid="{00000000-0005-0000-0000-0000D9100000}"/>
    <cellStyle name="Normal 5 2 2 2 4 4 3" xfId="6745" xr:uid="{00000000-0005-0000-0000-0000DA100000}"/>
    <cellStyle name="Normal 5 2 2 2 4 5" xfId="1340" xr:uid="{00000000-0005-0000-0000-0000DB100000}"/>
    <cellStyle name="Normal 5 2 2 2 4 5 2" xfId="5536" xr:uid="{00000000-0005-0000-0000-0000DC100000}"/>
    <cellStyle name="Normal 5 2 2 2 4 6" xfId="2886" xr:uid="{00000000-0005-0000-0000-0000DD100000}"/>
    <cellStyle name="Normal 5 2 2 2 4 7" xfId="4817" xr:uid="{00000000-0005-0000-0000-0000DE100000}"/>
    <cellStyle name="Normal 5 2 2 2 5" xfId="1210" xr:uid="{00000000-0005-0000-0000-0000DF100000}"/>
    <cellStyle name="Normal 5 2 2 2 5 2" xfId="3135" xr:uid="{00000000-0005-0000-0000-0000E0100000}"/>
    <cellStyle name="Normal 5 2 2 2 5 3" xfId="5415" xr:uid="{00000000-0005-0000-0000-0000E1100000}"/>
    <cellStyle name="Normal 5 2 2 2 6" xfId="1629" xr:uid="{00000000-0005-0000-0000-0000E2100000}"/>
    <cellStyle name="Normal 5 2 2 2 6 2" xfId="3483" xr:uid="{00000000-0005-0000-0000-0000E3100000}"/>
    <cellStyle name="Normal 5 2 2 2 6 3" xfId="5812" xr:uid="{00000000-0005-0000-0000-0000E4100000}"/>
    <cellStyle name="Normal 5 2 2 2 7" xfId="2046" xr:uid="{00000000-0005-0000-0000-0000E5100000}"/>
    <cellStyle name="Normal 5 2 2 2 7 2" xfId="3900" xr:uid="{00000000-0005-0000-0000-0000E6100000}"/>
    <cellStyle name="Normal 5 2 2 2 7 3" xfId="6227" xr:uid="{00000000-0005-0000-0000-0000E7100000}"/>
    <cellStyle name="Normal 5 2 2 2 8" xfId="2444" xr:uid="{00000000-0005-0000-0000-0000E8100000}"/>
    <cellStyle name="Normal 5 2 2 2 8 2" xfId="4297" xr:uid="{00000000-0005-0000-0000-0000E9100000}"/>
    <cellStyle name="Normal 5 2 2 2 8 3" xfId="6624" xr:uid="{00000000-0005-0000-0000-0000EA100000}"/>
    <cellStyle name="Normal 5 2 2 2 9" xfId="916" xr:uid="{00000000-0005-0000-0000-0000EB100000}"/>
    <cellStyle name="Normal 5 2 2 2 9 2" xfId="5139" xr:uid="{00000000-0005-0000-0000-0000EC100000}"/>
    <cellStyle name="Normal 5 2 2 3" xfId="280" xr:uid="{00000000-0005-0000-0000-0000ED100000}"/>
    <cellStyle name="Normal 5 2 2 3 10" xfId="4699" xr:uid="{00000000-0005-0000-0000-0000EE100000}"/>
    <cellStyle name="Normal 5 2 2 3 2" xfId="768" xr:uid="{00000000-0005-0000-0000-0000EF100000}"/>
    <cellStyle name="Normal 5 2 2 3 2 2" xfId="1553" xr:uid="{00000000-0005-0000-0000-0000F0100000}"/>
    <cellStyle name="Normal 5 2 2 3 2 2 2" xfId="3408" xr:uid="{00000000-0005-0000-0000-0000F1100000}"/>
    <cellStyle name="Normal 5 2 2 3 2 2 3" xfId="5737" xr:uid="{00000000-0005-0000-0000-0000F2100000}"/>
    <cellStyle name="Normal 5 2 2 3 2 3" xfId="1952" xr:uid="{00000000-0005-0000-0000-0000F3100000}"/>
    <cellStyle name="Normal 5 2 2 3 2 3 2" xfId="3806" xr:uid="{00000000-0005-0000-0000-0000F4100000}"/>
    <cellStyle name="Normal 5 2 2 3 2 3 3" xfId="6134" xr:uid="{00000000-0005-0000-0000-0000F5100000}"/>
    <cellStyle name="Normal 5 2 2 3 2 4" xfId="2368" xr:uid="{00000000-0005-0000-0000-0000F6100000}"/>
    <cellStyle name="Normal 5 2 2 3 2 4 2" xfId="4222" xr:uid="{00000000-0005-0000-0000-0000F7100000}"/>
    <cellStyle name="Normal 5 2 2 3 2 4 3" xfId="6549" xr:uid="{00000000-0005-0000-0000-0000F8100000}"/>
    <cellStyle name="Normal 5 2 2 3 2 5" xfId="2767" xr:uid="{00000000-0005-0000-0000-0000F9100000}"/>
    <cellStyle name="Normal 5 2 2 3 2 5 2" xfId="4620" xr:uid="{00000000-0005-0000-0000-0000FA100000}"/>
    <cellStyle name="Normal 5 2 2 3 2 5 3" xfId="6946" xr:uid="{00000000-0005-0000-0000-0000FB100000}"/>
    <cellStyle name="Normal 5 2 2 3 2 6" xfId="1133" xr:uid="{00000000-0005-0000-0000-0000FC100000}"/>
    <cellStyle name="Normal 5 2 2 3 2 6 2" xfId="5340" xr:uid="{00000000-0005-0000-0000-0000FD100000}"/>
    <cellStyle name="Normal 5 2 2 3 2 7" xfId="3060" xr:uid="{00000000-0005-0000-0000-0000FE100000}"/>
    <cellStyle name="Normal 5 2 2 3 2 8" xfId="5010" xr:uid="{00000000-0005-0000-0000-0000FF100000}"/>
    <cellStyle name="Normal 5 2 2 3 3" xfId="627" xr:uid="{00000000-0005-0000-0000-000000110000}"/>
    <cellStyle name="Normal 5 2 2 3 3 2" xfId="1837" xr:uid="{00000000-0005-0000-0000-000001110000}"/>
    <cellStyle name="Normal 5 2 2 3 3 2 2" xfId="3691" xr:uid="{00000000-0005-0000-0000-000002110000}"/>
    <cellStyle name="Normal 5 2 2 3 3 2 3" xfId="6019" xr:uid="{00000000-0005-0000-0000-000003110000}"/>
    <cellStyle name="Normal 5 2 2 3 3 3" xfId="2253" xr:uid="{00000000-0005-0000-0000-000004110000}"/>
    <cellStyle name="Normal 5 2 2 3 3 3 2" xfId="4107" xr:uid="{00000000-0005-0000-0000-000005110000}"/>
    <cellStyle name="Normal 5 2 2 3 3 3 3" xfId="6434" xr:uid="{00000000-0005-0000-0000-000006110000}"/>
    <cellStyle name="Normal 5 2 2 3 3 4" xfId="2652" xr:uid="{00000000-0005-0000-0000-000007110000}"/>
    <cellStyle name="Normal 5 2 2 3 3 4 2" xfId="4505" xr:uid="{00000000-0005-0000-0000-000008110000}"/>
    <cellStyle name="Normal 5 2 2 3 3 4 3" xfId="6831" xr:uid="{00000000-0005-0000-0000-000009110000}"/>
    <cellStyle name="Normal 5 2 2 3 3 5" xfId="1429" xr:uid="{00000000-0005-0000-0000-00000A110000}"/>
    <cellStyle name="Normal 5 2 2 3 3 5 2" xfId="5622" xr:uid="{00000000-0005-0000-0000-00000B110000}"/>
    <cellStyle name="Normal 5 2 2 3 3 6" xfId="2950" xr:uid="{00000000-0005-0000-0000-00000C110000}"/>
    <cellStyle name="Normal 5 2 2 3 3 7" xfId="4899" xr:uid="{00000000-0005-0000-0000-00000D110000}"/>
    <cellStyle name="Normal 5 2 2 3 4" xfId="1231" xr:uid="{00000000-0005-0000-0000-00000E110000}"/>
    <cellStyle name="Normal 5 2 2 3 4 2" xfId="3156" xr:uid="{00000000-0005-0000-0000-00000F110000}"/>
    <cellStyle name="Normal 5 2 2 3 4 3" xfId="5436" xr:uid="{00000000-0005-0000-0000-000010110000}"/>
    <cellStyle name="Normal 5 2 2 3 5" xfId="1650" xr:uid="{00000000-0005-0000-0000-000011110000}"/>
    <cellStyle name="Normal 5 2 2 3 5 2" xfId="3504" xr:uid="{00000000-0005-0000-0000-000012110000}"/>
    <cellStyle name="Normal 5 2 2 3 5 3" xfId="5833" xr:uid="{00000000-0005-0000-0000-000013110000}"/>
    <cellStyle name="Normal 5 2 2 3 6" xfId="2067" xr:uid="{00000000-0005-0000-0000-000014110000}"/>
    <cellStyle name="Normal 5 2 2 3 6 2" xfId="3921" xr:uid="{00000000-0005-0000-0000-000015110000}"/>
    <cellStyle name="Normal 5 2 2 3 6 3" xfId="6248" xr:uid="{00000000-0005-0000-0000-000016110000}"/>
    <cellStyle name="Normal 5 2 2 3 7" xfId="2465" xr:uid="{00000000-0005-0000-0000-000017110000}"/>
    <cellStyle name="Normal 5 2 2 3 7 2" xfId="4318" xr:uid="{00000000-0005-0000-0000-000018110000}"/>
    <cellStyle name="Normal 5 2 2 3 7 3" xfId="6645" xr:uid="{00000000-0005-0000-0000-000019110000}"/>
    <cellStyle name="Normal 5 2 2 3 8" xfId="1002" xr:uid="{00000000-0005-0000-0000-00001A110000}"/>
    <cellStyle name="Normal 5 2 2 3 8 2" xfId="5225" xr:uid="{00000000-0005-0000-0000-00001B110000}"/>
    <cellStyle name="Normal 5 2 2 3 9" xfId="2852" xr:uid="{00000000-0005-0000-0000-00001C110000}"/>
    <cellStyle name="Normal 5 2 2 4" xfId="628" xr:uid="{00000000-0005-0000-0000-00001D110000}"/>
    <cellStyle name="Normal 5 2 2 4 2" xfId="1430" xr:uid="{00000000-0005-0000-0000-00001E110000}"/>
    <cellStyle name="Normal 5 2 2 4 2 2" xfId="3297" xr:uid="{00000000-0005-0000-0000-00001F110000}"/>
    <cellStyle name="Normal 5 2 2 4 2 3" xfId="5623" xr:uid="{00000000-0005-0000-0000-000020110000}"/>
    <cellStyle name="Normal 5 2 2 4 3" xfId="1838" xr:uid="{00000000-0005-0000-0000-000021110000}"/>
    <cellStyle name="Normal 5 2 2 4 3 2" xfId="3692" xr:uid="{00000000-0005-0000-0000-000022110000}"/>
    <cellStyle name="Normal 5 2 2 4 3 3" xfId="6020" xr:uid="{00000000-0005-0000-0000-000023110000}"/>
    <cellStyle name="Normal 5 2 2 4 4" xfId="2254" xr:uid="{00000000-0005-0000-0000-000024110000}"/>
    <cellStyle name="Normal 5 2 2 4 4 2" xfId="4108" xr:uid="{00000000-0005-0000-0000-000025110000}"/>
    <cellStyle name="Normal 5 2 2 4 4 3" xfId="6435" xr:uid="{00000000-0005-0000-0000-000026110000}"/>
    <cellStyle name="Normal 5 2 2 4 5" xfId="2653" xr:uid="{00000000-0005-0000-0000-000027110000}"/>
    <cellStyle name="Normal 5 2 2 4 5 2" xfId="4506" xr:uid="{00000000-0005-0000-0000-000028110000}"/>
    <cellStyle name="Normal 5 2 2 4 5 3" xfId="6832" xr:uid="{00000000-0005-0000-0000-000029110000}"/>
    <cellStyle name="Normal 5 2 2 4 6" xfId="1003" xr:uid="{00000000-0005-0000-0000-00002A110000}"/>
    <cellStyle name="Normal 5 2 2 4 6 2" xfId="5226" xr:uid="{00000000-0005-0000-0000-00002B110000}"/>
    <cellStyle name="Normal 5 2 2 4 7" xfId="2951" xr:uid="{00000000-0005-0000-0000-00002C110000}"/>
    <cellStyle name="Normal 5 2 2 4 8" xfId="4900" xr:uid="{00000000-0005-0000-0000-00002D110000}"/>
    <cellStyle name="Normal 5 2 2 5" xfId="625" xr:uid="{00000000-0005-0000-0000-00002E110000}"/>
    <cellStyle name="Normal 5 2 2 5 2" xfId="1427" xr:uid="{00000000-0005-0000-0000-00002F110000}"/>
    <cellStyle name="Normal 5 2 2 5 2 2" xfId="3295" xr:uid="{00000000-0005-0000-0000-000030110000}"/>
    <cellStyle name="Normal 5 2 2 5 2 3" xfId="5620" xr:uid="{00000000-0005-0000-0000-000031110000}"/>
    <cellStyle name="Normal 5 2 2 5 3" xfId="1835" xr:uid="{00000000-0005-0000-0000-000032110000}"/>
    <cellStyle name="Normal 5 2 2 5 3 2" xfId="3689" xr:uid="{00000000-0005-0000-0000-000033110000}"/>
    <cellStyle name="Normal 5 2 2 5 3 3" xfId="6017" xr:uid="{00000000-0005-0000-0000-000034110000}"/>
    <cellStyle name="Normal 5 2 2 5 4" xfId="2251" xr:uid="{00000000-0005-0000-0000-000035110000}"/>
    <cellStyle name="Normal 5 2 2 5 4 2" xfId="4105" xr:uid="{00000000-0005-0000-0000-000036110000}"/>
    <cellStyle name="Normal 5 2 2 5 4 3" xfId="6432" xr:uid="{00000000-0005-0000-0000-000037110000}"/>
    <cellStyle name="Normal 5 2 2 5 5" xfId="2650" xr:uid="{00000000-0005-0000-0000-000038110000}"/>
    <cellStyle name="Normal 5 2 2 5 5 2" xfId="4503" xr:uid="{00000000-0005-0000-0000-000039110000}"/>
    <cellStyle name="Normal 5 2 2 5 5 3" xfId="6829" xr:uid="{00000000-0005-0000-0000-00003A110000}"/>
    <cellStyle name="Normal 5 2 2 5 6" xfId="1000" xr:uid="{00000000-0005-0000-0000-00003B110000}"/>
    <cellStyle name="Normal 5 2 2 5 6 2" xfId="5223" xr:uid="{00000000-0005-0000-0000-00003C110000}"/>
    <cellStyle name="Normal 5 2 2 5 7" xfId="2948" xr:uid="{00000000-0005-0000-0000-00003D110000}"/>
    <cellStyle name="Normal 5 2 2 5 8" xfId="4897" xr:uid="{00000000-0005-0000-0000-00003E110000}"/>
    <cellStyle name="Normal 5 2 2 6" xfId="766" xr:uid="{00000000-0005-0000-0000-00003F110000}"/>
    <cellStyle name="Normal 5 2 2 6 2" xfId="1551" xr:uid="{00000000-0005-0000-0000-000040110000}"/>
    <cellStyle name="Normal 5 2 2 6 2 2" xfId="3406" xr:uid="{00000000-0005-0000-0000-000041110000}"/>
    <cellStyle name="Normal 5 2 2 6 2 3" xfId="5735" xr:uid="{00000000-0005-0000-0000-000042110000}"/>
    <cellStyle name="Normal 5 2 2 6 3" xfId="1950" xr:uid="{00000000-0005-0000-0000-000043110000}"/>
    <cellStyle name="Normal 5 2 2 6 3 2" xfId="3804" xr:uid="{00000000-0005-0000-0000-000044110000}"/>
    <cellStyle name="Normal 5 2 2 6 3 3" xfId="6132" xr:uid="{00000000-0005-0000-0000-000045110000}"/>
    <cellStyle name="Normal 5 2 2 6 4" xfId="2366" xr:uid="{00000000-0005-0000-0000-000046110000}"/>
    <cellStyle name="Normal 5 2 2 6 4 2" xfId="4220" xr:uid="{00000000-0005-0000-0000-000047110000}"/>
    <cellStyle name="Normal 5 2 2 6 4 3" xfId="6547" xr:uid="{00000000-0005-0000-0000-000048110000}"/>
    <cellStyle name="Normal 5 2 2 6 5" xfId="2765" xr:uid="{00000000-0005-0000-0000-000049110000}"/>
    <cellStyle name="Normal 5 2 2 6 5 2" xfId="4618" xr:uid="{00000000-0005-0000-0000-00004A110000}"/>
    <cellStyle name="Normal 5 2 2 6 5 3" xfId="6944" xr:uid="{00000000-0005-0000-0000-00004B110000}"/>
    <cellStyle name="Normal 5 2 2 6 6" xfId="1131" xr:uid="{00000000-0005-0000-0000-00004C110000}"/>
    <cellStyle name="Normal 5 2 2 6 6 2" xfId="5338" xr:uid="{00000000-0005-0000-0000-00004D110000}"/>
    <cellStyle name="Normal 5 2 2 6 7" xfId="3058" xr:uid="{00000000-0005-0000-0000-00004E110000}"/>
    <cellStyle name="Normal 5 2 2 6 8" xfId="5008" xr:uid="{00000000-0005-0000-0000-00004F110000}"/>
    <cellStyle name="Normal 5 2 2 7" xfId="435" xr:uid="{00000000-0005-0000-0000-000050110000}"/>
    <cellStyle name="Normal 5 2 2 7 2" xfId="1695" xr:uid="{00000000-0005-0000-0000-000051110000}"/>
    <cellStyle name="Normal 5 2 2 7 2 2" xfId="3549" xr:uid="{00000000-0005-0000-0000-000052110000}"/>
    <cellStyle name="Normal 5 2 2 7 2 3" xfId="5877" xr:uid="{00000000-0005-0000-0000-000053110000}"/>
    <cellStyle name="Normal 5 2 2 7 3" xfId="2111" xr:uid="{00000000-0005-0000-0000-000054110000}"/>
    <cellStyle name="Normal 5 2 2 7 3 2" xfId="3965" xr:uid="{00000000-0005-0000-0000-000055110000}"/>
    <cellStyle name="Normal 5 2 2 7 3 3" xfId="6292" xr:uid="{00000000-0005-0000-0000-000056110000}"/>
    <cellStyle name="Normal 5 2 2 7 4" xfId="2510" xr:uid="{00000000-0005-0000-0000-000057110000}"/>
    <cellStyle name="Normal 5 2 2 7 4 2" xfId="4363" xr:uid="{00000000-0005-0000-0000-000058110000}"/>
    <cellStyle name="Normal 5 2 2 7 4 3" xfId="6689" xr:uid="{00000000-0005-0000-0000-000059110000}"/>
    <cellStyle name="Normal 5 2 2 7 5" xfId="1276" xr:uid="{00000000-0005-0000-0000-00005A110000}"/>
    <cellStyle name="Normal 5 2 2 7 5 2" xfId="5480" xr:uid="{00000000-0005-0000-0000-00005B110000}"/>
    <cellStyle name="Normal 5 2 2 7 6" xfId="2874" xr:uid="{00000000-0005-0000-0000-00005C110000}"/>
    <cellStyle name="Normal 5 2 2 7 7" xfId="4761" xr:uid="{00000000-0005-0000-0000-00005D110000}"/>
    <cellStyle name="Normal 5 2 2 8" xfId="1189" xr:uid="{00000000-0005-0000-0000-00005E110000}"/>
    <cellStyle name="Normal 5 2 2 8 2" xfId="3114" xr:uid="{00000000-0005-0000-0000-00005F110000}"/>
    <cellStyle name="Normal 5 2 2 8 3" xfId="5394" xr:uid="{00000000-0005-0000-0000-000060110000}"/>
    <cellStyle name="Normal 5 2 2 9" xfId="1608" xr:uid="{00000000-0005-0000-0000-000061110000}"/>
    <cellStyle name="Normal 5 2 2 9 2" xfId="3462" xr:uid="{00000000-0005-0000-0000-000062110000}"/>
    <cellStyle name="Normal 5 2 2 9 3" xfId="5791" xr:uid="{00000000-0005-0000-0000-000063110000}"/>
    <cellStyle name="Normal 5 2 3" xfId="281" xr:uid="{00000000-0005-0000-0000-000064110000}"/>
    <cellStyle name="Normal 5 2 3 10" xfId="2836" xr:uid="{00000000-0005-0000-0000-000065110000}"/>
    <cellStyle name="Normal 5 2 3 11" xfId="4700" xr:uid="{00000000-0005-0000-0000-000066110000}"/>
    <cellStyle name="Normal 5 2 3 2" xfId="630" xr:uid="{00000000-0005-0000-0000-000067110000}"/>
    <cellStyle name="Normal 5 2 3 2 2" xfId="1432" xr:uid="{00000000-0005-0000-0000-000068110000}"/>
    <cellStyle name="Normal 5 2 3 2 2 2" xfId="3299" xr:uid="{00000000-0005-0000-0000-000069110000}"/>
    <cellStyle name="Normal 5 2 3 2 2 3" xfId="5625" xr:uid="{00000000-0005-0000-0000-00006A110000}"/>
    <cellStyle name="Normal 5 2 3 2 3" xfId="1840" xr:uid="{00000000-0005-0000-0000-00006B110000}"/>
    <cellStyle name="Normal 5 2 3 2 3 2" xfId="3694" xr:uid="{00000000-0005-0000-0000-00006C110000}"/>
    <cellStyle name="Normal 5 2 3 2 3 3" xfId="6022" xr:uid="{00000000-0005-0000-0000-00006D110000}"/>
    <cellStyle name="Normal 5 2 3 2 4" xfId="2256" xr:uid="{00000000-0005-0000-0000-00006E110000}"/>
    <cellStyle name="Normal 5 2 3 2 4 2" xfId="4110" xr:uid="{00000000-0005-0000-0000-00006F110000}"/>
    <cellStyle name="Normal 5 2 3 2 4 3" xfId="6437" xr:uid="{00000000-0005-0000-0000-000070110000}"/>
    <cellStyle name="Normal 5 2 3 2 5" xfId="2655" xr:uid="{00000000-0005-0000-0000-000071110000}"/>
    <cellStyle name="Normal 5 2 3 2 5 2" xfId="4508" xr:uid="{00000000-0005-0000-0000-000072110000}"/>
    <cellStyle name="Normal 5 2 3 2 5 3" xfId="6834" xr:uid="{00000000-0005-0000-0000-000073110000}"/>
    <cellStyle name="Normal 5 2 3 2 6" xfId="1005" xr:uid="{00000000-0005-0000-0000-000074110000}"/>
    <cellStyle name="Normal 5 2 3 2 6 2" xfId="5228" xr:uid="{00000000-0005-0000-0000-000075110000}"/>
    <cellStyle name="Normal 5 2 3 2 7" xfId="2953" xr:uid="{00000000-0005-0000-0000-000076110000}"/>
    <cellStyle name="Normal 5 2 3 2 8" xfId="4902" xr:uid="{00000000-0005-0000-0000-000077110000}"/>
    <cellStyle name="Normal 5 2 3 3" xfId="629" xr:uid="{00000000-0005-0000-0000-000078110000}"/>
    <cellStyle name="Normal 5 2 3 3 2" xfId="1431" xr:uid="{00000000-0005-0000-0000-000079110000}"/>
    <cellStyle name="Normal 5 2 3 3 2 2" xfId="3298" xr:uid="{00000000-0005-0000-0000-00007A110000}"/>
    <cellStyle name="Normal 5 2 3 3 2 3" xfId="5624" xr:uid="{00000000-0005-0000-0000-00007B110000}"/>
    <cellStyle name="Normal 5 2 3 3 3" xfId="1839" xr:uid="{00000000-0005-0000-0000-00007C110000}"/>
    <cellStyle name="Normal 5 2 3 3 3 2" xfId="3693" xr:uid="{00000000-0005-0000-0000-00007D110000}"/>
    <cellStyle name="Normal 5 2 3 3 3 3" xfId="6021" xr:uid="{00000000-0005-0000-0000-00007E110000}"/>
    <cellStyle name="Normal 5 2 3 3 4" xfId="2255" xr:uid="{00000000-0005-0000-0000-00007F110000}"/>
    <cellStyle name="Normal 5 2 3 3 4 2" xfId="4109" xr:uid="{00000000-0005-0000-0000-000080110000}"/>
    <cellStyle name="Normal 5 2 3 3 4 3" xfId="6436" xr:uid="{00000000-0005-0000-0000-000081110000}"/>
    <cellStyle name="Normal 5 2 3 3 5" xfId="2654" xr:uid="{00000000-0005-0000-0000-000082110000}"/>
    <cellStyle name="Normal 5 2 3 3 5 2" xfId="4507" xr:uid="{00000000-0005-0000-0000-000083110000}"/>
    <cellStyle name="Normal 5 2 3 3 5 3" xfId="6833" xr:uid="{00000000-0005-0000-0000-000084110000}"/>
    <cellStyle name="Normal 5 2 3 3 6" xfId="1004" xr:uid="{00000000-0005-0000-0000-000085110000}"/>
    <cellStyle name="Normal 5 2 3 3 6 2" xfId="5227" xr:uid="{00000000-0005-0000-0000-000086110000}"/>
    <cellStyle name="Normal 5 2 3 3 7" xfId="2952" xr:uid="{00000000-0005-0000-0000-000087110000}"/>
    <cellStyle name="Normal 5 2 3 3 8" xfId="4901" xr:uid="{00000000-0005-0000-0000-000088110000}"/>
    <cellStyle name="Normal 5 2 3 4" xfId="769" xr:uid="{00000000-0005-0000-0000-000089110000}"/>
    <cellStyle name="Normal 5 2 3 4 2" xfId="1554" xr:uid="{00000000-0005-0000-0000-00008A110000}"/>
    <cellStyle name="Normal 5 2 3 4 2 2" xfId="3409" xr:uid="{00000000-0005-0000-0000-00008B110000}"/>
    <cellStyle name="Normal 5 2 3 4 2 3" xfId="5738" xr:uid="{00000000-0005-0000-0000-00008C110000}"/>
    <cellStyle name="Normal 5 2 3 4 3" xfId="1953" xr:uid="{00000000-0005-0000-0000-00008D110000}"/>
    <cellStyle name="Normal 5 2 3 4 3 2" xfId="3807" xr:uid="{00000000-0005-0000-0000-00008E110000}"/>
    <cellStyle name="Normal 5 2 3 4 3 3" xfId="6135" xr:uid="{00000000-0005-0000-0000-00008F110000}"/>
    <cellStyle name="Normal 5 2 3 4 4" xfId="2369" xr:uid="{00000000-0005-0000-0000-000090110000}"/>
    <cellStyle name="Normal 5 2 3 4 4 2" xfId="4223" xr:uid="{00000000-0005-0000-0000-000091110000}"/>
    <cellStyle name="Normal 5 2 3 4 4 3" xfId="6550" xr:uid="{00000000-0005-0000-0000-000092110000}"/>
    <cellStyle name="Normal 5 2 3 4 5" xfId="2768" xr:uid="{00000000-0005-0000-0000-000093110000}"/>
    <cellStyle name="Normal 5 2 3 4 5 2" xfId="4621" xr:uid="{00000000-0005-0000-0000-000094110000}"/>
    <cellStyle name="Normal 5 2 3 4 5 3" xfId="6947" xr:uid="{00000000-0005-0000-0000-000095110000}"/>
    <cellStyle name="Normal 5 2 3 4 6" xfId="1134" xr:uid="{00000000-0005-0000-0000-000096110000}"/>
    <cellStyle name="Normal 5 2 3 4 6 2" xfId="5341" xr:uid="{00000000-0005-0000-0000-000097110000}"/>
    <cellStyle name="Normal 5 2 3 4 7" xfId="3061" xr:uid="{00000000-0005-0000-0000-000098110000}"/>
    <cellStyle name="Normal 5 2 3 4 8" xfId="5011" xr:uid="{00000000-0005-0000-0000-000099110000}"/>
    <cellStyle name="Normal 5 2 3 5" xfId="436" xr:uid="{00000000-0005-0000-0000-00009A110000}"/>
    <cellStyle name="Normal 5 2 3 6" xfId="1200" xr:uid="{00000000-0005-0000-0000-00009B110000}"/>
    <cellStyle name="Normal 5 2 3 6 2" xfId="3125" xr:uid="{00000000-0005-0000-0000-00009C110000}"/>
    <cellStyle name="Normal 5 2 3 6 3" xfId="5405" xr:uid="{00000000-0005-0000-0000-00009D110000}"/>
    <cellStyle name="Normal 5 2 3 7" xfId="1619" xr:uid="{00000000-0005-0000-0000-00009E110000}"/>
    <cellStyle name="Normal 5 2 3 7 2" xfId="3473" xr:uid="{00000000-0005-0000-0000-00009F110000}"/>
    <cellStyle name="Normal 5 2 3 7 3" xfId="5802" xr:uid="{00000000-0005-0000-0000-0000A0110000}"/>
    <cellStyle name="Normal 5 2 3 8" xfId="2036" xr:uid="{00000000-0005-0000-0000-0000A1110000}"/>
    <cellStyle name="Normal 5 2 3 8 2" xfId="3890" xr:uid="{00000000-0005-0000-0000-0000A2110000}"/>
    <cellStyle name="Normal 5 2 3 8 3" xfId="6217" xr:uid="{00000000-0005-0000-0000-0000A3110000}"/>
    <cellStyle name="Normal 5 2 3 9" xfId="2434" xr:uid="{00000000-0005-0000-0000-0000A4110000}"/>
    <cellStyle name="Normal 5 2 3 9 2" xfId="4287" xr:uid="{00000000-0005-0000-0000-0000A5110000}"/>
    <cellStyle name="Normal 5 2 3 9 3" xfId="6614" xr:uid="{00000000-0005-0000-0000-0000A6110000}"/>
    <cellStyle name="Normal 5 2 4" xfId="282" xr:uid="{00000000-0005-0000-0000-0000A7110000}"/>
    <cellStyle name="Normal 5 2 4 10" xfId="915" xr:uid="{00000000-0005-0000-0000-0000A8110000}"/>
    <cellStyle name="Normal 5 2 4 10 2" xfId="5138" xr:uid="{00000000-0005-0000-0000-0000A9110000}"/>
    <cellStyle name="Normal 5 2 4 11" xfId="4701" xr:uid="{00000000-0005-0000-0000-0000AA110000}"/>
    <cellStyle name="Normal 5 2 4 2" xfId="632" xr:uid="{00000000-0005-0000-0000-0000AB110000}"/>
    <cellStyle name="Normal 5 2 4 2 2" xfId="1434" xr:uid="{00000000-0005-0000-0000-0000AC110000}"/>
    <cellStyle name="Normal 5 2 4 2 2 2" xfId="3301" xr:uid="{00000000-0005-0000-0000-0000AD110000}"/>
    <cellStyle name="Normal 5 2 4 2 2 3" xfId="5627" xr:uid="{00000000-0005-0000-0000-0000AE110000}"/>
    <cellStyle name="Normal 5 2 4 2 3" xfId="1842" xr:uid="{00000000-0005-0000-0000-0000AF110000}"/>
    <cellStyle name="Normal 5 2 4 2 3 2" xfId="3696" xr:uid="{00000000-0005-0000-0000-0000B0110000}"/>
    <cellStyle name="Normal 5 2 4 2 3 3" xfId="6024" xr:uid="{00000000-0005-0000-0000-0000B1110000}"/>
    <cellStyle name="Normal 5 2 4 2 4" xfId="2258" xr:uid="{00000000-0005-0000-0000-0000B2110000}"/>
    <cellStyle name="Normal 5 2 4 2 4 2" xfId="4112" xr:uid="{00000000-0005-0000-0000-0000B3110000}"/>
    <cellStyle name="Normal 5 2 4 2 4 3" xfId="6439" xr:uid="{00000000-0005-0000-0000-0000B4110000}"/>
    <cellStyle name="Normal 5 2 4 2 5" xfId="2657" xr:uid="{00000000-0005-0000-0000-0000B5110000}"/>
    <cellStyle name="Normal 5 2 4 2 5 2" xfId="4510" xr:uid="{00000000-0005-0000-0000-0000B6110000}"/>
    <cellStyle name="Normal 5 2 4 2 5 3" xfId="6836" xr:uid="{00000000-0005-0000-0000-0000B7110000}"/>
    <cellStyle name="Normal 5 2 4 2 6" xfId="1007" xr:uid="{00000000-0005-0000-0000-0000B8110000}"/>
    <cellStyle name="Normal 5 2 4 2 6 2" xfId="5230" xr:uid="{00000000-0005-0000-0000-0000B9110000}"/>
    <cellStyle name="Normal 5 2 4 2 7" xfId="2955" xr:uid="{00000000-0005-0000-0000-0000BA110000}"/>
    <cellStyle name="Normal 5 2 4 2 8" xfId="4904" xr:uid="{00000000-0005-0000-0000-0000BB110000}"/>
    <cellStyle name="Normal 5 2 4 3" xfId="631" xr:uid="{00000000-0005-0000-0000-0000BC110000}"/>
    <cellStyle name="Normal 5 2 4 3 2" xfId="1433" xr:uid="{00000000-0005-0000-0000-0000BD110000}"/>
    <cellStyle name="Normal 5 2 4 3 2 2" xfId="3300" xr:uid="{00000000-0005-0000-0000-0000BE110000}"/>
    <cellStyle name="Normal 5 2 4 3 2 3" xfId="5626" xr:uid="{00000000-0005-0000-0000-0000BF110000}"/>
    <cellStyle name="Normal 5 2 4 3 3" xfId="1841" xr:uid="{00000000-0005-0000-0000-0000C0110000}"/>
    <cellStyle name="Normal 5 2 4 3 3 2" xfId="3695" xr:uid="{00000000-0005-0000-0000-0000C1110000}"/>
    <cellStyle name="Normal 5 2 4 3 3 3" xfId="6023" xr:uid="{00000000-0005-0000-0000-0000C2110000}"/>
    <cellStyle name="Normal 5 2 4 3 4" xfId="2257" xr:uid="{00000000-0005-0000-0000-0000C3110000}"/>
    <cellStyle name="Normal 5 2 4 3 4 2" xfId="4111" xr:uid="{00000000-0005-0000-0000-0000C4110000}"/>
    <cellStyle name="Normal 5 2 4 3 4 3" xfId="6438" xr:uid="{00000000-0005-0000-0000-0000C5110000}"/>
    <cellStyle name="Normal 5 2 4 3 5" xfId="2656" xr:uid="{00000000-0005-0000-0000-0000C6110000}"/>
    <cellStyle name="Normal 5 2 4 3 5 2" xfId="4509" xr:uid="{00000000-0005-0000-0000-0000C7110000}"/>
    <cellStyle name="Normal 5 2 4 3 5 3" xfId="6835" xr:uid="{00000000-0005-0000-0000-0000C8110000}"/>
    <cellStyle name="Normal 5 2 4 3 6" xfId="1006" xr:uid="{00000000-0005-0000-0000-0000C9110000}"/>
    <cellStyle name="Normal 5 2 4 3 6 2" xfId="5229" xr:uid="{00000000-0005-0000-0000-0000CA110000}"/>
    <cellStyle name="Normal 5 2 4 3 7" xfId="2954" xr:uid="{00000000-0005-0000-0000-0000CB110000}"/>
    <cellStyle name="Normal 5 2 4 3 8" xfId="4903" xr:uid="{00000000-0005-0000-0000-0000CC110000}"/>
    <cellStyle name="Normal 5 2 4 4" xfId="770" xr:uid="{00000000-0005-0000-0000-0000CD110000}"/>
    <cellStyle name="Normal 5 2 4 4 2" xfId="1555" xr:uid="{00000000-0005-0000-0000-0000CE110000}"/>
    <cellStyle name="Normal 5 2 4 4 2 2" xfId="3410" xr:uid="{00000000-0005-0000-0000-0000CF110000}"/>
    <cellStyle name="Normal 5 2 4 4 2 3" xfId="5739" xr:uid="{00000000-0005-0000-0000-0000D0110000}"/>
    <cellStyle name="Normal 5 2 4 4 3" xfId="1954" xr:uid="{00000000-0005-0000-0000-0000D1110000}"/>
    <cellStyle name="Normal 5 2 4 4 3 2" xfId="3808" xr:uid="{00000000-0005-0000-0000-0000D2110000}"/>
    <cellStyle name="Normal 5 2 4 4 3 3" xfId="6136" xr:uid="{00000000-0005-0000-0000-0000D3110000}"/>
    <cellStyle name="Normal 5 2 4 4 4" xfId="2370" xr:uid="{00000000-0005-0000-0000-0000D4110000}"/>
    <cellStyle name="Normal 5 2 4 4 4 2" xfId="4224" xr:uid="{00000000-0005-0000-0000-0000D5110000}"/>
    <cellStyle name="Normal 5 2 4 4 4 3" xfId="6551" xr:uid="{00000000-0005-0000-0000-0000D6110000}"/>
    <cellStyle name="Normal 5 2 4 4 5" xfId="2769" xr:uid="{00000000-0005-0000-0000-0000D7110000}"/>
    <cellStyle name="Normal 5 2 4 4 5 2" xfId="4622" xr:uid="{00000000-0005-0000-0000-0000D8110000}"/>
    <cellStyle name="Normal 5 2 4 4 5 3" xfId="6948" xr:uid="{00000000-0005-0000-0000-0000D9110000}"/>
    <cellStyle name="Normal 5 2 4 4 6" xfId="1135" xr:uid="{00000000-0005-0000-0000-0000DA110000}"/>
    <cellStyle name="Normal 5 2 4 4 6 2" xfId="5342" xr:uid="{00000000-0005-0000-0000-0000DB110000}"/>
    <cellStyle name="Normal 5 2 4 4 7" xfId="3062" xr:uid="{00000000-0005-0000-0000-0000DC110000}"/>
    <cellStyle name="Normal 5 2 4 4 8" xfId="5012" xr:uid="{00000000-0005-0000-0000-0000DD110000}"/>
    <cellStyle name="Normal 5 2 4 5" xfId="532" xr:uid="{00000000-0005-0000-0000-0000DE110000}"/>
    <cellStyle name="Normal 5 2 4 5 2" xfId="1750" xr:uid="{00000000-0005-0000-0000-0000DF110000}"/>
    <cellStyle name="Normal 5 2 4 5 2 2" xfId="3604" xr:uid="{00000000-0005-0000-0000-0000E0110000}"/>
    <cellStyle name="Normal 5 2 4 5 2 3" xfId="5932" xr:uid="{00000000-0005-0000-0000-0000E1110000}"/>
    <cellStyle name="Normal 5 2 4 5 3" xfId="2166" xr:uid="{00000000-0005-0000-0000-0000E2110000}"/>
    <cellStyle name="Normal 5 2 4 5 3 2" xfId="4020" xr:uid="{00000000-0005-0000-0000-0000E3110000}"/>
    <cellStyle name="Normal 5 2 4 5 3 3" xfId="6347" xr:uid="{00000000-0005-0000-0000-0000E4110000}"/>
    <cellStyle name="Normal 5 2 4 5 4" xfId="2565" xr:uid="{00000000-0005-0000-0000-0000E5110000}"/>
    <cellStyle name="Normal 5 2 4 5 4 2" xfId="4418" xr:uid="{00000000-0005-0000-0000-0000E6110000}"/>
    <cellStyle name="Normal 5 2 4 5 4 3" xfId="6744" xr:uid="{00000000-0005-0000-0000-0000E7110000}"/>
    <cellStyle name="Normal 5 2 4 5 5" xfId="1339" xr:uid="{00000000-0005-0000-0000-0000E8110000}"/>
    <cellStyle name="Normal 5 2 4 5 5 2" xfId="5535" xr:uid="{00000000-0005-0000-0000-0000E9110000}"/>
    <cellStyle name="Normal 5 2 4 5 6" xfId="2885" xr:uid="{00000000-0005-0000-0000-0000EA110000}"/>
    <cellStyle name="Normal 5 2 4 5 7" xfId="4816" xr:uid="{00000000-0005-0000-0000-0000EB110000}"/>
    <cellStyle name="Normal 5 2 4 6" xfId="1221" xr:uid="{00000000-0005-0000-0000-0000EC110000}"/>
    <cellStyle name="Normal 5 2 4 6 2" xfId="3146" xr:uid="{00000000-0005-0000-0000-0000ED110000}"/>
    <cellStyle name="Normal 5 2 4 6 3" xfId="5426" xr:uid="{00000000-0005-0000-0000-0000EE110000}"/>
    <cellStyle name="Normal 5 2 4 7" xfId="1640" xr:uid="{00000000-0005-0000-0000-0000EF110000}"/>
    <cellStyle name="Normal 5 2 4 7 2" xfId="3494" xr:uid="{00000000-0005-0000-0000-0000F0110000}"/>
    <cellStyle name="Normal 5 2 4 7 3" xfId="5823" xr:uid="{00000000-0005-0000-0000-0000F1110000}"/>
    <cellStyle name="Normal 5 2 4 8" xfId="2057" xr:uid="{00000000-0005-0000-0000-0000F2110000}"/>
    <cellStyle name="Normal 5 2 4 8 2" xfId="3911" xr:uid="{00000000-0005-0000-0000-0000F3110000}"/>
    <cellStyle name="Normal 5 2 4 8 3" xfId="6238" xr:uid="{00000000-0005-0000-0000-0000F4110000}"/>
    <cellStyle name="Normal 5 2 4 9" xfId="2455" xr:uid="{00000000-0005-0000-0000-0000F5110000}"/>
    <cellStyle name="Normal 5 2 4 9 2" xfId="4308" xr:uid="{00000000-0005-0000-0000-0000F6110000}"/>
    <cellStyle name="Normal 5 2 4 9 3" xfId="6635" xr:uid="{00000000-0005-0000-0000-0000F7110000}"/>
    <cellStyle name="Normal 5 2 5" xfId="633" xr:uid="{00000000-0005-0000-0000-0000F8110000}"/>
    <cellStyle name="Normal 5 2 5 2" xfId="1435" xr:uid="{00000000-0005-0000-0000-0000F9110000}"/>
    <cellStyle name="Normal 5 2 5 2 2" xfId="3302" xr:uid="{00000000-0005-0000-0000-0000FA110000}"/>
    <cellStyle name="Normal 5 2 5 2 3" xfId="5628" xr:uid="{00000000-0005-0000-0000-0000FB110000}"/>
    <cellStyle name="Normal 5 2 5 3" xfId="1843" xr:uid="{00000000-0005-0000-0000-0000FC110000}"/>
    <cellStyle name="Normal 5 2 5 3 2" xfId="3697" xr:uid="{00000000-0005-0000-0000-0000FD110000}"/>
    <cellStyle name="Normal 5 2 5 3 3" xfId="6025" xr:uid="{00000000-0005-0000-0000-0000FE110000}"/>
    <cellStyle name="Normal 5 2 5 4" xfId="2259" xr:uid="{00000000-0005-0000-0000-0000FF110000}"/>
    <cellStyle name="Normal 5 2 5 4 2" xfId="4113" xr:uid="{00000000-0005-0000-0000-000000120000}"/>
    <cellStyle name="Normal 5 2 5 4 3" xfId="6440" xr:uid="{00000000-0005-0000-0000-000001120000}"/>
    <cellStyle name="Normal 5 2 5 5" xfId="2658" xr:uid="{00000000-0005-0000-0000-000002120000}"/>
    <cellStyle name="Normal 5 2 5 5 2" xfId="4511" xr:uid="{00000000-0005-0000-0000-000003120000}"/>
    <cellStyle name="Normal 5 2 5 5 3" xfId="6837" xr:uid="{00000000-0005-0000-0000-000004120000}"/>
    <cellStyle name="Normal 5 2 5 6" xfId="1008" xr:uid="{00000000-0005-0000-0000-000005120000}"/>
    <cellStyle name="Normal 5 2 5 6 2" xfId="5231" xr:uid="{00000000-0005-0000-0000-000006120000}"/>
    <cellStyle name="Normal 5 2 5 7" xfId="2956" xr:uid="{00000000-0005-0000-0000-000007120000}"/>
    <cellStyle name="Normal 5 2 5 8" xfId="4905" xr:uid="{00000000-0005-0000-0000-000008120000}"/>
    <cellStyle name="Normal 5 2 6" xfId="624" xr:uid="{00000000-0005-0000-0000-000009120000}"/>
    <cellStyle name="Normal 5 2 6 2" xfId="1426" xr:uid="{00000000-0005-0000-0000-00000A120000}"/>
    <cellStyle name="Normal 5 2 6 2 2" xfId="3294" xr:uid="{00000000-0005-0000-0000-00000B120000}"/>
    <cellStyle name="Normal 5 2 6 2 3" xfId="5619" xr:uid="{00000000-0005-0000-0000-00000C120000}"/>
    <cellStyle name="Normal 5 2 6 3" xfId="1834" xr:uid="{00000000-0005-0000-0000-00000D120000}"/>
    <cellStyle name="Normal 5 2 6 3 2" xfId="3688" xr:uid="{00000000-0005-0000-0000-00000E120000}"/>
    <cellStyle name="Normal 5 2 6 3 3" xfId="6016" xr:uid="{00000000-0005-0000-0000-00000F120000}"/>
    <cellStyle name="Normal 5 2 6 4" xfId="2250" xr:uid="{00000000-0005-0000-0000-000010120000}"/>
    <cellStyle name="Normal 5 2 6 4 2" xfId="4104" xr:uid="{00000000-0005-0000-0000-000011120000}"/>
    <cellStyle name="Normal 5 2 6 4 3" xfId="6431" xr:uid="{00000000-0005-0000-0000-000012120000}"/>
    <cellStyle name="Normal 5 2 6 5" xfId="2649" xr:uid="{00000000-0005-0000-0000-000013120000}"/>
    <cellStyle name="Normal 5 2 6 5 2" xfId="4502" xr:uid="{00000000-0005-0000-0000-000014120000}"/>
    <cellStyle name="Normal 5 2 6 5 3" xfId="6828" xr:uid="{00000000-0005-0000-0000-000015120000}"/>
    <cellStyle name="Normal 5 2 6 6" xfId="999" xr:uid="{00000000-0005-0000-0000-000016120000}"/>
    <cellStyle name="Normal 5 2 6 6 2" xfId="5222" xr:uid="{00000000-0005-0000-0000-000017120000}"/>
    <cellStyle name="Normal 5 2 6 7" xfId="2947" xr:uid="{00000000-0005-0000-0000-000018120000}"/>
    <cellStyle name="Normal 5 2 6 8" xfId="4896" xr:uid="{00000000-0005-0000-0000-000019120000}"/>
    <cellStyle name="Normal 5 2 7" xfId="729" xr:uid="{00000000-0005-0000-0000-00001A120000}"/>
    <cellStyle name="Normal 5 2 7 2" xfId="1516" xr:uid="{00000000-0005-0000-0000-00001B120000}"/>
    <cellStyle name="Normal 5 2 7 2 2" xfId="3371" xr:uid="{00000000-0005-0000-0000-00001C120000}"/>
    <cellStyle name="Normal 5 2 7 2 3" xfId="5700" xr:uid="{00000000-0005-0000-0000-00001D120000}"/>
    <cellStyle name="Normal 5 2 7 3" xfId="1915" xr:uid="{00000000-0005-0000-0000-00001E120000}"/>
    <cellStyle name="Normal 5 2 7 3 2" xfId="3769" xr:uid="{00000000-0005-0000-0000-00001F120000}"/>
    <cellStyle name="Normal 5 2 7 3 3" xfId="6097" xr:uid="{00000000-0005-0000-0000-000020120000}"/>
    <cellStyle name="Normal 5 2 7 4" xfId="2331" xr:uid="{00000000-0005-0000-0000-000021120000}"/>
    <cellStyle name="Normal 5 2 7 4 2" xfId="4185" xr:uid="{00000000-0005-0000-0000-000022120000}"/>
    <cellStyle name="Normal 5 2 7 4 3" xfId="6512" xr:uid="{00000000-0005-0000-0000-000023120000}"/>
    <cellStyle name="Normal 5 2 7 5" xfId="2730" xr:uid="{00000000-0005-0000-0000-000024120000}"/>
    <cellStyle name="Normal 5 2 7 5 2" xfId="4583" xr:uid="{00000000-0005-0000-0000-000025120000}"/>
    <cellStyle name="Normal 5 2 7 5 3" xfId="6909" xr:uid="{00000000-0005-0000-0000-000026120000}"/>
    <cellStyle name="Normal 5 2 7 6" xfId="1096" xr:uid="{00000000-0005-0000-0000-000027120000}"/>
    <cellStyle name="Normal 5 2 7 6 2" xfId="5303" xr:uid="{00000000-0005-0000-0000-000028120000}"/>
    <cellStyle name="Normal 5 2 7 7" xfId="3023" xr:uid="{00000000-0005-0000-0000-000029120000}"/>
    <cellStyle name="Normal 5 2 7 8" xfId="4973" xr:uid="{00000000-0005-0000-0000-00002A120000}"/>
    <cellStyle name="Normal 5 2 8" xfId="434" xr:uid="{00000000-0005-0000-0000-00002B120000}"/>
    <cellStyle name="Normal 5 2 8 2" xfId="1694" xr:uid="{00000000-0005-0000-0000-00002C120000}"/>
    <cellStyle name="Normal 5 2 8 2 2" xfId="3548" xr:uid="{00000000-0005-0000-0000-00002D120000}"/>
    <cellStyle name="Normal 5 2 8 2 3" xfId="5876" xr:uid="{00000000-0005-0000-0000-00002E120000}"/>
    <cellStyle name="Normal 5 2 8 3" xfId="2110" xr:uid="{00000000-0005-0000-0000-00002F120000}"/>
    <cellStyle name="Normal 5 2 8 3 2" xfId="3964" xr:uid="{00000000-0005-0000-0000-000030120000}"/>
    <cellStyle name="Normal 5 2 8 3 3" xfId="6291" xr:uid="{00000000-0005-0000-0000-000031120000}"/>
    <cellStyle name="Normal 5 2 8 4" xfId="2509" xr:uid="{00000000-0005-0000-0000-000032120000}"/>
    <cellStyle name="Normal 5 2 8 4 2" xfId="4362" xr:uid="{00000000-0005-0000-0000-000033120000}"/>
    <cellStyle name="Normal 5 2 8 4 3" xfId="6688" xr:uid="{00000000-0005-0000-0000-000034120000}"/>
    <cellStyle name="Normal 5 2 8 5" xfId="1275" xr:uid="{00000000-0005-0000-0000-000035120000}"/>
    <cellStyle name="Normal 5 2 8 5 2" xfId="5479" xr:uid="{00000000-0005-0000-0000-000036120000}"/>
    <cellStyle name="Normal 5 2 8 6" xfId="2873" xr:uid="{00000000-0005-0000-0000-000037120000}"/>
    <cellStyle name="Normal 5 2 8 7" xfId="4760" xr:uid="{00000000-0005-0000-0000-000038120000}"/>
    <cellStyle name="Normal 5 2 9" xfId="1179" xr:uid="{00000000-0005-0000-0000-000039120000}"/>
    <cellStyle name="Normal 5 2 9 2" xfId="3104" xr:uid="{00000000-0005-0000-0000-00003A120000}"/>
    <cellStyle name="Normal 5 2 9 3" xfId="5384" xr:uid="{00000000-0005-0000-0000-00003B120000}"/>
    <cellStyle name="Normal 5 3" xfId="211" xr:uid="{00000000-0005-0000-0000-00003C120000}"/>
    <cellStyle name="Normal 5 3 10" xfId="1607" xr:uid="{00000000-0005-0000-0000-00003D120000}"/>
    <cellStyle name="Normal 5 3 10 2" xfId="3461" xr:uid="{00000000-0005-0000-0000-00003E120000}"/>
    <cellStyle name="Normal 5 3 10 3" xfId="5790" xr:uid="{00000000-0005-0000-0000-00003F120000}"/>
    <cellStyle name="Normal 5 3 11" xfId="2024" xr:uid="{00000000-0005-0000-0000-000040120000}"/>
    <cellStyle name="Normal 5 3 11 2" xfId="3878" xr:uid="{00000000-0005-0000-0000-000041120000}"/>
    <cellStyle name="Normal 5 3 11 3" xfId="6205" xr:uid="{00000000-0005-0000-0000-000042120000}"/>
    <cellStyle name="Normal 5 3 12" xfId="2422" xr:uid="{00000000-0005-0000-0000-000043120000}"/>
    <cellStyle name="Normal 5 3 12 2" xfId="4275" xr:uid="{00000000-0005-0000-0000-000044120000}"/>
    <cellStyle name="Normal 5 3 12 3" xfId="6602" xr:uid="{00000000-0005-0000-0000-000045120000}"/>
    <cellStyle name="Normal 5 3 13" xfId="849" xr:uid="{00000000-0005-0000-0000-000046120000}"/>
    <cellStyle name="Normal 5 3 13 2" xfId="5084" xr:uid="{00000000-0005-0000-0000-000047120000}"/>
    <cellStyle name="Normal 5 3 14" xfId="4666" xr:uid="{00000000-0005-0000-0000-000048120000}"/>
    <cellStyle name="Normal 5 3 2" xfId="283" xr:uid="{00000000-0005-0000-0000-000049120000}"/>
    <cellStyle name="Normal 5 3 2 10" xfId="850" xr:uid="{00000000-0005-0000-0000-00004A120000}"/>
    <cellStyle name="Normal 5 3 2 10 2" xfId="5085" xr:uid="{00000000-0005-0000-0000-00004B120000}"/>
    <cellStyle name="Normal 5 3 2 11" xfId="4702" xr:uid="{00000000-0005-0000-0000-00004C120000}"/>
    <cellStyle name="Normal 5 3 2 2" xfId="535" xr:uid="{00000000-0005-0000-0000-00004D120000}"/>
    <cellStyle name="Normal 5 3 2 2 2" xfId="636" xr:uid="{00000000-0005-0000-0000-00004E120000}"/>
    <cellStyle name="Normal 5 3 2 2 2 2" xfId="1438" xr:uid="{00000000-0005-0000-0000-00004F120000}"/>
    <cellStyle name="Normal 5 3 2 2 2 2 2" xfId="3305" xr:uid="{00000000-0005-0000-0000-000050120000}"/>
    <cellStyle name="Normal 5 3 2 2 2 2 3" xfId="5631" xr:uid="{00000000-0005-0000-0000-000051120000}"/>
    <cellStyle name="Normal 5 3 2 2 2 3" xfId="1846" xr:uid="{00000000-0005-0000-0000-000052120000}"/>
    <cellStyle name="Normal 5 3 2 2 2 3 2" xfId="3700" xr:uid="{00000000-0005-0000-0000-000053120000}"/>
    <cellStyle name="Normal 5 3 2 2 2 3 3" xfId="6028" xr:uid="{00000000-0005-0000-0000-000054120000}"/>
    <cellStyle name="Normal 5 3 2 2 2 4" xfId="2262" xr:uid="{00000000-0005-0000-0000-000055120000}"/>
    <cellStyle name="Normal 5 3 2 2 2 4 2" xfId="4116" xr:uid="{00000000-0005-0000-0000-000056120000}"/>
    <cellStyle name="Normal 5 3 2 2 2 4 3" xfId="6443" xr:uid="{00000000-0005-0000-0000-000057120000}"/>
    <cellStyle name="Normal 5 3 2 2 2 5" xfId="2661" xr:uid="{00000000-0005-0000-0000-000058120000}"/>
    <cellStyle name="Normal 5 3 2 2 2 5 2" xfId="4514" xr:uid="{00000000-0005-0000-0000-000059120000}"/>
    <cellStyle name="Normal 5 3 2 2 2 5 3" xfId="6840" xr:uid="{00000000-0005-0000-0000-00005A120000}"/>
    <cellStyle name="Normal 5 3 2 2 2 6" xfId="1011" xr:uid="{00000000-0005-0000-0000-00005B120000}"/>
    <cellStyle name="Normal 5 3 2 2 2 6 2" xfId="5234" xr:uid="{00000000-0005-0000-0000-00005C120000}"/>
    <cellStyle name="Normal 5 3 2 2 2 7" xfId="2959" xr:uid="{00000000-0005-0000-0000-00005D120000}"/>
    <cellStyle name="Normal 5 3 2 2 2 8" xfId="4908" xr:uid="{00000000-0005-0000-0000-00005E120000}"/>
    <cellStyle name="Normal 5 3 2 2 3" xfId="1342" xr:uid="{00000000-0005-0000-0000-00005F120000}"/>
    <cellStyle name="Normal 5 3 2 2 3 2" xfId="3230" xr:uid="{00000000-0005-0000-0000-000060120000}"/>
    <cellStyle name="Normal 5 3 2 2 3 3" xfId="5538" xr:uid="{00000000-0005-0000-0000-000061120000}"/>
    <cellStyle name="Normal 5 3 2 2 4" xfId="1753" xr:uid="{00000000-0005-0000-0000-000062120000}"/>
    <cellStyle name="Normal 5 3 2 2 4 2" xfId="3607" xr:uid="{00000000-0005-0000-0000-000063120000}"/>
    <cellStyle name="Normal 5 3 2 2 4 3" xfId="5935" xr:uid="{00000000-0005-0000-0000-000064120000}"/>
    <cellStyle name="Normal 5 3 2 2 5" xfId="2169" xr:uid="{00000000-0005-0000-0000-000065120000}"/>
    <cellStyle name="Normal 5 3 2 2 5 2" xfId="4023" xr:uid="{00000000-0005-0000-0000-000066120000}"/>
    <cellStyle name="Normal 5 3 2 2 5 3" xfId="6350" xr:uid="{00000000-0005-0000-0000-000067120000}"/>
    <cellStyle name="Normal 5 3 2 2 6" xfId="2568" xr:uid="{00000000-0005-0000-0000-000068120000}"/>
    <cellStyle name="Normal 5 3 2 2 6 2" xfId="4421" xr:uid="{00000000-0005-0000-0000-000069120000}"/>
    <cellStyle name="Normal 5 3 2 2 6 3" xfId="6747" xr:uid="{00000000-0005-0000-0000-00006A120000}"/>
    <cellStyle name="Normal 5 3 2 2 7" xfId="918" xr:uid="{00000000-0005-0000-0000-00006B120000}"/>
    <cellStyle name="Normal 5 3 2 2 7 2" xfId="5141" xr:uid="{00000000-0005-0000-0000-00006C120000}"/>
    <cellStyle name="Normal 5 3 2 2 8" xfId="4819" xr:uid="{00000000-0005-0000-0000-00006D120000}"/>
    <cellStyle name="Normal 5 3 2 3" xfId="635" xr:uid="{00000000-0005-0000-0000-00006E120000}"/>
    <cellStyle name="Normal 5 3 2 3 2" xfId="1437" xr:uid="{00000000-0005-0000-0000-00006F120000}"/>
    <cellStyle name="Normal 5 3 2 3 2 2" xfId="3304" xr:uid="{00000000-0005-0000-0000-000070120000}"/>
    <cellStyle name="Normal 5 3 2 3 2 3" xfId="5630" xr:uid="{00000000-0005-0000-0000-000071120000}"/>
    <cellStyle name="Normal 5 3 2 3 3" xfId="1845" xr:uid="{00000000-0005-0000-0000-000072120000}"/>
    <cellStyle name="Normal 5 3 2 3 3 2" xfId="3699" xr:uid="{00000000-0005-0000-0000-000073120000}"/>
    <cellStyle name="Normal 5 3 2 3 3 3" xfId="6027" xr:uid="{00000000-0005-0000-0000-000074120000}"/>
    <cellStyle name="Normal 5 3 2 3 4" xfId="2261" xr:uid="{00000000-0005-0000-0000-000075120000}"/>
    <cellStyle name="Normal 5 3 2 3 4 2" xfId="4115" xr:uid="{00000000-0005-0000-0000-000076120000}"/>
    <cellStyle name="Normal 5 3 2 3 4 3" xfId="6442" xr:uid="{00000000-0005-0000-0000-000077120000}"/>
    <cellStyle name="Normal 5 3 2 3 5" xfId="2660" xr:uid="{00000000-0005-0000-0000-000078120000}"/>
    <cellStyle name="Normal 5 3 2 3 5 2" xfId="4513" xr:uid="{00000000-0005-0000-0000-000079120000}"/>
    <cellStyle name="Normal 5 3 2 3 5 3" xfId="6839" xr:uid="{00000000-0005-0000-0000-00007A120000}"/>
    <cellStyle name="Normal 5 3 2 3 6" xfId="1010" xr:uid="{00000000-0005-0000-0000-00007B120000}"/>
    <cellStyle name="Normal 5 3 2 3 6 2" xfId="5233" xr:uid="{00000000-0005-0000-0000-00007C120000}"/>
    <cellStyle name="Normal 5 3 2 3 7" xfId="2958" xr:uid="{00000000-0005-0000-0000-00007D120000}"/>
    <cellStyle name="Normal 5 3 2 3 8" xfId="4907" xr:uid="{00000000-0005-0000-0000-00007E120000}"/>
    <cellStyle name="Normal 5 3 2 4" xfId="771" xr:uid="{00000000-0005-0000-0000-00007F120000}"/>
    <cellStyle name="Normal 5 3 2 4 2" xfId="1556" xr:uid="{00000000-0005-0000-0000-000080120000}"/>
    <cellStyle name="Normal 5 3 2 4 2 2" xfId="3411" xr:uid="{00000000-0005-0000-0000-000081120000}"/>
    <cellStyle name="Normal 5 3 2 4 2 3" xfId="5740" xr:uid="{00000000-0005-0000-0000-000082120000}"/>
    <cellStyle name="Normal 5 3 2 4 3" xfId="1955" xr:uid="{00000000-0005-0000-0000-000083120000}"/>
    <cellStyle name="Normal 5 3 2 4 3 2" xfId="3809" xr:uid="{00000000-0005-0000-0000-000084120000}"/>
    <cellStyle name="Normal 5 3 2 4 3 3" xfId="6137" xr:uid="{00000000-0005-0000-0000-000085120000}"/>
    <cellStyle name="Normal 5 3 2 4 4" xfId="2371" xr:uid="{00000000-0005-0000-0000-000086120000}"/>
    <cellStyle name="Normal 5 3 2 4 4 2" xfId="4225" xr:uid="{00000000-0005-0000-0000-000087120000}"/>
    <cellStyle name="Normal 5 3 2 4 4 3" xfId="6552" xr:uid="{00000000-0005-0000-0000-000088120000}"/>
    <cellStyle name="Normal 5 3 2 4 5" xfId="2770" xr:uid="{00000000-0005-0000-0000-000089120000}"/>
    <cellStyle name="Normal 5 3 2 4 5 2" xfId="4623" xr:uid="{00000000-0005-0000-0000-00008A120000}"/>
    <cellStyle name="Normal 5 3 2 4 5 3" xfId="6949" xr:uid="{00000000-0005-0000-0000-00008B120000}"/>
    <cellStyle name="Normal 5 3 2 4 6" xfId="1136" xr:uid="{00000000-0005-0000-0000-00008C120000}"/>
    <cellStyle name="Normal 5 3 2 4 6 2" xfId="5343" xr:uid="{00000000-0005-0000-0000-00008D120000}"/>
    <cellStyle name="Normal 5 3 2 4 7" xfId="3063" xr:uid="{00000000-0005-0000-0000-00008E120000}"/>
    <cellStyle name="Normal 5 3 2 4 8" xfId="5013" xr:uid="{00000000-0005-0000-0000-00008F120000}"/>
    <cellStyle name="Normal 5 3 2 5" xfId="438" xr:uid="{00000000-0005-0000-0000-000090120000}"/>
    <cellStyle name="Normal 5 3 2 5 2" xfId="1697" xr:uid="{00000000-0005-0000-0000-000091120000}"/>
    <cellStyle name="Normal 5 3 2 5 2 2" xfId="3551" xr:uid="{00000000-0005-0000-0000-000092120000}"/>
    <cellStyle name="Normal 5 3 2 5 2 3" xfId="5879" xr:uid="{00000000-0005-0000-0000-000093120000}"/>
    <cellStyle name="Normal 5 3 2 5 3" xfId="2113" xr:uid="{00000000-0005-0000-0000-000094120000}"/>
    <cellStyle name="Normal 5 3 2 5 3 2" xfId="3967" xr:uid="{00000000-0005-0000-0000-000095120000}"/>
    <cellStyle name="Normal 5 3 2 5 3 3" xfId="6294" xr:uid="{00000000-0005-0000-0000-000096120000}"/>
    <cellStyle name="Normal 5 3 2 5 4" xfId="2512" xr:uid="{00000000-0005-0000-0000-000097120000}"/>
    <cellStyle name="Normal 5 3 2 5 4 2" xfId="4365" xr:uid="{00000000-0005-0000-0000-000098120000}"/>
    <cellStyle name="Normal 5 3 2 5 4 3" xfId="6691" xr:uid="{00000000-0005-0000-0000-000099120000}"/>
    <cellStyle name="Normal 5 3 2 5 5" xfId="1278" xr:uid="{00000000-0005-0000-0000-00009A120000}"/>
    <cellStyle name="Normal 5 3 2 5 5 2" xfId="5482" xr:uid="{00000000-0005-0000-0000-00009B120000}"/>
    <cellStyle name="Normal 5 3 2 5 6" xfId="2876" xr:uid="{00000000-0005-0000-0000-00009C120000}"/>
    <cellStyle name="Normal 5 3 2 5 7" xfId="4763" xr:uid="{00000000-0005-0000-0000-00009D120000}"/>
    <cellStyle name="Normal 5 3 2 6" xfId="1209" xr:uid="{00000000-0005-0000-0000-00009E120000}"/>
    <cellStyle name="Normal 5 3 2 6 2" xfId="3134" xr:uid="{00000000-0005-0000-0000-00009F120000}"/>
    <cellStyle name="Normal 5 3 2 6 3" xfId="5414" xr:uid="{00000000-0005-0000-0000-0000A0120000}"/>
    <cellStyle name="Normal 5 3 2 7" xfId="1628" xr:uid="{00000000-0005-0000-0000-0000A1120000}"/>
    <cellStyle name="Normal 5 3 2 7 2" xfId="3482" xr:uid="{00000000-0005-0000-0000-0000A2120000}"/>
    <cellStyle name="Normal 5 3 2 7 3" xfId="5811" xr:uid="{00000000-0005-0000-0000-0000A3120000}"/>
    <cellStyle name="Normal 5 3 2 8" xfId="2045" xr:uid="{00000000-0005-0000-0000-0000A4120000}"/>
    <cellStyle name="Normal 5 3 2 8 2" xfId="3899" xr:uid="{00000000-0005-0000-0000-0000A5120000}"/>
    <cellStyle name="Normal 5 3 2 8 3" xfId="6226" xr:uid="{00000000-0005-0000-0000-0000A6120000}"/>
    <cellStyle name="Normal 5 3 2 9" xfId="2443" xr:uid="{00000000-0005-0000-0000-0000A7120000}"/>
    <cellStyle name="Normal 5 3 2 9 2" xfId="4296" xr:uid="{00000000-0005-0000-0000-0000A8120000}"/>
    <cellStyle name="Normal 5 3 2 9 3" xfId="6623" xr:uid="{00000000-0005-0000-0000-0000A9120000}"/>
    <cellStyle name="Normal 5 3 3" xfId="284" xr:uid="{00000000-0005-0000-0000-0000AA120000}"/>
    <cellStyle name="Normal 5 3 3 10" xfId="917" xr:uid="{00000000-0005-0000-0000-0000AB120000}"/>
    <cellStyle name="Normal 5 3 3 10 2" xfId="5140" xr:uid="{00000000-0005-0000-0000-0000AC120000}"/>
    <cellStyle name="Normal 5 3 3 11" xfId="4703" xr:uid="{00000000-0005-0000-0000-0000AD120000}"/>
    <cellStyle name="Normal 5 3 3 2" xfId="638" xr:uid="{00000000-0005-0000-0000-0000AE120000}"/>
    <cellStyle name="Normal 5 3 3 2 2" xfId="1440" xr:uid="{00000000-0005-0000-0000-0000AF120000}"/>
    <cellStyle name="Normal 5 3 3 2 2 2" xfId="3307" xr:uid="{00000000-0005-0000-0000-0000B0120000}"/>
    <cellStyle name="Normal 5 3 3 2 2 3" xfId="5633" xr:uid="{00000000-0005-0000-0000-0000B1120000}"/>
    <cellStyle name="Normal 5 3 3 2 3" xfId="1848" xr:uid="{00000000-0005-0000-0000-0000B2120000}"/>
    <cellStyle name="Normal 5 3 3 2 3 2" xfId="3702" xr:uid="{00000000-0005-0000-0000-0000B3120000}"/>
    <cellStyle name="Normal 5 3 3 2 3 3" xfId="6030" xr:uid="{00000000-0005-0000-0000-0000B4120000}"/>
    <cellStyle name="Normal 5 3 3 2 4" xfId="2264" xr:uid="{00000000-0005-0000-0000-0000B5120000}"/>
    <cellStyle name="Normal 5 3 3 2 4 2" xfId="4118" xr:uid="{00000000-0005-0000-0000-0000B6120000}"/>
    <cellStyle name="Normal 5 3 3 2 4 3" xfId="6445" xr:uid="{00000000-0005-0000-0000-0000B7120000}"/>
    <cellStyle name="Normal 5 3 3 2 5" xfId="2663" xr:uid="{00000000-0005-0000-0000-0000B8120000}"/>
    <cellStyle name="Normal 5 3 3 2 5 2" xfId="4516" xr:uid="{00000000-0005-0000-0000-0000B9120000}"/>
    <cellStyle name="Normal 5 3 3 2 5 3" xfId="6842" xr:uid="{00000000-0005-0000-0000-0000BA120000}"/>
    <cellStyle name="Normal 5 3 3 2 6" xfId="1013" xr:uid="{00000000-0005-0000-0000-0000BB120000}"/>
    <cellStyle name="Normal 5 3 3 2 6 2" xfId="5236" xr:uid="{00000000-0005-0000-0000-0000BC120000}"/>
    <cellStyle name="Normal 5 3 3 2 7" xfId="2961" xr:uid="{00000000-0005-0000-0000-0000BD120000}"/>
    <cellStyle name="Normal 5 3 3 2 8" xfId="4910" xr:uid="{00000000-0005-0000-0000-0000BE120000}"/>
    <cellStyle name="Normal 5 3 3 3" xfId="637" xr:uid="{00000000-0005-0000-0000-0000BF120000}"/>
    <cellStyle name="Normal 5 3 3 3 2" xfId="1439" xr:uid="{00000000-0005-0000-0000-0000C0120000}"/>
    <cellStyle name="Normal 5 3 3 3 2 2" xfId="3306" xr:uid="{00000000-0005-0000-0000-0000C1120000}"/>
    <cellStyle name="Normal 5 3 3 3 2 3" xfId="5632" xr:uid="{00000000-0005-0000-0000-0000C2120000}"/>
    <cellStyle name="Normal 5 3 3 3 3" xfId="1847" xr:uid="{00000000-0005-0000-0000-0000C3120000}"/>
    <cellStyle name="Normal 5 3 3 3 3 2" xfId="3701" xr:uid="{00000000-0005-0000-0000-0000C4120000}"/>
    <cellStyle name="Normal 5 3 3 3 3 3" xfId="6029" xr:uid="{00000000-0005-0000-0000-0000C5120000}"/>
    <cellStyle name="Normal 5 3 3 3 4" xfId="2263" xr:uid="{00000000-0005-0000-0000-0000C6120000}"/>
    <cellStyle name="Normal 5 3 3 3 4 2" xfId="4117" xr:uid="{00000000-0005-0000-0000-0000C7120000}"/>
    <cellStyle name="Normal 5 3 3 3 4 3" xfId="6444" xr:uid="{00000000-0005-0000-0000-0000C8120000}"/>
    <cellStyle name="Normal 5 3 3 3 5" xfId="2662" xr:uid="{00000000-0005-0000-0000-0000C9120000}"/>
    <cellStyle name="Normal 5 3 3 3 5 2" xfId="4515" xr:uid="{00000000-0005-0000-0000-0000CA120000}"/>
    <cellStyle name="Normal 5 3 3 3 5 3" xfId="6841" xr:uid="{00000000-0005-0000-0000-0000CB120000}"/>
    <cellStyle name="Normal 5 3 3 3 6" xfId="1012" xr:uid="{00000000-0005-0000-0000-0000CC120000}"/>
    <cellStyle name="Normal 5 3 3 3 6 2" xfId="5235" xr:uid="{00000000-0005-0000-0000-0000CD120000}"/>
    <cellStyle name="Normal 5 3 3 3 7" xfId="2960" xr:uid="{00000000-0005-0000-0000-0000CE120000}"/>
    <cellStyle name="Normal 5 3 3 3 8" xfId="4909" xr:uid="{00000000-0005-0000-0000-0000CF120000}"/>
    <cellStyle name="Normal 5 3 3 4" xfId="772" xr:uid="{00000000-0005-0000-0000-0000D0120000}"/>
    <cellStyle name="Normal 5 3 3 4 2" xfId="1557" xr:uid="{00000000-0005-0000-0000-0000D1120000}"/>
    <cellStyle name="Normal 5 3 3 4 2 2" xfId="3412" xr:uid="{00000000-0005-0000-0000-0000D2120000}"/>
    <cellStyle name="Normal 5 3 3 4 2 3" xfId="5741" xr:uid="{00000000-0005-0000-0000-0000D3120000}"/>
    <cellStyle name="Normal 5 3 3 4 3" xfId="1956" xr:uid="{00000000-0005-0000-0000-0000D4120000}"/>
    <cellStyle name="Normal 5 3 3 4 3 2" xfId="3810" xr:uid="{00000000-0005-0000-0000-0000D5120000}"/>
    <cellStyle name="Normal 5 3 3 4 3 3" xfId="6138" xr:uid="{00000000-0005-0000-0000-0000D6120000}"/>
    <cellStyle name="Normal 5 3 3 4 4" xfId="2372" xr:uid="{00000000-0005-0000-0000-0000D7120000}"/>
    <cellStyle name="Normal 5 3 3 4 4 2" xfId="4226" xr:uid="{00000000-0005-0000-0000-0000D8120000}"/>
    <cellStyle name="Normal 5 3 3 4 4 3" xfId="6553" xr:uid="{00000000-0005-0000-0000-0000D9120000}"/>
    <cellStyle name="Normal 5 3 3 4 5" xfId="2771" xr:uid="{00000000-0005-0000-0000-0000DA120000}"/>
    <cellStyle name="Normal 5 3 3 4 5 2" xfId="4624" xr:uid="{00000000-0005-0000-0000-0000DB120000}"/>
    <cellStyle name="Normal 5 3 3 4 5 3" xfId="6950" xr:uid="{00000000-0005-0000-0000-0000DC120000}"/>
    <cellStyle name="Normal 5 3 3 4 6" xfId="1137" xr:uid="{00000000-0005-0000-0000-0000DD120000}"/>
    <cellStyle name="Normal 5 3 3 4 6 2" xfId="5344" xr:uid="{00000000-0005-0000-0000-0000DE120000}"/>
    <cellStyle name="Normal 5 3 3 4 7" xfId="3064" xr:uid="{00000000-0005-0000-0000-0000DF120000}"/>
    <cellStyle name="Normal 5 3 3 4 8" xfId="5014" xr:uid="{00000000-0005-0000-0000-0000E0120000}"/>
    <cellStyle name="Normal 5 3 3 5" xfId="534" xr:uid="{00000000-0005-0000-0000-0000E1120000}"/>
    <cellStyle name="Normal 5 3 3 5 2" xfId="1752" xr:uid="{00000000-0005-0000-0000-0000E2120000}"/>
    <cellStyle name="Normal 5 3 3 5 2 2" xfId="3606" xr:uid="{00000000-0005-0000-0000-0000E3120000}"/>
    <cellStyle name="Normal 5 3 3 5 2 3" xfId="5934" xr:uid="{00000000-0005-0000-0000-0000E4120000}"/>
    <cellStyle name="Normal 5 3 3 5 3" xfId="2168" xr:uid="{00000000-0005-0000-0000-0000E5120000}"/>
    <cellStyle name="Normal 5 3 3 5 3 2" xfId="4022" xr:uid="{00000000-0005-0000-0000-0000E6120000}"/>
    <cellStyle name="Normal 5 3 3 5 3 3" xfId="6349" xr:uid="{00000000-0005-0000-0000-0000E7120000}"/>
    <cellStyle name="Normal 5 3 3 5 4" xfId="2567" xr:uid="{00000000-0005-0000-0000-0000E8120000}"/>
    <cellStyle name="Normal 5 3 3 5 4 2" xfId="4420" xr:uid="{00000000-0005-0000-0000-0000E9120000}"/>
    <cellStyle name="Normal 5 3 3 5 4 3" xfId="6746" xr:uid="{00000000-0005-0000-0000-0000EA120000}"/>
    <cellStyle name="Normal 5 3 3 5 5" xfId="1341" xr:uid="{00000000-0005-0000-0000-0000EB120000}"/>
    <cellStyle name="Normal 5 3 3 5 5 2" xfId="5537" xr:uid="{00000000-0005-0000-0000-0000EC120000}"/>
    <cellStyle name="Normal 5 3 3 5 6" xfId="2887" xr:uid="{00000000-0005-0000-0000-0000ED120000}"/>
    <cellStyle name="Normal 5 3 3 5 7" xfId="4818" xr:uid="{00000000-0005-0000-0000-0000EE120000}"/>
    <cellStyle name="Normal 5 3 3 6" xfId="1230" xr:uid="{00000000-0005-0000-0000-0000EF120000}"/>
    <cellStyle name="Normal 5 3 3 6 2" xfId="3155" xr:uid="{00000000-0005-0000-0000-0000F0120000}"/>
    <cellStyle name="Normal 5 3 3 6 3" xfId="5435" xr:uid="{00000000-0005-0000-0000-0000F1120000}"/>
    <cellStyle name="Normal 5 3 3 7" xfId="1649" xr:uid="{00000000-0005-0000-0000-0000F2120000}"/>
    <cellStyle name="Normal 5 3 3 7 2" xfId="3503" xr:uid="{00000000-0005-0000-0000-0000F3120000}"/>
    <cellStyle name="Normal 5 3 3 7 3" xfId="5832" xr:uid="{00000000-0005-0000-0000-0000F4120000}"/>
    <cellStyle name="Normal 5 3 3 8" xfId="2066" xr:uid="{00000000-0005-0000-0000-0000F5120000}"/>
    <cellStyle name="Normal 5 3 3 8 2" xfId="3920" xr:uid="{00000000-0005-0000-0000-0000F6120000}"/>
    <cellStyle name="Normal 5 3 3 8 3" xfId="6247" xr:uid="{00000000-0005-0000-0000-0000F7120000}"/>
    <cellStyle name="Normal 5 3 3 9" xfId="2464" xr:uid="{00000000-0005-0000-0000-0000F8120000}"/>
    <cellStyle name="Normal 5 3 3 9 2" xfId="4317" xr:uid="{00000000-0005-0000-0000-0000F9120000}"/>
    <cellStyle name="Normal 5 3 3 9 3" xfId="6644" xr:uid="{00000000-0005-0000-0000-0000FA120000}"/>
    <cellStyle name="Normal 5 3 4" xfId="639" xr:uid="{00000000-0005-0000-0000-0000FB120000}"/>
    <cellStyle name="Normal 5 3 4 2" xfId="1441" xr:uid="{00000000-0005-0000-0000-0000FC120000}"/>
    <cellStyle name="Normal 5 3 4 2 2" xfId="3308" xr:uid="{00000000-0005-0000-0000-0000FD120000}"/>
    <cellStyle name="Normal 5 3 4 2 3" xfId="5634" xr:uid="{00000000-0005-0000-0000-0000FE120000}"/>
    <cellStyle name="Normal 5 3 4 3" xfId="1849" xr:uid="{00000000-0005-0000-0000-0000FF120000}"/>
    <cellStyle name="Normal 5 3 4 3 2" xfId="3703" xr:uid="{00000000-0005-0000-0000-000000130000}"/>
    <cellStyle name="Normal 5 3 4 3 3" xfId="6031" xr:uid="{00000000-0005-0000-0000-000001130000}"/>
    <cellStyle name="Normal 5 3 4 4" xfId="2265" xr:uid="{00000000-0005-0000-0000-000002130000}"/>
    <cellStyle name="Normal 5 3 4 4 2" xfId="4119" xr:uid="{00000000-0005-0000-0000-000003130000}"/>
    <cellStyle name="Normal 5 3 4 4 3" xfId="6446" xr:uid="{00000000-0005-0000-0000-000004130000}"/>
    <cellStyle name="Normal 5 3 4 5" xfId="2664" xr:uid="{00000000-0005-0000-0000-000005130000}"/>
    <cellStyle name="Normal 5 3 4 5 2" xfId="4517" xr:uid="{00000000-0005-0000-0000-000006130000}"/>
    <cellStyle name="Normal 5 3 4 5 3" xfId="6843" xr:uid="{00000000-0005-0000-0000-000007130000}"/>
    <cellStyle name="Normal 5 3 4 6" xfId="1014" xr:uid="{00000000-0005-0000-0000-000008130000}"/>
    <cellStyle name="Normal 5 3 4 6 2" xfId="5237" xr:uid="{00000000-0005-0000-0000-000009130000}"/>
    <cellStyle name="Normal 5 3 4 7" xfId="2962" xr:uid="{00000000-0005-0000-0000-00000A130000}"/>
    <cellStyle name="Normal 5 3 4 8" xfId="4911" xr:uid="{00000000-0005-0000-0000-00000B130000}"/>
    <cellStyle name="Normal 5 3 5" xfId="640" xr:uid="{00000000-0005-0000-0000-00000C130000}"/>
    <cellStyle name="Normal 5 3 5 2" xfId="1442" xr:uid="{00000000-0005-0000-0000-00000D130000}"/>
    <cellStyle name="Normal 5 3 5 2 2" xfId="3309" xr:uid="{00000000-0005-0000-0000-00000E130000}"/>
    <cellStyle name="Normal 5 3 5 2 3" xfId="5635" xr:uid="{00000000-0005-0000-0000-00000F130000}"/>
    <cellStyle name="Normal 5 3 5 3" xfId="1850" xr:uid="{00000000-0005-0000-0000-000010130000}"/>
    <cellStyle name="Normal 5 3 5 3 2" xfId="3704" xr:uid="{00000000-0005-0000-0000-000011130000}"/>
    <cellStyle name="Normal 5 3 5 3 3" xfId="6032" xr:uid="{00000000-0005-0000-0000-000012130000}"/>
    <cellStyle name="Normal 5 3 5 4" xfId="2266" xr:uid="{00000000-0005-0000-0000-000013130000}"/>
    <cellStyle name="Normal 5 3 5 4 2" xfId="4120" xr:uid="{00000000-0005-0000-0000-000014130000}"/>
    <cellStyle name="Normal 5 3 5 4 3" xfId="6447" xr:uid="{00000000-0005-0000-0000-000015130000}"/>
    <cellStyle name="Normal 5 3 5 5" xfId="2665" xr:uid="{00000000-0005-0000-0000-000016130000}"/>
    <cellStyle name="Normal 5 3 5 5 2" xfId="4518" xr:uid="{00000000-0005-0000-0000-000017130000}"/>
    <cellStyle name="Normal 5 3 5 5 3" xfId="6844" xr:uid="{00000000-0005-0000-0000-000018130000}"/>
    <cellStyle name="Normal 5 3 5 6" xfId="1015" xr:uid="{00000000-0005-0000-0000-000019130000}"/>
    <cellStyle name="Normal 5 3 5 6 2" xfId="5238" xr:uid="{00000000-0005-0000-0000-00001A130000}"/>
    <cellStyle name="Normal 5 3 5 7" xfId="2963" xr:uid="{00000000-0005-0000-0000-00001B130000}"/>
    <cellStyle name="Normal 5 3 5 8" xfId="4912" xr:uid="{00000000-0005-0000-0000-00001C130000}"/>
    <cellStyle name="Normal 5 3 6" xfId="634" xr:uid="{00000000-0005-0000-0000-00001D130000}"/>
    <cellStyle name="Normal 5 3 6 2" xfId="1436" xr:uid="{00000000-0005-0000-0000-00001E130000}"/>
    <cellStyle name="Normal 5 3 6 2 2" xfId="3303" xr:uid="{00000000-0005-0000-0000-00001F130000}"/>
    <cellStyle name="Normal 5 3 6 2 3" xfId="5629" xr:uid="{00000000-0005-0000-0000-000020130000}"/>
    <cellStyle name="Normal 5 3 6 3" xfId="1844" xr:uid="{00000000-0005-0000-0000-000021130000}"/>
    <cellStyle name="Normal 5 3 6 3 2" xfId="3698" xr:uid="{00000000-0005-0000-0000-000022130000}"/>
    <cellStyle name="Normal 5 3 6 3 3" xfId="6026" xr:uid="{00000000-0005-0000-0000-000023130000}"/>
    <cellStyle name="Normal 5 3 6 4" xfId="2260" xr:uid="{00000000-0005-0000-0000-000024130000}"/>
    <cellStyle name="Normal 5 3 6 4 2" xfId="4114" xr:uid="{00000000-0005-0000-0000-000025130000}"/>
    <cellStyle name="Normal 5 3 6 4 3" xfId="6441" xr:uid="{00000000-0005-0000-0000-000026130000}"/>
    <cellStyle name="Normal 5 3 6 5" xfId="2659" xr:uid="{00000000-0005-0000-0000-000027130000}"/>
    <cellStyle name="Normal 5 3 6 5 2" xfId="4512" xr:uid="{00000000-0005-0000-0000-000028130000}"/>
    <cellStyle name="Normal 5 3 6 5 3" xfId="6838" xr:uid="{00000000-0005-0000-0000-000029130000}"/>
    <cellStyle name="Normal 5 3 6 6" xfId="1009" xr:uid="{00000000-0005-0000-0000-00002A130000}"/>
    <cellStyle name="Normal 5 3 6 6 2" xfId="5232" xr:uid="{00000000-0005-0000-0000-00002B130000}"/>
    <cellStyle name="Normal 5 3 6 7" xfId="2957" xr:uid="{00000000-0005-0000-0000-00002C130000}"/>
    <cellStyle name="Normal 5 3 6 8" xfId="4906" xr:uid="{00000000-0005-0000-0000-00002D130000}"/>
    <cellStyle name="Normal 5 3 7" xfId="730" xr:uid="{00000000-0005-0000-0000-00002E130000}"/>
    <cellStyle name="Normal 5 3 7 2" xfId="1517" xr:uid="{00000000-0005-0000-0000-00002F130000}"/>
    <cellStyle name="Normal 5 3 7 2 2" xfId="3372" xr:uid="{00000000-0005-0000-0000-000030130000}"/>
    <cellStyle name="Normal 5 3 7 2 3" xfId="5701" xr:uid="{00000000-0005-0000-0000-000031130000}"/>
    <cellStyle name="Normal 5 3 7 3" xfId="1916" xr:uid="{00000000-0005-0000-0000-000032130000}"/>
    <cellStyle name="Normal 5 3 7 3 2" xfId="3770" xr:uid="{00000000-0005-0000-0000-000033130000}"/>
    <cellStyle name="Normal 5 3 7 3 3" xfId="6098" xr:uid="{00000000-0005-0000-0000-000034130000}"/>
    <cellStyle name="Normal 5 3 7 4" xfId="2332" xr:uid="{00000000-0005-0000-0000-000035130000}"/>
    <cellStyle name="Normal 5 3 7 4 2" xfId="4186" xr:uid="{00000000-0005-0000-0000-000036130000}"/>
    <cellStyle name="Normal 5 3 7 4 3" xfId="6513" xr:uid="{00000000-0005-0000-0000-000037130000}"/>
    <cellStyle name="Normal 5 3 7 5" xfId="2731" xr:uid="{00000000-0005-0000-0000-000038130000}"/>
    <cellStyle name="Normal 5 3 7 5 2" xfId="4584" xr:uid="{00000000-0005-0000-0000-000039130000}"/>
    <cellStyle name="Normal 5 3 7 5 3" xfId="6910" xr:uid="{00000000-0005-0000-0000-00003A130000}"/>
    <cellStyle name="Normal 5 3 7 6" xfId="1097" xr:uid="{00000000-0005-0000-0000-00003B130000}"/>
    <cellStyle name="Normal 5 3 7 6 2" xfId="5304" xr:uid="{00000000-0005-0000-0000-00003C130000}"/>
    <cellStyle name="Normal 5 3 7 7" xfId="3024" xr:uid="{00000000-0005-0000-0000-00003D130000}"/>
    <cellStyle name="Normal 5 3 7 8" xfId="4974" xr:uid="{00000000-0005-0000-0000-00003E130000}"/>
    <cellStyle name="Normal 5 3 8" xfId="437" xr:uid="{00000000-0005-0000-0000-00003F130000}"/>
    <cellStyle name="Normal 5 3 8 2" xfId="1696" xr:uid="{00000000-0005-0000-0000-000040130000}"/>
    <cellStyle name="Normal 5 3 8 2 2" xfId="3550" xr:uid="{00000000-0005-0000-0000-000041130000}"/>
    <cellStyle name="Normal 5 3 8 2 3" xfId="5878" xr:uid="{00000000-0005-0000-0000-000042130000}"/>
    <cellStyle name="Normal 5 3 8 3" xfId="2112" xr:uid="{00000000-0005-0000-0000-000043130000}"/>
    <cellStyle name="Normal 5 3 8 3 2" xfId="3966" xr:uid="{00000000-0005-0000-0000-000044130000}"/>
    <cellStyle name="Normal 5 3 8 3 3" xfId="6293" xr:uid="{00000000-0005-0000-0000-000045130000}"/>
    <cellStyle name="Normal 5 3 8 4" xfId="2511" xr:uid="{00000000-0005-0000-0000-000046130000}"/>
    <cellStyle name="Normal 5 3 8 4 2" xfId="4364" xr:uid="{00000000-0005-0000-0000-000047130000}"/>
    <cellStyle name="Normal 5 3 8 4 3" xfId="6690" xr:uid="{00000000-0005-0000-0000-000048130000}"/>
    <cellStyle name="Normal 5 3 8 5" xfId="1277" xr:uid="{00000000-0005-0000-0000-000049130000}"/>
    <cellStyle name="Normal 5 3 8 5 2" xfId="5481" xr:uid="{00000000-0005-0000-0000-00004A130000}"/>
    <cellStyle name="Normal 5 3 8 6" xfId="2875" xr:uid="{00000000-0005-0000-0000-00004B130000}"/>
    <cellStyle name="Normal 5 3 8 7" xfId="4762" xr:uid="{00000000-0005-0000-0000-00004C130000}"/>
    <cellStyle name="Normal 5 3 9" xfId="1188" xr:uid="{00000000-0005-0000-0000-00004D130000}"/>
    <cellStyle name="Normal 5 3 9 2" xfId="3113" xr:uid="{00000000-0005-0000-0000-00004E130000}"/>
    <cellStyle name="Normal 5 3 9 3" xfId="5393" xr:uid="{00000000-0005-0000-0000-00004F130000}"/>
    <cellStyle name="Normal 5 4" xfId="212" xr:uid="{00000000-0005-0000-0000-000050130000}"/>
    <cellStyle name="Normal 5 4 10" xfId="851" xr:uid="{00000000-0005-0000-0000-000051130000}"/>
    <cellStyle name="Normal 5 4 10 2" xfId="5086" xr:uid="{00000000-0005-0000-0000-000052130000}"/>
    <cellStyle name="Normal 5 4 2" xfId="285" xr:uid="{00000000-0005-0000-0000-000053130000}"/>
    <cellStyle name="Normal 5 4 2 10" xfId="852" xr:uid="{00000000-0005-0000-0000-000054130000}"/>
    <cellStyle name="Normal 5 4 2 10 2" xfId="5087" xr:uid="{00000000-0005-0000-0000-000055130000}"/>
    <cellStyle name="Normal 5 4 2 11" xfId="4704" xr:uid="{00000000-0005-0000-0000-000056130000}"/>
    <cellStyle name="Normal 5 4 2 2" xfId="536" xr:uid="{00000000-0005-0000-0000-000057130000}"/>
    <cellStyle name="Normal 5 4 2 2 2" xfId="1344" xr:uid="{00000000-0005-0000-0000-000058130000}"/>
    <cellStyle name="Normal 5 4 2 2 2 2" xfId="3232" xr:uid="{00000000-0005-0000-0000-000059130000}"/>
    <cellStyle name="Normal 5 4 2 2 2 3" xfId="5540" xr:uid="{00000000-0005-0000-0000-00005A130000}"/>
    <cellStyle name="Normal 5 4 2 2 3" xfId="1755" xr:uid="{00000000-0005-0000-0000-00005B130000}"/>
    <cellStyle name="Normal 5 4 2 2 3 2" xfId="3609" xr:uid="{00000000-0005-0000-0000-00005C130000}"/>
    <cellStyle name="Normal 5 4 2 2 3 3" xfId="5937" xr:uid="{00000000-0005-0000-0000-00005D130000}"/>
    <cellStyle name="Normal 5 4 2 2 4" xfId="2171" xr:uid="{00000000-0005-0000-0000-00005E130000}"/>
    <cellStyle name="Normal 5 4 2 2 4 2" xfId="4025" xr:uid="{00000000-0005-0000-0000-00005F130000}"/>
    <cellStyle name="Normal 5 4 2 2 4 3" xfId="6352" xr:uid="{00000000-0005-0000-0000-000060130000}"/>
    <cellStyle name="Normal 5 4 2 2 5" xfId="2570" xr:uid="{00000000-0005-0000-0000-000061130000}"/>
    <cellStyle name="Normal 5 4 2 2 5 2" xfId="4423" xr:uid="{00000000-0005-0000-0000-000062130000}"/>
    <cellStyle name="Normal 5 4 2 2 5 3" xfId="6749" xr:uid="{00000000-0005-0000-0000-000063130000}"/>
    <cellStyle name="Normal 5 4 2 2 6" xfId="920" xr:uid="{00000000-0005-0000-0000-000064130000}"/>
    <cellStyle name="Normal 5 4 2 2 6 2" xfId="5143" xr:uid="{00000000-0005-0000-0000-000065130000}"/>
    <cellStyle name="Normal 5 4 2 2 7" xfId="4820" xr:uid="{00000000-0005-0000-0000-000066130000}"/>
    <cellStyle name="Normal 5 4 2 3" xfId="642" xr:uid="{00000000-0005-0000-0000-000067130000}"/>
    <cellStyle name="Normal 5 4 2 3 2" xfId="1443" xr:uid="{00000000-0005-0000-0000-000068130000}"/>
    <cellStyle name="Normal 5 4 2 3 2 2" xfId="3310" xr:uid="{00000000-0005-0000-0000-000069130000}"/>
    <cellStyle name="Normal 5 4 2 3 2 3" xfId="5636" xr:uid="{00000000-0005-0000-0000-00006A130000}"/>
    <cellStyle name="Normal 5 4 2 3 3" xfId="1851" xr:uid="{00000000-0005-0000-0000-00006B130000}"/>
    <cellStyle name="Normal 5 4 2 3 3 2" xfId="3705" xr:uid="{00000000-0005-0000-0000-00006C130000}"/>
    <cellStyle name="Normal 5 4 2 3 3 3" xfId="6033" xr:uid="{00000000-0005-0000-0000-00006D130000}"/>
    <cellStyle name="Normal 5 4 2 3 4" xfId="2267" xr:uid="{00000000-0005-0000-0000-00006E130000}"/>
    <cellStyle name="Normal 5 4 2 3 4 2" xfId="4121" xr:uid="{00000000-0005-0000-0000-00006F130000}"/>
    <cellStyle name="Normal 5 4 2 3 4 3" xfId="6448" xr:uid="{00000000-0005-0000-0000-000070130000}"/>
    <cellStyle name="Normal 5 4 2 3 5" xfId="2666" xr:uid="{00000000-0005-0000-0000-000071130000}"/>
    <cellStyle name="Normal 5 4 2 3 5 2" xfId="4519" xr:uid="{00000000-0005-0000-0000-000072130000}"/>
    <cellStyle name="Normal 5 4 2 3 5 3" xfId="6845" xr:uid="{00000000-0005-0000-0000-000073130000}"/>
    <cellStyle name="Normal 5 4 2 3 6" xfId="1016" xr:uid="{00000000-0005-0000-0000-000074130000}"/>
    <cellStyle name="Normal 5 4 2 3 6 2" xfId="5239" xr:uid="{00000000-0005-0000-0000-000075130000}"/>
    <cellStyle name="Normal 5 4 2 3 7" xfId="2964" xr:uid="{00000000-0005-0000-0000-000076130000}"/>
    <cellStyle name="Normal 5 4 2 3 8" xfId="4913" xr:uid="{00000000-0005-0000-0000-000077130000}"/>
    <cellStyle name="Normal 5 4 2 4" xfId="773" xr:uid="{00000000-0005-0000-0000-000078130000}"/>
    <cellStyle name="Normal 5 4 2 4 2" xfId="1558" xr:uid="{00000000-0005-0000-0000-000079130000}"/>
    <cellStyle name="Normal 5 4 2 4 2 2" xfId="3413" xr:uid="{00000000-0005-0000-0000-00007A130000}"/>
    <cellStyle name="Normal 5 4 2 4 2 3" xfId="5742" xr:uid="{00000000-0005-0000-0000-00007B130000}"/>
    <cellStyle name="Normal 5 4 2 4 3" xfId="1957" xr:uid="{00000000-0005-0000-0000-00007C130000}"/>
    <cellStyle name="Normal 5 4 2 4 3 2" xfId="3811" xr:uid="{00000000-0005-0000-0000-00007D130000}"/>
    <cellStyle name="Normal 5 4 2 4 3 3" xfId="6139" xr:uid="{00000000-0005-0000-0000-00007E130000}"/>
    <cellStyle name="Normal 5 4 2 4 4" xfId="2373" xr:uid="{00000000-0005-0000-0000-00007F130000}"/>
    <cellStyle name="Normal 5 4 2 4 4 2" xfId="4227" xr:uid="{00000000-0005-0000-0000-000080130000}"/>
    <cellStyle name="Normal 5 4 2 4 4 3" xfId="6554" xr:uid="{00000000-0005-0000-0000-000081130000}"/>
    <cellStyle name="Normal 5 4 2 4 5" xfId="2772" xr:uid="{00000000-0005-0000-0000-000082130000}"/>
    <cellStyle name="Normal 5 4 2 4 5 2" xfId="4625" xr:uid="{00000000-0005-0000-0000-000083130000}"/>
    <cellStyle name="Normal 5 4 2 4 5 3" xfId="6951" xr:uid="{00000000-0005-0000-0000-000084130000}"/>
    <cellStyle name="Normal 5 4 2 4 6" xfId="1138" xr:uid="{00000000-0005-0000-0000-000085130000}"/>
    <cellStyle name="Normal 5 4 2 4 6 2" xfId="5345" xr:uid="{00000000-0005-0000-0000-000086130000}"/>
    <cellStyle name="Normal 5 4 2 4 7" xfId="3065" xr:uid="{00000000-0005-0000-0000-000087130000}"/>
    <cellStyle name="Normal 5 4 2 4 8" xfId="5015" xr:uid="{00000000-0005-0000-0000-000088130000}"/>
    <cellStyle name="Normal 5 4 2 5" xfId="440" xr:uid="{00000000-0005-0000-0000-000089130000}"/>
    <cellStyle name="Normal 5 4 2 5 2" xfId="1699" xr:uid="{00000000-0005-0000-0000-00008A130000}"/>
    <cellStyle name="Normal 5 4 2 5 2 2" xfId="3553" xr:uid="{00000000-0005-0000-0000-00008B130000}"/>
    <cellStyle name="Normal 5 4 2 5 2 3" xfId="5881" xr:uid="{00000000-0005-0000-0000-00008C130000}"/>
    <cellStyle name="Normal 5 4 2 5 3" xfId="2115" xr:uid="{00000000-0005-0000-0000-00008D130000}"/>
    <cellStyle name="Normal 5 4 2 5 3 2" xfId="3969" xr:uid="{00000000-0005-0000-0000-00008E130000}"/>
    <cellStyle name="Normal 5 4 2 5 3 3" xfId="6296" xr:uid="{00000000-0005-0000-0000-00008F130000}"/>
    <cellStyle name="Normal 5 4 2 5 4" xfId="2514" xr:uid="{00000000-0005-0000-0000-000090130000}"/>
    <cellStyle name="Normal 5 4 2 5 4 2" xfId="4367" xr:uid="{00000000-0005-0000-0000-000091130000}"/>
    <cellStyle name="Normal 5 4 2 5 4 3" xfId="6693" xr:uid="{00000000-0005-0000-0000-000092130000}"/>
    <cellStyle name="Normal 5 4 2 5 5" xfId="1280" xr:uid="{00000000-0005-0000-0000-000093130000}"/>
    <cellStyle name="Normal 5 4 2 5 5 2" xfId="5484" xr:uid="{00000000-0005-0000-0000-000094130000}"/>
    <cellStyle name="Normal 5 4 2 5 6" xfId="2878" xr:uid="{00000000-0005-0000-0000-000095130000}"/>
    <cellStyle name="Normal 5 4 2 5 7" xfId="4765" xr:uid="{00000000-0005-0000-0000-000096130000}"/>
    <cellStyle name="Normal 5 4 2 6" xfId="1238" xr:uid="{00000000-0005-0000-0000-000097130000}"/>
    <cellStyle name="Normal 5 4 2 6 2" xfId="3163" xr:uid="{00000000-0005-0000-0000-000098130000}"/>
    <cellStyle name="Normal 5 4 2 6 3" xfId="5443" xr:uid="{00000000-0005-0000-0000-000099130000}"/>
    <cellStyle name="Normal 5 4 2 7" xfId="1657" xr:uid="{00000000-0005-0000-0000-00009A130000}"/>
    <cellStyle name="Normal 5 4 2 7 2" xfId="3511" xr:uid="{00000000-0005-0000-0000-00009B130000}"/>
    <cellStyle name="Normal 5 4 2 7 3" xfId="5840" xr:uid="{00000000-0005-0000-0000-00009C130000}"/>
    <cellStyle name="Normal 5 4 2 8" xfId="2074" xr:uid="{00000000-0005-0000-0000-00009D130000}"/>
    <cellStyle name="Normal 5 4 2 8 2" xfId="3928" xr:uid="{00000000-0005-0000-0000-00009E130000}"/>
    <cellStyle name="Normal 5 4 2 8 3" xfId="6255" xr:uid="{00000000-0005-0000-0000-00009F130000}"/>
    <cellStyle name="Normal 5 4 2 9" xfId="2472" xr:uid="{00000000-0005-0000-0000-0000A0130000}"/>
    <cellStyle name="Normal 5 4 2 9 2" xfId="4325" xr:uid="{00000000-0005-0000-0000-0000A1130000}"/>
    <cellStyle name="Normal 5 4 2 9 3" xfId="6652" xr:uid="{00000000-0005-0000-0000-0000A2130000}"/>
    <cellStyle name="Normal 5 4 3" xfId="286" xr:uid="{00000000-0005-0000-0000-0000A3130000}"/>
    <cellStyle name="Normal 5 4 3 2" xfId="643" xr:uid="{00000000-0005-0000-0000-0000A4130000}"/>
    <cellStyle name="Normal 5 4 3 2 2" xfId="1444" xr:uid="{00000000-0005-0000-0000-0000A5130000}"/>
    <cellStyle name="Normal 5 4 3 2 2 2" xfId="3311" xr:uid="{00000000-0005-0000-0000-0000A6130000}"/>
    <cellStyle name="Normal 5 4 3 2 2 3" xfId="5637" xr:uid="{00000000-0005-0000-0000-0000A7130000}"/>
    <cellStyle name="Normal 5 4 3 2 3" xfId="1852" xr:uid="{00000000-0005-0000-0000-0000A8130000}"/>
    <cellStyle name="Normal 5 4 3 2 3 2" xfId="3706" xr:uid="{00000000-0005-0000-0000-0000A9130000}"/>
    <cellStyle name="Normal 5 4 3 2 3 3" xfId="6034" xr:uid="{00000000-0005-0000-0000-0000AA130000}"/>
    <cellStyle name="Normal 5 4 3 2 4" xfId="2268" xr:uid="{00000000-0005-0000-0000-0000AB130000}"/>
    <cellStyle name="Normal 5 4 3 2 4 2" xfId="4122" xr:uid="{00000000-0005-0000-0000-0000AC130000}"/>
    <cellStyle name="Normal 5 4 3 2 4 3" xfId="6449" xr:uid="{00000000-0005-0000-0000-0000AD130000}"/>
    <cellStyle name="Normal 5 4 3 2 5" xfId="2667" xr:uid="{00000000-0005-0000-0000-0000AE130000}"/>
    <cellStyle name="Normal 5 4 3 2 5 2" xfId="4520" xr:uid="{00000000-0005-0000-0000-0000AF130000}"/>
    <cellStyle name="Normal 5 4 3 2 5 3" xfId="6846" xr:uid="{00000000-0005-0000-0000-0000B0130000}"/>
    <cellStyle name="Normal 5 4 3 2 6" xfId="1017" xr:uid="{00000000-0005-0000-0000-0000B1130000}"/>
    <cellStyle name="Normal 5 4 3 2 6 2" xfId="5240" xr:uid="{00000000-0005-0000-0000-0000B2130000}"/>
    <cellStyle name="Normal 5 4 3 2 7" xfId="2965" xr:uid="{00000000-0005-0000-0000-0000B3130000}"/>
    <cellStyle name="Normal 5 4 3 2 8" xfId="4914" xr:uid="{00000000-0005-0000-0000-0000B4130000}"/>
    <cellStyle name="Normal 5 4 3 3" xfId="774" xr:uid="{00000000-0005-0000-0000-0000B5130000}"/>
    <cellStyle name="Normal 5 4 3 3 2" xfId="1559" xr:uid="{00000000-0005-0000-0000-0000B6130000}"/>
    <cellStyle name="Normal 5 4 3 3 2 2" xfId="3414" xr:uid="{00000000-0005-0000-0000-0000B7130000}"/>
    <cellStyle name="Normal 5 4 3 3 2 3" xfId="5743" xr:uid="{00000000-0005-0000-0000-0000B8130000}"/>
    <cellStyle name="Normal 5 4 3 3 3" xfId="1958" xr:uid="{00000000-0005-0000-0000-0000B9130000}"/>
    <cellStyle name="Normal 5 4 3 3 3 2" xfId="3812" xr:uid="{00000000-0005-0000-0000-0000BA130000}"/>
    <cellStyle name="Normal 5 4 3 3 3 3" xfId="6140" xr:uid="{00000000-0005-0000-0000-0000BB130000}"/>
    <cellStyle name="Normal 5 4 3 3 4" xfId="2374" xr:uid="{00000000-0005-0000-0000-0000BC130000}"/>
    <cellStyle name="Normal 5 4 3 3 4 2" xfId="4228" xr:uid="{00000000-0005-0000-0000-0000BD130000}"/>
    <cellStyle name="Normal 5 4 3 3 4 3" xfId="6555" xr:uid="{00000000-0005-0000-0000-0000BE130000}"/>
    <cellStyle name="Normal 5 4 3 3 5" xfId="2773" xr:uid="{00000000-0005-0000-0000-0000BF130000}"/>
    <cellStyle name="Normal 5 4 3 3 5 2" xfId="4626" xr:uid="{00000000-0005-0000-0000-0000C0130000}"/>
    <cellStyle name="Normal 5 4 3 3 5 3" xfId="6952" xr:uid="{00000000-0005-0000-0000-0000C1130000}"/>
    <cellStyle name="Normal 5 4 3 3 6" xfId="1139" xr:uid="{00000000-0005-0000-0000-0000C2130000}"/>
    <cellStyle name="Normal 5 4 3 3 6 2" xfId="5346" xr:uid="{00000000-0005-0000-0000-0000C3130000}"/>
    <cellStyle name="Normal 5 4 3 3 7" xfId="3066" xr:uid="{00000000-0005-0000-0000-0000C4130000}"/>
    <cellStyle name="Normal 5 4 3 3 8" xfId="5016" xr:uid="{00000000-0005-0000-0000-0000C5130000}"/>
    <cellStyle name="Normal 5 4 3 4" xfId="1343" xr:uid="{00000000-0005-0000-0000-0000C6130000}"/>
    <cellStyle name="Normal 5 4 3 4 2" xfId="3231" xr:uid="{00000000-0005-0000-0000-0000C7130000}"/>
    <cellStyle name="Normal 5 4 3 4 3" xfId="5539" xr:uid="{00000000-0005-0000-0000-0000C8130000}"/>
    <cellStyle name="Normal 5 4 3 5" xfId="1754" xr:uid="{00000000-0005-0000-0000-0000C9130000}"/>
    <cellStyle name="Normal 5 4 3 5 2" xfId="3608" xr:uid="{00000000-0005-0000-0000-0000CA130000}"/>
    <cellStyle name="Normal 5 4 3 5 3" xfId="5936" xr:uid="{00000000-0005-0000-0000-0000CB130000}"/>
    <cellStyle name="Normal 5 4 3 6" xfId="2170" xr:uid="{00000000-0005-0000-0000-0000CC130000}"/>
    <cellStyle name="Normal 5 4 3 6 2" xfId="4024" xr:uid="{00000000-0005-0000-0000-0000CD130000}"/>
    <cellStyle name="Normal 5 4 3 6 3" xfId="6351" xr:uid="{00000000-0005-0000-0000-0000CE130000}"/>
    <cellStyle name="Normal 5 4 3 7" xfId="2569" xr:uid="{00000000-0005-0000-0000-0000CF130000}"/>
    <cellStyle name="Normal 5 4 3 7 2" xfId="4422" xr:uid="{00000000-0005-0000-0000-0000D0130000}"/>
    <cellStyle name="Normal 5 4 3 7 3" xfId="6748" xr:uid="{00000000-0005-0000-0000-0000D1130000}"/>
    <cellStyle name="Normal 5 4 3 8" xfId="919" xr:uid="{00000000-0005-0000-0000-0000D2130000}"/>
    <cellStyle name="Normal 5 4 3 8 2" xfId="5142" xr:uid="{00000000-0005-0000-0000-0000D3130000}"/>
    <cellStyle name="Normal 5 4 3 9" xfId="4705" xr:uid="{00000000-0005-0000-0000-0000D4130000}"/>
    <cellStyle name="Normal 5 4 4" xfId="641" xr:uid="{00000000-0005-0000-0000-0000D5130000}"/>
    <cellStyle name="Normal 5 4 5" xfId="439" xr:uid="{00000000-0005-0000-0000-0000D6130000}"/>
    <cellStyle name="Normal 5 4 5 2" xfId="1698" xr:uid="{00000000-0005-0000-0000-0000D7130000}"/>
    <cellStyle name="Normal 5 4 5 2 2" xfId="3552" xr:uid="{00000000-0005-0000-0000-0000D8130000}"/>
    <cellStyle name="Normal 5 4 5 2 3" xfId="5880" xr:uid="{00000000-0005-0000-0000-0000D9130000}"/>
    <cellStyle name="Normal 5 4 5 3" xfId="2114" xr:uid="{00000000-0005-0000-0000-0000DA130000}"/>
    <cellStyle name="Normal 5 4 5 3 2" xfId="3968" xr:uid="{00000000-0005-0000-0000-0000DB130000}"/>
    <cellStyle name="Normal 5 4 5 3 3" xfId="6295" xr:uid="{00000000-0005-0000-0000-0000DC130000}"/>
    <cellStyle name="Normal 5 4 5 4" xfId="2513" xr:uid="{00000000-0005-0000-0000-0000DD130000}"/>
    <cellStyle name="Normal 5 4 5 4 2" xfId="4366" xr:uid="{00000000-0005-0000-0000-0000DE130000}"/>
    <cellStyle name="Normal 5 4 5 4 3" xfId="6692" xr:uid="{00000000-0005-0000-0000-0000DF130000}"/>
    <cellStyle name="Normal 5 4 5 5" xfId="1279" xr:uid="{00000000-0005-0000-0000-0000E0130000}"/>
    <cellStyle name="Normal 5 4 5 5 2" xfId="5483" xr:uid="{00000000-0005-0000-0000-0000E1130000}"/>
    <cellStyle name="Normal 5 4 5 6" xfId="2877" xr:uid="{00000000-0005-0000-0000-0000E2130000}"/>
    <cellStyle name="Normal 5 4 5 7" xfId="4764" xr:uid="{00000000-0005-0000-0000-0000E3130000}"/>
    <cellStyle name="Normal 5 4 6" xfId="1196" xr:uid="{00000000-0005-0000-0000-0000E4130000}"/>
    <cellStyle name="Normal 5 4 6 2" xfId="3121" xr:uid="{00000000-0005-0000-0000-0000E5130000}"/>
    <cellStyle name="Normal 5 4 6 3" xfId="5401" xr:uid="{00000000-0005-0000-0000-0000E6130000}"/>
    <cellStyle name="Normal 5 4 7" xfId="1615" xr:uid="{00000000-0005-0000-0000-0000E7130000}"/>
    <cellStyle name="Normal 5 4 7 2" xfId="3469" xr:uid="{00000000-0005-0000-0000-0000E8130000}"/>
    <cellStyle name="Normal 5 4 7 3" xfId="5798" xr:uid="{00000000-0005-0000-0000-0000E9130000}"/>
    <cellStyle name="Normal 5 4 8" xfId="2032" xr:uid="{00000000-0005-0000-0000-0000EA130000}"/>
    <cellStyle name="Normal 5 4 8 2" xfId="3886" xr:uid="{00000000-0005-0000-0000-0000EB130000}"/>
    <cellStyle name="Normal 5 4 8 3" xfId="6213" xr:uid="{00000000-0005-0000-0000-0000EC130000}"/>
    <cellStyle name="Normal 5 4 9" xfId="2430" xr:uid="{00000000-0005-0000-0000-0000ED130000}"/>
    <cellStyle name="Normal 5 4 9 2" xfId="4283" xr:uid="{00000000-0005-0000-0000-0000EE130000}"/>
    <cellStyle name="Normal 5 4 9 3" xfId="6610" xr:uid="{00000000-0005-0000-0000-0000EF130000}"/>
    <cellStyle name="Normal 5 5" xfId="209" xr:uid="{00000000-0005-0000-0000-0000F0130000}"/>
    <cellStyle name="Normal 5 5 10" xfId="2053" xr:uid="{00000000-0005-0000-0000-0000F1130000}"/>
    <cellStyle name="Normal 5 5 10 2" xfId="3907" xr:uid="{00000000-0005-0000-0000-0000F2130000}"/>
    <cellStyle name="Normal 5 5 10 3" xfId="6234" xr:uid="{00000000-0005-0000-0000-0000F3130000}"/>
    <cellStyle name="Normal 5 5 11" xfId="2451" xr:uid="{00000000-0005-0000-0000-0000F4130000}"/>
    <cellStyle name="Normal 5 5 11 2" xfId="4304" xr:uid="{00000000-0005-0000-0000-0000F5130000}"/>
    <cellStyle name="Normal 5 5 11 3" xfId="6631" xr:uid="{00000000-0005-0000-0000-0000F6130000}"/>
    <cellStyle name="Normal 5 5 12" xfId="853" xr:uid="{00000000-0005-0000-0000-0000F7130000}"/>
    <cellStyle name="Normal 5 5 12 2" xfId="5088" xr:uid="{00000000-0005-0000-0000-0000F8130000}"/>
    <cellStyle name="Normal 5 5 13" xfId="4664" xr:uid="{00000000-0005-0000-0000-0000F9130000}"/>
    <cellStyle name="Normal 5 5 2" xfId="442" xr:uid="{00000000-0005-0000-0000-0000FA130000}"/>
    <cellStyle name="Normal 5 5 2 10" xfId="4767" xr:uid="{00000000-0005-0000-0000-0000FB130000}"/>
    <cellStyle name="Normal 5 5 2 2" xfId="538" xr:uid="{00000000-0005-0000-0000-0000FC130000}"/>
    <cellStyle name="Normal 5 5 2 2 2" xfId="1346" xr:uid="{00000000-0005-0000-0000-0000FD130000}"/>
    <cellStyle name="Normal 5 5 2 2 2 2" xfId="3234" xr:uid="{00000000-0005-0000-0000-0000FE130000}"/>
    <cellStyle name="Normal 5 5 2 2 2 3" xfId="5542" xr:uid="{00000000-0005-0000-0000-0000FF130000}"/>
    <cellStyle name="Normal 5 5 2 2 3" xfId="1757" xr:uid="{00000000-0005-0000-0000-000000140000}"/>
    <cellStyle name="Normal 5 5 2 2 3 2" xfId="3611" xr:uid="{00000000-0005-0000-0000-000001140000}"/>
    <cellStyle name="Normal 5 5 2 2 3 3" xfId="5939" xr:uid="{00000000-0005-0000-0000-000002140000}"/>
    <cellStyle name="Normal 5 5 2 2 4" xfId="2173" xr:uid="{00000000-0005-0000-0000-000003140000}"/>
    <cellStyle name="Normal 5 5 2 2 4 2" xfId="4027" xr:uid="{00000000-0005-0000-0000-000004140000}"/>
    <cellStyle name="Normal 5 5 2 2 4 3" xfId="6354" xr:uid="{00000000-0005-0000-0000-000005140000}"/>
    <cellStyle name="Normal 5 5 2 2 5" xfId="2572" xr:uid="{00000000-0005-0000-0000-000006140000}"/>
    <cellStyle name="Normal 5 5 2 2 5 2" xfId="4425" xr:uid="{00000000-0005-0000-0000-000007140000}"/>
    <cellStyle name="Normal 5 5 2 2 5 3" xfId="6751" xr:uid="{00000000-0005-0000-0000-000008140000}"/>
    <cellStyle name="Normal 5 5 2 2 6" xfId="922" xr:uid="{00000000-0005-0000-0000-000009140000}"/>
    <cellStyle name="Normal 5 5 2 2 6 2" xfId="5145" xr:uid="{00000000-0005-0000-0000-00000A140000}"/>
    <cellStyle name="Normal 5 5 2 2 7" xfId="4822" xr:uid="{00000000-0005-0000-0000-00000B140000}"/>
    <cellStyle name="Normal 5 5 2 3" xfId="645" xr:uid="{00000000-0005-0000-0000-00000C140000}"/>
    <cellStyle name="Normal 5 5 2 3 2" xfId="1446" xr:uid="{00000000-0005-0000-0000-00000D140000}"/>
    <cellStyle name="Normal 5 5 2 3 2 2" xfId="3313" xr:uid="{00000000-0005-0000-0000-00000E140000}"/>
    <cellStyle name="Normal 5 5 2 3 2 3" xfId="5639" xr:uid="{00000000-0005-0000-0000-00000F140000}"/>
    <cellStyle name="Normal 5 5 2 3 3" xfId="1854" xr:uid="{00000000-0005-0000-0000-000010140000}"/>
    <cellStyle name="Normal 5 5 2 3 3 2" xfId="3708" xr:uid="{00000000-0005-0000-0000-000011140000}"/>
    <cellStyle name="Normal 5 5 2 3 3 3" xfId="6036" xr:uid="{00000000-0005-0000-0000-000012140000}"/>
    <cellStyle name="Normal 5 5 2 3 4" xfId="2270" xr:uid="{00000000-0005-0000-0000-000013140000}"/>
    <cellStyle name="Normal 5 5 2 3 4 2" xfId="4124" xr:uid="{00000000-0005-0000-0000-000014140000}"/>
    <cellStyle name="Normal 5 5 2 3 4 3" xfId="6451" xr:uid="{00000000-0005-0000-0000-000015140000}"/>
    <cellStyle name="Normal 5 5 2 3 5" xfId="2669" xr:uid="{00000000-0005-0000-0000-000016140000}"/>
    <cellStyle name="Normal 5 5 2 3 5 2" xfId="4522" xr:uid="{00000000-0005-0000-0000-000017140000}"/>
    <cellStyle name="Normal 5 5 2 3 5 3" xfId="6848" xr:uid="{00000000-0005-0000-0000-000018140000}"/>
    <cellStyle name="Normal 5 5 2 3 6" xfId="1019" xr:uid="{00000000-0005-0000-0000-000019140000}"/>
    <cellStyle name="Normal 5 5 2 3 6 2" xfId="5242" xr:uid="{00000000-0005-0000-0000-00001A140000}"/>
    <cellStyle name="Normal 5 5 2 3 7" xfId="2967" xr:uid="{00000000-0005-0000-0000-00001B140000}"/>
    <cellStyle name="Normal 5 5 2 3 8" xfId="4916" xr:uid="{00000000-0005-0000-0000-00001C140000}"/>
    <cellStyle name="Normal 5 5 2 4" xfId="718" xr:uid="{00000000-0005-0000-0000-00001D140000}"/>
    <cellStyle name="Normal 5 5 2 4 2" xfId="1505" xr:uid="{00000000-0005-0000-0000-00001E140000}"/>
    <cellStyle name="Normal 5 5 2 4 2 2" xfId="3360" xr:uid="{00000000-0005-0000-0000-00001F140000}"/>
    <cellStyle name="Normal 5 5 2 4 2 3" xfId="5689" xr:uid="{00000000-0005-0000-0000-000020140000}"/>
    <cellStyle name="Normal 5 5 2 4 3" xfId="1904" xr:uid="{00000000-0005-0000-0000-000021140000}"/>
    <cellStyle name="Normal 5 5 2 4 3 2" xfId="3758" xr:uid="{00000000-0005-0000-0000-000022140000}"/>
    <cellStyle name="Normal 5 5 2 4 3 3" xfId="6086" xr:uid="{00000000-0005-0000-0000-000023140000}"/>
    <cellStyle name="Normal 5 5 2 4 4" xfId="2320" xr:uid="{00000000-0005-0000-0000-000024140000}"/>
    <cellStyle name="Normal 5 5 2 4 4 2" xfId="4174" xr:uid="{00000000-0005-0000-0000-000025140000}"/>
    <cellStyle name="Normal 5 5 2 4 4 3" xfId="6501" xr:uid="{00000000-0005-0000-0000-000026140000}"/>
    <cellStyle name="Normal 5 5 2 4 5" xfId="2719" xr:uid="{00000000-0005-0000-0000-000027140000}"/>
    <cellStyle name="Normal 5 5 2 4 5 2" xfId="4572" xr:uid="{00000000-0005-0000-0000-000028140000}"/>
    <cellStyle name="Normal 5 5 2 4 5 3" xfId="6898" xr:uid="{00000000-0005-0000-0000-000029140000}"/>
    <cellStyle name="Normal 5 5 2 4 6" xfId="1085" xr:uid="{00000000-0005-0000-0000-00002A140000}"/>
    <cellStyle name="Normal 5 5 2 4 6 2" xfId="5292" xr:uid="{00000000-0005-0000-0000-00002B140000}"/>
    <cellStyle name="Normal 5 5 2 4 7" xfId="3012" xr:uid="{00000000-0005-0000-0000-00002C140000}"/>
    <cellStyle name="Normal 5 5 2 4 8" xfId="4962" xr:uid="{00000000-0005-0000-0000-00002D140000}"/>
    <cellStyle name="Normal 5 5 2 5" xfId="1282" xr:uid="{00000000-0005-0000-0000-00002E140000}"/>
    <cellStyle name="Normal 5 5 2 5 2" xfId="3186" xr:uid="{00000000-0005-0000-0000-00002F140000}"/>
    <cellStyle name="Normal 5 5 2 5 3" xfId="5486" xr:uid="{00000000-0005-0000-0000-000030140000}"/>
    <cellStyle name="Normal 5 5 2 6" xfId="1701" xr:uid="{00000000-0005-0000-0000-000031140000}"/>
    <cellStyle name="Normal 5 5 2 6 2" xfId="3555" xr:uid="{00000000-0005-0000-0000-000032140000}"/>
    <cellStyle name="Normal 5 5 2 6 3" xfId="5883" xr:uid="{00000000-0005-0000-0000-000033140000}"/>
    <cellStyle name="Normal 5 5 2 7" xfId="2117" xr:uid="{00000000-0005-0000-0000-000034140000}"/>
    <cellStyle name="Normal 5 5 2 7 2" xfId="3971" xr:uid="{00000000-0005-0000-0000-000035140000}"/>
    <cellStyle name="Normal 5 5 2 7 3" xfId="6298" xr:uid="{00000000-0005-0000-0000-000036140000}"/>
    <cellStyle name="Normal 5 5 2 8" xfId="2516" xr:uid="{00000000-0005-0000-0000-000037140000}"/>
    <cellStyle name="Normal 5 5 2 8 2" xfId="4369" xr:uid="{00000000-0005-0000-0000-000038140000}"/>
    <cellStyle name="Normal 5 5 2 8 3" xfId="6695" xr:uid="{00000000-0005-0000-0000-000039140000}"/>
    <cellStyle name="Normal 5 5 2 9" xfId="854" xr:uid="{00000000-0005-0000-0000-00003A140000}"/>
    <cellStyle name="Normal 5 5 2 9 2" xfId="5089" xr:uid="{00000000-0005-0000-0000-00003B140000}"/>
    <cellStyle name="Normal 5 5 3" xfId="537" xr:uid="{00000000-0005-0000-0000-00003C140000}"/>
    <cellStyle name="Normal 5 5 3 2" xfId="646" xr:uid="{00000000-0005-0000-0000-00003D140000}"/>
    <cellStyle name="Normal 5 5 3 2 2" xfId="1447" xr:uid="{00000000-0005-0000-0000-00003E140000}"/>
    <cellStyle name="Normal 5 5 3 2 2 2" xfId="3314" xr:uid="{00000000-0005-0000-0000-00003F140000}"/>
    <cellStyle name="Normal 5 5 3 2 2 3" xfId="5640" xr:uid="{00000000-0005-0000-0000-000040140000}"/>
    <cellStyle name="Normal 5 5 3 2 3" xfId="1855" xr:uid="{00000000-0005-0000-0000-000041140000}"/>
    <cellStyle name="Normal 5 5 3 2 3 2" xfId="3709" xr:uid="{00000000-0005-0000-0000-000042140000}"/>
    <cellStyle name="Normal 5 5 3 2 3 3" xfId="6037" xr:uid="{00000000-0005-0000-0000-000043140000}"/>
    <cellStyle name="Normal 5 5 3 2 4" xfId="2271" xr:uid="{00000000-0005-0000-0000-000044140000}"/>
    <cellStyle name="Normal 5 5 3 2 4 2" xfId="4125" xr:uid="{00000000-0005-0000-0000-000045140000}"/>
    <cellStyle name="Normal 5 5 3 2 4 3" xfId="6452" xr:uid="{00000000-0005-0000-0000-000046140000}"/>
    <cellStyle name="Normal 5 5 3 2 5" xfId="2670" xr:uid="{00000000-0005-0000-0000-000047140000}"/>
    <cellStyle name="Normal 5 5 3 2 5 2" xfId="4523" xr:uid="{00000000-0005-0000-0000-000048140000}"/>
    <cellStyle name="Normal 5 5 3 2 5 3" xfId="6849" xr:uid="{00000000-0005-0000-0000-000049140000}"/>
    <cellStyle name="Normal 5 5 3 2 6" xfId="1020" xr:uid="{00000000-0005-0000-0000-00004A140000}"/>
    <cellStyle name="Normal 5 5 3 2 6 2" xfId="5243" xr:uid="{00000000-0005-0000-0000-00004B140000}"/>
    <cellStyle name="Normal 5 5 3 2 7" xfId="2968" xr:uid="{00000000-0005-0000-0000-00004C140000}"/>
    <cellStyle name="Normal 5 5 3 2 8" xfId="4917" xr:uid="{00000000-0005-0000-0000-00004D140000}"/>
    <cellStyle name="Normal 5 5 3 3" xfId="1345" xr:uid="{00000000-0005-0000-0000-00004E140000}"/>
    <cellStyle name="Normal 5 5 3 3 2" xfId="3233" xr:uid="{00000000-0005-0000-0000-00004F140000}"/>
    <cellStyle name="Normal 5 5 3 3 3" xfId="5541" xr:uid="{00000000-0005-0000-0000-000050140000}"/>
    <cellStyle name="Normal 5 5 3 4" xfId="1756" xr:uid="{00000000-0005-0000-0000-000051140000}"/>
    <cellStyle name="Normal 5 5 3 4 2" xfId="3610" xr:uid="{00000000-0005-0000-0000-000052140000}"/>
    <cellStyle name="Normal 5 5 3 4 3" xfId="5938" xr:uid="{00000000-0005-0000-0000-000053140000}"/>
    <cellStyle name="Normal 5 5 3 5" xfId="2172" xr:uid="{00000000-0005-0000-0000-000054140000}"/>
    <cellStyle name="Normal 5 5 3 5 2" xfId="4026" xr:uid="{00000000-0005-0000-0000-000055140000}"/>
    <cellStyle name="Normal 5 5 3 5 3" xfId="6353" xr:uid="{00000000-0005-0000-0000-000056140000}"/>
    <cellStyle name="Normal 5 5 3 6" xfId="2571" xr:uid="{00000000-0005-0000-0000-000057140000}"/>
    <cellStyle name="Normal 5 5 3 6 2" xfId="4424" xr:uid="{00000000-0005-0000-0000-000058140000}"/>
    <cellStyle name="Normal 5 5 3 6 3" xfId="6750" xr:uid="{00000000-0005-0000-0000-000059140000}"/>
    <cellStyle name="Normal 5 5 3 7" xfId="921" xr:uid="{00000000-0005-0000-0000-00005A140000}"/>
    <cellStyle name="Normal 5 5 3 7 2" xfId="5144" xr:uid="{00000000-0005-0000-0000-00005B140000}"/>
    <cellStyle name="Normal 5 5 3 8" xfId="4821" xr:uid="{00000000-0005-0000-0000-00005C140000}"/>
    <cellStyle name="Normal 5 5 4" xfId="647" xr:uid="{00000000-0005-0000-0000-00005D140000}"/>
    <cellStyle name="Normal 5 5 4 2" xfId="1448" xr:uid="{00000000-0005-0000-0000-00005E140000}"/>
    <cellStyle name="Normal 5 5 4 2 2" xfId="3315" xr:uid="{00000000-0005-0000-0000-00005F140000}"/>
    <cellStyle name="Normal 5 5 4 2 3" xfId="5641" xr:uid="{00000000-0005-0000-0000-000060140000}"/>
    <cellStyle name="Normal 5 5 4 3" xfId="1856" xr:uid="{00000000-0005-0000-0000-000061140000}"/>
    <cellStyle name="Normal 5 5 4 3 2" xfId="3710" xr:uid="{00000000-0005-0000-0000-000062140000}"/>
    <cellStyle name="Normal 5 5 4 3 3" xfId="6038" xr:uid="{00000000-0005-0000-0000-000063140000}"/>
    <cellStyle name="Normal 5 5 4 4" xfId="2272" xr:uid="{00000000-0005-0000-0000-000064140000}"/>
    <cellStyle name="Normal 5 5 4 4 2" xfId="4126" xr:uid="{00000000-0005-0000-0000-000065140000}"/>
    <cellStyle name="Normal 5 5 4 4 3" xfId="6453" xr:uid="{00000000-0005-0000-0000-000066140000}"/>
    <cellStyle name="Normal 5 5 4 5" xfId="2671" xr:uid="{00000000-0005-0000-0000-000067140000}"/>
    <cellStyle name="Normal 5 5 4 5 2" xfId="4524" xr:uid="{00000000-0005-0000-0000-000068140000}"/>
    <cellStyle name="Normal 5 5 4 5 3" xfId="6850" xr:uid="{00000000-0005-0000-0000-000069140000}"/>
    <cellStyle name="Normal 5 5 4 6" xfId="1021" xr:uid="{00000000-0005-0000-0000-00006A140000}"/>
    <cellStyle name="Normal 5 5 4 6 2" xfId="5244" xr:uid="{00000000-0005-0000-0000-00006B140000}"/>
    <cellStyle name="Normal 5 5 4 7" xfId="2969" xr:uid="{00000000-0005-0000-0000-00006C140000}"/>
    <cellStyle name="Normal 5 5 4 8" xfId="4918" xr:uid="{00000000-0005-0000-0000-00006D140000}"/>
    <cellStyle name="Normal 5 5 5" xfId="644" xr:uid="{00000000-0005-0000-0000-00006E140000}"/>
    <cellStyle name="Normal 5 5 5 2" xfId="1445" xr:uid="{00000000-0005-0000-0000-00006F140000}"/>
    <cellStyle name="Normal 5 5 5 2 2" xfId="3312" xr:uid="{00000000-0005-0000-0000-000070140000}"/>
    <cellStyle name="Normal 5 5 5 2 3" xfId="5638" xr:uid="{00000000-0005-0000-0000-000071140000}"/>
    <cellStyle name="Normal 5 5 5 3" xfId="1853" xr:uid="{00000000-0005-0000-0000-000072140000}"/>
    <cellStyle name="Normal 5 5 5 3 2" xfId="3707" xr:uid="{00000000-0005-0000-0000-000073140000}"/>
    <cellStyle name="Normal 5 5 5 3 3" xfId="6035" xr:uid="{00000000-0005-0000-0000-000074140000}"/>
    <cellStyle name="Normal 5 5 5 4" xfId="2269" xr:uid="{00000000-0005-0000-0000-000075140000}"/>
    <cellStyle name="Normal 5 5 5 4 2" xfId="4123" xr:uid="{00000000-0005-0000-0000-000076140000}"/>
    <cellStyle name="Normal 5 5 5 4 3" xfId="6450" xr:uid="{00000000-0005-0000-0000-000077140000}"/>
    <cellStyle name="Normal 5 5 5 5" xfId="2668" xr:uid="{00000000-0005-0000-0000-000078140000}"/>
    <cellStyle name="Normal 5 5 5 5 2" xfId="4521" xr:uid="{00000000-0005-0000-0000-000079140000}"/>
    <cellStyle name="Normal 5 5 5 5 3" xfId="6847" xr:uid="{00000000-0005-0000-0000-00007A140000}"/>
    <cellStyle name="Normal 5 5 5 6" xfId="1018" xr:uid="{00000000-0005-0000-0000-00007B140000}"/>
    <cellStyle name="Normal 5 5 5 6 2" xfId="5241" xr:uid="{00000000-0005-0000-0000-00007C140000}"/>
    <cellStyle name="Normal 5 5 5 7" xfId="2966" xr:uid="{00000000-0005-0000-0000-00007D140000}"/>
    <cellStyle name="Normal 5 5 5 8" xfId="4915" xr:uid="{00000000-0005-0000-0000-00007E140000}"/>
    <cellStyle name="Normal 5 5 6" xfId="728" xr:uid="{00000000-0005-0000-0000-00007F140000}"/>
    <cellStyle name="Normal 5 5 6 2" xfId="1515" xr:uid="{00000000-0005-0000-0000-000080140000}"/>
    <cellStyle name="Normal 5 5 6 2 2" xfId="3370" xr:uid="{00000000-0005-0000-0000-000081140000}"/>
    <cellStyle name="Normal 5 5 6 2 3" xfId="5699" xr:uid="{00000000-0005-0000-0000-000082140000}"/>
    <cellStyle name="Normal 5 5 6 3" xfId="1914" xr:uid="{00000000-0005-0000-0000-000083140000}"/>
    <cellStyle name="Normal 5 5 6 3 2" xfId="3768" xr:uid="{00000000-0005-0000-0000-000084140000}"/>
    <cellStyle name="Normal 5 5 6 3 3" xfId="6096" xr:uid="{00000000-0005-0000-0000-000085140000}"/>
    <cellStyle name="Normal 5 5 6 4" xfId="2330" xr:uid="{00000000-0005-0000-0000-000086140000}"/>
    <cellStyle name="Normal 5 5 6 4 2" xfId="4184" xr:uid="{00000000-0005-0000-0000-000087140000}"/>
    <cellStyle name="Normal 5 5 6 4 3" xfId="6511" xr:uid="{00000000-0005-0000-0000-000088140000}"/>
    <cellStyle name="Normal 5 5 6 5" xfId="2729" xr:uid="{00000000-0005-0000-0000-000089140000}"/>
    <cellStyle name="Normal 5 5 6 5 2" xfId="4582" xr:uid="{00000000-0005-0000-0000-00008A140000}"/>
    <cellStyle name="Normal 5 5 6 5 3" xfId="6908" xr:uid="{00000000-0005-0000-0000-00008B140000}"/>
    <cellStyle name="Normal 5 5 6 6" xfId="1095" xr:uid="{00000000-0005-0000-0000-00008C140000}"/>
    <cellStyle name="Normal 5 5 6 6 2" xfId="5302" xr:uid="{00000000-0005-0000-0000-00008D140000}"/>
    <cellStyle name="Normal 5 5 6 7" xfId="3022" xr:uid="{00000000-0005-0000-0000-00008E140000}"/>
    <cellStyle name="Normal 5 5 6 8" xfId="4972" xr:uid="{00000000-0005-0000-0000-00008F140000}"/>
    <cellStyle name="Normal 5 5 7" xfId="441" xr:uid="{00000000-0005-0000-0000-000090140000}"/>
    <cellStyle name="Normal 5 5 7 2" xfId="1700" xr:uid="{00000000-0005-0000-0000-000091140000}"/>
    <cellStyle name="Normal 5 5 7 2 2" xfId="3554" xr:uid="{00000000-0005-0000-0000-000092140000}"/>
    <cellStyle name="Normal 5 5 7 2 3" xfId="5882" xr:uid="{00000000-0005-0000-0000-000093140000}"/>
    <cellStyle name="Normal 5 5 7 3" xfId="2116" xr:uid="{00000000-0005-0000-0000-000094140000}"/>
    <cellStyle name="Normal 5 5 7 3 2" xfId="3970" xr:uid="{00000000-0005-0000-0000-000095140000}"/>
    <cellStyle name="Normal 5 5 7 3 3" xfId="6297" xr:uid="{00000000-0005-0000-0000-000096140000}"/>
    <cellStyle name="Normal 5 5 7 4" xfId="2515" xr:uid="{00000000-0005-0000-0000-000097140000}"/>
    <cellStyle name="Normal 5 5 7 4 2" xfId="4368" xr:uid="{00000000-0005-0000-0000-000098140000}"/>
    <cellStyle name="Normal 5 5 7 4 3" xfId="6694" xr:uid="{00000000-0005-0000-0000-000099140000}"/>
    <cellStyle name="Normal 5 5 7 5" xfId="1281" xr:uid="{00000000-0005-0000-0000-00009A140000}"/>
    <cellStyle name="Normal 5 5 7 5 2" xfId="5485" xr:uid="{00000000-0005-0000-0000-00009B140000}"/>
    <cellStyle name="Normal 5 5 7 6" xfId="2879" xr:uid="{00000000-0005-0000-0000-00009C140000}"/>
    <cellStyle name="Normal 5 5 7 7" xfId="4766" xr:uid="{00000000-0005-0000-0000-00009D140000}"/>
    <cellStyle name="Normal 5 5 8" xfId="1217" xr:uid="{00000000-0005-0000-0000-00009E140000}"/>
    <cellStyle name="Normal 5 5 8 2" xfId="3142" xr:uid="{00000000-0005-0000-0000-00009F140000}"/>
    <cellStyle name="Normal 5 5 8 3" xfId="5422" xr:uid="{00000000-0005-0000-0000-0000A0140000}"/>
    <cellStyle name="Normal 5 5 9" xfId="1636" xr:uid="{00000000-0005-0000-0000-0000A1140000}"/>
    <cellStyle name="Normal 5 5 9 2" xfId="3490" xr:uid="{00000000-0005-0000-0000-0000A2140000}"/>
    <cellStyle name="Normal 5 5 9 3" xfId="5819" xr:uid="{00000000-0005-0000-0000-0000A3140000}"/>
    <cellStyle name="Normal 5 6" xfId="443" xr:uid="{00000000-0005-0000-0000-0000A4140000}"/>
    <cellStyle name="Normal 5 6 10" xfId="4768" xr:uid="{00000000-0005-0000-0000-0000A5140000}"/>
    <cellStyle name="Normal 5 6 2" xfId="539" xr:uid="{00000000-0005-0000-0000-0000A6140000}"/>
    <cellStyle name="Normal 5 6 2 2" xfId="1347" xr:uid="{00000000-0005-0000-0000-0000A7140000}"/>
    <cellStyle name="Normal 5 6 2 2 2" xfId="3235" xr:uid="{00000000-0005-0000-0000-0000A8140000}"/>
    <cellStyle name="Normal 5 6 2 2 3" xfId="5543" xr:uid="{00000000-0005-0000-0000-0000A9140000}"/>
    <cellStyle name="Normal 5 6 2 3" xfId="1758" xr:uid="{00000000-0005-0000-0000-0000AA140000}"/>
    <cellStyle name="Normal 5 6 2 3 2" xfId="3612" xr:uid="{00000000-0005-0000-0000-0000AB140000}"/>
    <cellStyle name="Normal 5 6 2 3 3" xfId="5940" xr:uid="{00000000-0005-0000-0000-0000AC140000}"/>
    <cellStyle name="Normal 5 6 2 4" xfId="2174" xr:uid="{00000000-0005-0000-0000-0000AD140000}"/>
    <cellStyle name="Normal 5 6 2 4 2" xfId="4028" xr:uid="{00000000-0005-0000-0000-0000AE140000}"/>
    <cellStyle name="Normal 5 6 2 4 3" xfId="6355" xr:uid="{00000000-0005-0000-0000-0000AF140000}"/>
    <cellStyle name="Normal 5 6 2 5" xfId="2573" xr:uid="{00000000-0005-0000-0000-0000B0140000}"/>
    <cellStyle name="Normal 5 6 2 5 2" xfId="4426" xr:uid="{00000000-0005-0000-0000-0000B1140000}"/>
    <cellStyle name="Normal 5 6 2 5 3" xfId="6752" xr:uid="{00000000-0005-0000-0000-0000B2140000}"/>
    <cellStyle name="Normal 5 6 2 6" xfId="923" xr:uid="{00000000-0005-0000-0000-0000B3140000}"/>
    <cellStyle name="Normal 5 6 2 6 2" xfId="5146" xr:uid="{00000000-0005-0000-0000-0000B4140000}"/>
    <cellStyle name="Normal 5 6 2 7" xfId="4823" xr:uid="{00000000-0005-0000-0000-0000B5140000}"/>
    <cellStyle name="Normal 5 6 3" xfId="648" xr:uid="{00000000-0005-0000-0000-0000B6140000}"/>
    <cellStyle name="Normal 5 6 3 2" xfId="1449" xr:uid="{00000000-0005-0000-0000-0000B7140000}"/>
    <cellStyle name="Normal 5 6 3 2 2" xfId="3316" xr:uid="{00000000-0005-0000-0000-0000B8140000}"/>
    <cellStyle name="Normal 5 6 3 2 3" xfId="5642" xr:uid="{00000000-0005-0000-0000-0000B9140000}"/>
    <cellStyle name="Normal 5 6 3 3" xfId="1857" xr:uid="{00000000-0005-0000-0000-0000BA140000}"/>
    <cellStyle name="Normal 5 6 3 3 2" xfId="3711" xr:uid="{00000000-0005-0000-0000-0000BB140000}"/>
    <cellStyle name="Normal 5 6 3 3 3" xfId="6039" xr:uid="{00000000-0005-0000-0000-0000BC140000}"/>
    <cellStyle name="Normal 5 6 3 4" xfId="2273" xr:uid="{00000000-0005-0000-0000-0000BD140000}"/>
    <cellStyle name="Normal 5 6 3 4 2" xfId="4127" xr:uid="{00000000-0005-0000-0000-0000BE140000}"/>
    <cellStyle name="Normal 5 6 3 4 3" xfId="6454" xr:uid="{00000000-0005-0000-0000-0000BF140000}"/>
    <cellStyle name="Normal 5 6 3 5" xfId="2672" xr:uid="{00000000-0005-0000-0000-0000C0140000}"/>
    <cellStyle name="Normal 5 6 3 5 2" xfId="4525" xr:uid="{00000000-0005-0000-0000-0000C1140000}"/>
    <cellStyle name="Normal 5 6 3 5 3" xfId="6851" xr:uid="{00000000-0005-0000-0000-0000C2140000}"/>
    <cellStyle name="Normal 5 6 3 6" xfId="1022" xr:uid="{00000000-0005-0000-0000-0000C3140000}"/>
    <cellStyle name="Normal 5 6 3 6 2" xfId="5245" xr:uid="{00000000-0005-0000-0000-0000C4140000}"/>
    <cellStyle name="Normal 5 6 3 7" xfId="2970" xr:uid="{00000000-0005-0000-0000-0000C5140000}"/>
    <cellStyle name="Normal 5 6 3 8" xfId="4919" xr:uid="{00000000-0005-0000-0000-0000C6140000}"/>
    <cellStyle name="Normal 5 6 4" xfId="798" xr:uid="{00000000-0005-0000-0000-0000C7140000}"/>
    <cellStyle name="Normal 5 6 4 2" xfId="1578" xr:uid="{00000000-0005-0000-0000-0000C8140000}"/>
    <cellStyle name="Normal 5 6 4 2 2" xfId="3433" xr:uid="{00000000-0005-0000-0000-0000C9140000}"/>
    <cellStyle name="Normal 5 6 4 2 3" xfId="5762" xr:uid="{00000000-0005-0000-0000-0000CA140000}"/>
    <cellStyle name="Normal 5 6 4 3" xfId="1977" xr:uid="{00000000-0005-0000-0000-0000CB140000}"/>
    <cellStyle name="Normal 5 6 4 3 2" xfId="3831" xr:uid="{00000000-0005-0000-0000-0000CC140000}"/>
    <cellStyle name="Normal 5 6 4 3 3" xfId="6159" xr:uid="{00000000-0005-0000-0000-0000CD140000}"/>
    <cellStyle name="Normal 5 6 4 4" xfId="2393" xr:uid="{00000000-0005-0000-0000-0000CE140000}"/>
    <cellStyle name="Normal 5 6 4 4 2" xfId="4247" xr:uid="{00000000-0005-0000-0000-0000CF140000}"/>
    <cellStyle name="Normal 5 6 4 4 3" xfId="6574" xr:uid="{00000000-0005-0000-0000-0000D0140000}"/>
    <cellStyle name="Normal 5 6 4 5" xfId="2792" xr:uid="{00000000-0005-0000-0000-0000D1140000}"/>
    <cellStyle name="Normal 5 6 4 5 2" xfId="4645" xr:uid="{00000000-0005-0000-0000-0000D2140000}"/>
    <cellStyle name="Normal 5 6 4 5 3" xfId="6971" xr:uid="{00000000-0005-0000-0000-0000D3140000}"/>
    <cellStyle name="Normal 5 6 4 6" xfId="1160" xr:uid="{00000000-0005-0000-0000-0000D4140000}"/>
    <cellStyle name="Normal 5 6 4 6 2" xfId="5365" xr:uid="{00000000-0005-0000-0000-0000D5140000}"/>
    <cellStyle name="Normal 5 6 4 7" xfId="3085" xr:uid="{00000000-0005-0000-0000-0000D6140000}"/>
    <cellStyle name="Normal 5 6 4 8" xfId="5035" xr:uid="{00000000-0005-0000-0000-0000D7140000}"/>
    <cellStyle name="Normal 5 6 5" xfId="1283" xr:uid="{00000000-0005-0000-0000-0000D8140000}"/>
    <cellStyle name="Normal 5 6 5 2" xfId="3187" xr:uid="{00000000-0005-0000-0000-0000D9140000}"/>
    <cellStyle name="Normal 5 6 5 3" xfId="5487" xr:uid="{00000000-0005-0000-0000-0000DA140000}"/>
    <cellStyle name="Normal 5 6 6" xfId="1702" xr:uid="{00000000-0005-0000-0000-0000DB140000}"/>
    <cellStyle name="Normal 5 6 6 2" xfId="3556" xr:uid="{00000000-0005-0000-0000-0000DC140000}"/>
    <cellStyle name="Normal 5 6 6 3" xfId="5884" xr:uid="{00000000-0005-0000-0000-0000DD140000}"/>
    <cellStyle name="Normal 5 6 7" xfId="2118" xr:uid="{00000000-0005-0000-0000-0000DE140000}"/>
    <cellStyle name="Normal 5 6 7 2" xfId="3972" xr:uid="{00000000-0005-0000-0000-0000DF140000}"/>
    <cellStyle name="Normal 5 6 7 3" xfId="6299" xr:uid="{00000000-0005-0000-0000-0000E0140000}"/>
    <cellStyle name="Normal 5 6 8" xfId="2517" xr:uid="{00000000-0005-0000-0000-0000E1140000}"/>
    <cellStyle name="Normal 5 6 8 2" xfId="4370" xr:uid="{00000000-0005-0000-0000-0000E2140000}"/>
    <cellStyle name="Normal 5 6 8 3" xfId="6696" xr:uid="{00000000-0005-0000-0000-0000E3140000}"/>
    <cellStyle name="Normal 5 6 9" xfId="855" xr:uid="{00000000-0005-0000-0000-0000E4140000}"/>
    <cellStyle name="Normal 5 6 9 2" xfId="5090" xr:uid="{00000000-0005-0000-0000-0000E5140000}"/>
    <cellStyle name="Normal 5 7" xfId="444" xr:uid="{00000000-0005-0000-0000-0000E6140000}"/>
    <cellStyle name="Normal 5 7 10" xfId="4769" xr:uid="{00000000-0005-0000-0000-0000E7140000}"/>
    <cellStyle name="Normal 5 7 2" xfId="540" xr:uid="{00000000-0005-0000-0000-0000E8140000}"/>
    <cellStyle name="Normal 5 7 2 2" xfId="1348" xr:uid="{00000000-0005-0000-0000-0000E9140000}"/>
    <cellStyle name="Normal 5 7 2 2 2" xfId="3236" xr:uid="{00000000-0005-0000-0000-0000EA140000}"/>
    <cellStyle name="Normal 5 7 2 2 3" xfId="5544" xr:uid="{00000000-0005-0000-0000-0000EB140000}"/>
    <cellStyle name="Normal 5 7 2 3" xfId="1759" xr:uid="{00000000-0005-0000-0000-0000EC140000}"/>
    <cellStyle name="Normal 5 7 2 3 2" xfId="3613" xr:uid="{00000000-0005-0000-0000-0000ED140000}"/>
    <cellStyle name="Normal 5 7 2 3 3" xfId="5941" xr:uid="{00000000-0005-0000-0000-0000EE140000}"/>
    <cellStyle name="Normal 5 7 2 4" xfId="2175" xr:uid="{00000000-0005-0000-0000-0000EF140000}"/>
    <cellStyle name="Normal 5 7 2 4 2" xfId="4029" xr:uid="{00000000-0005-0000-0000-0000F0140000}"/>
    <cellStyle name="Normal 5 7 2 4 3" xfId="6356" xr:uid="{00000000-0005-0000-0000-0000F1140000}"/>
    <cellStyle name="Normal 5 7 2 5" xfId="2574" xr:uid="{00000000-0005-0000-0000-0000F2140000}"/>
    <cellStyle name="Normal 5 7 2 5 2" xfId="4427" xr:uid="{00000000-0005-0000-0000-0000F3140000}"/>
    <cellStyle name="Normal 5 7 2 5 3" xfId="6753" xr:uid="{00000000-0005-0000-0000-0000F4140000}"/>
    <cellStyle name="Normal 5 7 2 6" xfId="924" xr:uid="{00000000-0005-0000-0000-0000F5140000}"/>
    <cellStyle name="Normal 5 7 2 6 2" xfId="5147" xr:uid="{00000000-0005-0000-0000-0000F6140000}"/>
    <cellStyle name="Normal 5 7 2 7" xfId="4824" xr:uid="{00000000-0005-0000-0000-0000F7140000}"/>
    <cellStyle name="Normal 5 7 3" xfId="649" xr:uid="{00000000-0005-0000-0000-0000F8140000}"/>
    <cellStyle name="Normal 5 7 3 2" xfId="1450" xr:uid="{00000000-0005-0000-0000-0000F9140000}"/>
    <cellStyle name="Normal 5 7 3 2 2" xfId="3317" xr:uid="{00000000-0005-0000-0000-0000FA140000}"/>
    <cellStyle name="Normal 5 7 3 2 3" xfId="5643" xr:uid="{00000000-0005-0000-0000-0000FB140000}"/>
    <cellStyle name="Normal 5 7 3 3" xfId="1858" xr:uid="{00000000-0005-0000-0000-0000FC140000}"/>
    <cellStyle name="Normal 5 7 3 3 2" xfId="3712" xr:uid="{00000000-0005-0000-0000-0000FD140000}"/>
    <cellStyle name="Normal 5 7 3 3 3" xfId="6040" xr:uid="{00000000-0005-0000-0000-0000FE140000}"/>
    <cellStyle name="Normal 5 7 3 4" xfId="2274" xr:uid="{00000000-0005-0000-0000-0000FF140000}"/>
    <cellStyle name="Normal 5 7 3 4 2" xfId="4128" xr:uid="{00000000-0005-0000-0000-000000150000}"/>
    <cellStyle name="Normal 5 7 3 4 3" xfId="6455" xr:uid="{00000000-0005-0000-0000-000001150000}"/>
    <cellStyle name="Normal 5 7 3 5" xfId="2673" xr:uid="{00000000-0005-0000-0000-000002150000}"/>
    <cellStyle name="Normal 5 7 3 5 2" xfId="4526" xr:uid="{00000000-0005-0000-0000-000003150000}"/>
    <cellStyle name="Normal 5 7 3 5 3" xfId="6852" xr:uid="{00000000-0005-0000-0000-000004150000}"/>
    <cellStyle name="Normal 5 7 3 6" xfId="1023" xr:uid="{00000000-0005-0000-0000-000005150000}"/>
    <cellStyle name="Normal 5 7 3 6 2" xfId="5246" xr:uid="{00000000-0005-0000-0000-000006150000}"/>
    <cellStyle name="Normal 5 7 3 7" xfId="2971" xr:uid="{00000000-0005-0000-0000-000007150000}"/>
    <cellStyle name="Normal 5 7 3 8" xfId="4920" xr:uid="{00000000-0005-0000-0000-000008150000}"/>
    <cellStyle name="Normal 5 7 4" xfId="706" xr:uid="{00000000-0005-0000-0000-000009150000}"/>
    <cellStyle name="Normal 5 7 4 2" xfId="1493" xr:uid="{00000000-0005-0000-0000-00000A150000}"/>
    <cellStyle name="Normal 5 7 4 2 2" xfId="3348" xr:uid="{00000000-0005-0000-0000-00000B150000}"/>
    <cellStyle name="Normal 5 7 4 2 3" xfId="5677" xr:uid="{00000000-0005-0000-0000-00000C150000}"/>
    <cellStyle name="Normal 5 7 4 3" xfId="1892" xr:uid="{00000000-0005-0000-0000-00000D150000}"/>
    <cellStyle name="Normal 5 7 4 3 2" xfId="3746" xr:uid="{00000000-0005-0000-0000-00000E150000}"/>
    <cellStyle name="Normal 5 7 4 3 3" xfId="6074" xr:uid="{00000000-0005-0000-0000-00000F150000}"/>
    <cellStyle name="Normal 5 7 4 4" xfId="2308" xr:uid="{00000000-0005-0000-0000-000010150000}"/>
    <cellStyle name="Normal 5 7 4 4 2" xfId="4162" xr:uid="{00000000-0005-0000-0000-000011150000}"/>
    <cellStyle name="Normal 5 7 4 4 3" xfId="6489" xr:uid="{00000000-0005-0000-0000-000012150000}"/>
    <cellStyle name="Normal 5 7 4 5" xfId="2707" xr:uid="{00000000-0005-0000-0000-000013150000}"/>
    <cellStyle name="Normal 5 7 4 5 2" xfId="4560" xr:uid="{00000000-0005-0000-0000-000014150000}"/>
    <cellStyle name="Normal 5 7 4 5 3" xfId="6886" xr:uid="{00000000-0005-0000-0000-000015150000}"/>
    <cellStyle name="Normal 5 7 4 6" xfId="1073" xr:uid="{00000000-0005-0000-0000-000016150000}"/>
    <cellStyle name="Normal 5 7 4 6 2" xfId="5280" xr:uid="{00000000-0005-0000-0000-000017150000}"/>
    <cellStyle name="Normal 5 7 4 7" xfId="3000" xr:uid="{00000000-0005-0000-0000-000018150000}"/>
    <cellStyle name="Normal 5 7 4 8" xfId="4950" xr:uid="{00000000-0005-0000-0000-000019150000}"/>
    <cellStyle name="Normal 5 7 5" xfId="1284" xr:uid="{00000000-0005-0000-0000-00001A150000}"/>
    <cellStyle name="Normal 5 7 5 2" xfId="3188" xr:uid="{00000000-0005-0000-0000-00001B150000}"/>
    <cellStyle name="Normal 5 7 5 3" xfId="5488" xr:uid="{00000000-0005-0000-0000-00001C150000}"/>
    <cellStyle name="Normal 5 7 6" xfId="1703" xr:uid="{00000000-0005-0000-0000-00001D150000}"/>
    <cellStyle name="Normal 5 7 6 2" xfId="3557" xr:uid="{00000000-0005-0000-0000-00001E150000}"/>
    <cellStyle name="Normal 5 7 6 3" xfId="5885" xr:uid="{00000000-0005-0000-0000-00001F150000}"/>
    <cellStyle name="Normal 5 7 7" xfId="2119" xr:uid="{00000000-0005-0000-0000-000020150000}"/>
    <cellStyle name="Normal 5 7 7 2" xfId="3973" xr:uid="{00000000-0005-0000-0000-000021150000}"/>
    <cellStyle name="Normal 5 7 7 3" xfId="6300" xr:uid="{00000000-0005-0000-0000-000022150000}"/>
    <cellStyle name="Normal 5 7 8" xfId="2518" xr:uid="{00000000-0005-0000-0000-000023150000}"/>
    <cellStyle name="Normal 5 7 8 2" xfId="4371" xr:uid="{00000000-0005-0000-0000-000024150000}"/>
    <cellStyle name="Normal 5 7 8 3" xfId="6697" xr:uid="{00000000-0005-0000-0000-000025150000}"/>
    <cellStyle name="Normal 5 7 9" xfId="856" xr:uid="{00000000-0005-0000-0000-000026150000}"/>
    <cellStyle name="Normal 5 7 9 2" xfId="5091" xr:uid="{00000000-0005-0000-0000-000027150000}"/>
    <cellStyle name="Normal 5 8" xfId="445" xr:uid="{00000000-0005-0000-0000-000028150000}"/>
    <cellStyle name="Normal 5 8 10" xfId="4770" xr:uid="{00000000-0005-0000-0000-000029150000}"/>
    <cellStyle name="Normal 5 8 2" xfId="541" xr:uid="{00000000-0005-0000-0000-00002A150000}"/>
    <cellStyle name="Normal 5 8 2 2" xfId="1349" xr:uid="{00000000-0005-0000-0000-00002B150000}"/>
    <cellStyle name="Normal 5 8 2 2 2" xfId="3237" xr:uid="{00000000-0005-0000-0000-00002C150000}"/>
    <cellStyle name="Normal 5 8 2 2 3" xfId="5545" xr:uid="{00000000-0005-0000-0000-00002D150000}"/>
    <cellStyle name="Normal 5 8 2 3" xfId="1760" xr:uid="{00000000-0005-0000-0000-00002E150000}"/>
    <cellStyle name="Normal 5 8 2 3 2" xfId="3614" xr:uid="{00000000-0005-0000-0000-00002F150000}"/>
    <cellStyle name="Normal 5 8 2 3 3" xfId="5942" xr:uid="{00000000-0005-0000-0000-000030150000}"/>
    <cellStyle name="Normal 5 8 2 4" xfId="2176" xr:uid="{00000000-0005-0000-0000-000031150000}"/>
    <cellStyle name="Normal 5 8 2 4 2" xfId="4030" xr:uid="{00000000-0005-0000-0000-000032150000}"/>
    <cellStyle name="Normal 5 8 2 4 3" xfId="6357" xr:uid="{00000000-0005-0000-0000-000033150000}"/>
    <cellStyle name="Normal 5 8 2 5" xfId="2575" xr:uid="{00000000-0005-0000-0000-000034150000}"/>
    <cellStyle name="Normal 5 8 2 5 2" xfId="4428" xr:uid="{00000000-0005-0000-0000-000035150000}"/>
    <cellStyle name="Normal 5 8 2 5 3" xfId="6754" xr:uid="{00000000-0005-0000-0000-000036150000}"/>
    <cellStyle name="Normal 5 8 2 6" xfId="925" xr:uid="{00000000-0005-0000-0000-000037150000}"/>
    <cellStyle name="Normal 5 8 2 6 2" xfId="5148" xr:uid="{00000000-0005-0000-0000-000038150000}"/>
    <cellStyle name="Normal 5 8 2 7" xfId="4825" xr:uid="{00000000-0005-0000-0000-000039150000}"/>
    <cellStyle name="Normal 5 8 3" xfId="650" xr:uid="{00000000-0005-0000-0000-00003A150000}"/>
    <cellStyle name="Normal 5 8 3 2" xfId="1451" xr:uid="{00000000-0005-0000-0000-00003B150000}"/>
    <cellStyle name="Normal 5 8 3 2 2" xfId="3318" xr:uid="{00000000-0005-0000-0000-00003C150000}"/>
    <cellStyle name="Normal 5 8 3 2 3" xfId="5644" xr:uid="{00000000-0005-0000-0000-00003D150000}"/>
    <cellStyle name="Normal 5 8 3 3" xfId="1859" xr:uid="{00000000-0005-0000-0000-00003E150000}"/>
    <cellStyle name="Normal 5 8 3 3 2" xfId="3713" xr:uid="{00000000-0005-0000-0000-00003F150000}"/>
    <cellStyle name="Normal 5 8 3 3 3" xfId="6041" xr:uid="{00000000-0005-0000-0000-000040150000}"/>
    <cellStyle name="Normal 5 8 3 4" xfId="2275" xr:uid="{00000000-0005-0000-0000-000041150000}"/>
    <cellStyle name="Normal 5 8 3 4 2" xfId="4129" xr:uid="{00000000-0005-0000-0000-000042150000}"/>
    <cellStyle name="Normal 5 8 3 4 3" xfId="6456" xr:uid="{00000000-0005-0000-0000-000043150000}"/>
    <cellStyle name="Normal 5 8 3 5" xfId="2674" xr:uid="{00000000-0005-0000-0000-000044150000}"/>
    <cellStyle name="Normal 5 8 3 5 2" xfId="4527" xr:uid="{00000000-0005-0000-0000-000045150000}"/>
    <cellStyle name="Normal 5 8 3 5 3" xfId="6853" xr:uid="{00000000-0005-0000-0000-000046150000}"/>
    <cellStyle name="Normal 5 8 3 6" xfId="1024" xr:uid="{00000000-0005-0000-0000-000047150000}"/>
    <cellStyle name="Normal 5 8 3 6 2" xfId="5247" xr:uid="{00000000-0005-0000-0000-000048150000}"/>
    <cellStyle name="Normal 5 8 3 7" xfId="2972" xr:uid="{00000000-0005-0000-0000-000049150000}"/>
    <cellStyle name="Normal 5 8 3 8" xfId="4921" xr:uid="{00000000-0005-0000-0000-00004A150000}"/>
    <cellStyle name="Normal 5 8 4" xfId="804" xr:uid="{00000000-0005-0000-0000-00004B150000}"/>
    <cellStyle name="Normal 5 8 4 2" xfId="1584" xr:uid="{00000000-0005-0000-0000-00004C150000}"/>
    <cellStyle name="Normal 5 8 4 2 2" xfId="3439" xr:uid="{00000000-0005-0000-0000-00004D150000}"/>
    <cellStyle name="Normal 5 8 4 2 3" xfId="5768" xr:uid="{00000000-0005-0000-0000-00004E150000}"/>
    <cellStyle name="Normal 5 8 4 3" xfId="1983" xr:uid="{00000000-0005-0000-0000-00004F150000}"/>
    <cellStyle name="Normal 5 8 4 3 2" xfId="3837" xr:uid="{00000000-0005-0000-0000-000050150000}"/>
    <cellStyle name="Normal 5 8 4 3 3" xfId="6165" xr:uid="{00000000-0005-0000-0000-000051150000}"/>
    <cellStyle name="Normal 5 8 4 4" xfId="2399" xr:uid="{00000000-0005-0000-0000-000052150000}"/>
    <cellStyle name="Normal 5 8 4 4 2" xfId="4253" xr:uid="{00000000-0005-0000-0000-000053150000}"/>
    <cellStyle name="Normal 5 8 4 4 3" xfId="6580" xr:uid="{00000000-0005-0000-0000-000054150000}"/>
    <cellStyle name="Normal 5 8 4 5" xfId="2798" xr:uid="{00000000-0005-0000-0000-000055150000}"/>
    <cellStyle name="Normal 5 8 4 5 2" xfId="4651" xr:uid="{00000000-0005-0000-0000-000056150000}"/>
    <cellStyle name="Normal 5 8 4 5 3" xfId="6977" xr:uid="{00000000-0005-0000-0000-000057150000}"/>
    <cellStyle name="Normal 5 8 4 6" xfId="1166" xr:uid="{00000000-0005-0000-0000-000058150000}"/>
    <cellStyle name="Normal 5 8 4 6 2" xfId="5371" xr:uid="{00000000-0005-0000-0000-000059150000}"/>
    <cellStyle name="Normal 5 8 4 7" xfId="3091" xr:uid="{00000000-0005-0000-0000-00005A150000}"/>
    <cellStyle name="Normal 5 8 4 8" xfId="5041" xr:uid="{00000000-0005-0000-0000-00005B150000}"/>
    <cellStyle name="Normal 5 8 5" xfId="1285" xr:uid="{00000000-0005-0000-0000-00005C150000}"/>
    <cellStyle name="Normal 5 8 5 2" xfId="3189" xr:uid="{00000000-0005-0000-0000-00005D150000}"/>
    <cellStyle name="Normal 5 8 5 3" xfId="5489" xr:uid="{00000000-0005-0000-0000-00005E150000}"/>
    <cellStyle name="Normal 5 8 6" xfId="1704" xr:uid="{00000000-0005-0000-0000-00005F150000}"/>
    <cellStyle name="Normal 5 8 6 2" xfId="3558" xr:uid="{00000000-0005-0000-0000-000060150000}"/>
    <cellStyle name="Normal 5 8 6 3" xfId="5886" xr:uid="{00000000-0005-0000-0000-000061150000}"/>
    <cellStyle name="Normal 5 8 7" xfId="2120" xr:uid="{00000000-0005-0000-0000-000062150000}"/>
    <cellStyle name="Normal 5 8 7 2" xfId="3974" xr:uid="{00000000-0005-0000-0000-000063150000}"/>
    <cellStyle name="Normal 5 8 7 3" xfId="6301" xr:uid="{00000000-0005-0000-0000-000064150000}"/>
    <cellStyle name="Normal 5 8 8" xfId="2519" xr:uid="{00000000-0005-0000-0000-000065150000}"/>
    <cellStyle name="Normal 5 8 8 2" xfId="4372" xr:uid="{00000000-0005-0000-0000-000066150000}"/>
    <cellStyle name="Normal 5 8 8 3" xfId="6698" xr:uid="{00000000-0005-0000-0000-000067150000}"/>
    <cellStyle name="Normal 5 8 9" xfId="857" xr:uid="{00000000-0005-0000-0000-000068150000}"/>
    <cellStyle name="Normal 5 8 9 2" xfId="5092" xr:uid="{00000000-0005-0000-0000-000069150000}"/>
    <cellStyle name="Normal 5 9" xfId="446" xr:uid="{00000000-0005-0000-0000-00006A150000}"/>
    <cellStyle name="Normal 6" xfId="52" xr:uid="{00000000-0005-0000-0000-00006B150000}"/>
    <cellStyle name="Normal 6 2" xfId="214" xr:uid="{00000000-0005-0000-0000-00006C150000}"/>
    <cellStyle name="Normal 6 2 2" xfId="542" xr:uid="{00000000-0005-0000-0000-00006D150000}"/>
    <cellStyle name="Normal 6 2 2 2" xfId="1350" xr:uid="{00000000-0005-0000-0000-00006E150000}"/>
    <cellStyle name="Normal 6 2 2 2 2" xfId="3238" xr:uid="{00000000-0005-0000-0000-00006F150000}"/>
    <cellStyle name="Normal 6 2 2 2 3" xfId="5546" xr:uid="{00000000-0005-0000-0000-000070150000}"/>
    <cellStyle name="Normal 6 2 2 3" xfId="1761" xr:uid="{00000000-0005-0000-0000-000071150000}"/>
    <cellStyle name="Normal 6 2 2 3 2" xfId="3615" xr:uid="{00000000-0005-0000-0000-000072150000}"/>
    <cellStyle name="Normal 6 2 2 3 3" xfId="5943" xr:uid="{00000000-0005-0000-0000-000073150000}"/>
    <cellStyle name="Normal 6 2 2 4" xfId="2177" xr:uid="{00000000-0005-0000-0000-000074150000}"/>
    <cellStyle name="Normal 6 2 2 4 2" xfId="4031" xr:uid="{00000000-0005-0000-0000-000075150000}"/>
    <cellStyle name="Normal 6 2 2 4 3" xfId="6358" xr:uid="{00000000-0005-0000-0000-000076150000}"/>
    <cellStyle name="Normal 6 2 2 5" xfId="2576" xr:uid="{00000000-0005-0000-0000-000077150000}"/>
    <cellStyle name="Normal 6 2 2 5 2" xfId="4429" xr:uid="{00000000-0005-0000-0000-000078150000}"/>
    <cellStyle name="Normal 6 2 2 5 3" xfId="6755" xr:uid="{00000000-0005-0000-0000-000079150000}"/>
    <cellStyle name="Normal 6 2 2 6" xfId="926" xr:uid="{00000000-0005-0000-0000-00007A150000}"/>
    <cellStyle name="Normal 6 2 2 6 2" xfId="5149" xr:uid="{00000000-0005-0000-0000-00007B150000}"/>
    <cellStyle name="Normal 6 2 2 7" xfId="4826" xr:uid="{00000000-0005-0000-0000-00007C150000}"/>
    <cellStyle name="Normal 6 2 3" xfId="651" xr:uid="{00000000-0005-0000-0000-00007D150000}"/>
    <cellStyle name="Normal 6 2 4" xfId="733" xr:uid="{00000000-0005-0000-0000-00007E150000}"/>
    <cellStyle name="Normal 6 2 4 2" xfId="1520" xr:uid="{00000000-0005-0000-0000-00007F150000}"/>
    <cellStyle name="Normal 6 2 4 2 2" xfId="3375" xr:uid="{00000000-0005-0000-0000-000080150000}"/>
    <cellStyle name="Normal 6 2 4 2 3" xfId="5704" xr:uid="{00000000-0005-0000-0000-000081150000}"/>
    <cellStyle name="Normal 6 2 4 3" xfId="1919" xr:uid="{00000000-0005-0000-0000-000082150000}"/>
    <cellStyle name="Normal 6 2 4 3 2" xfId="3773" xr:uid="{00000000-0005-0000-0000-000083150000}"/>
    <cellStyle name="Normal 6 2 4 3 3" xfId="6101" xr:uid="{00000000-0005-0000-0000-000084150000}"/>
    <cellStyle name="Normal 6 2 4 4" xfId="2335" xr:uid="{00000000-0005-0000-0000-000085150000}"/>
    <cellStyle name="Normal 6 2 4 4 2" xfId="4189" xr:uid="{00000000-0005-0000-0000-000086150000}"/>
    <cellStyle name="Normal 6 2 4 4 3" xfId="6516" xr:uid="{00000000-0005-0000-0000-000087150000}"/>
    <cellStyle name="Normal 6 2 4 5" xfId="2734" xr:uid="{00000000-0005-0000-0000-000088150000}"/>
    <cellStyle name="Normal 6 2 4 5 2" xfId="4587" xr:uid="{00000000-0005-0000-0000-000089150000}"/>
    <cellStyle name="Normal 6 2 4 5 3" xfId="6913" xr:uid="{00000000-0005-0000-0000-00008A150000}"/>
    <cellStyle name="Normal 6 2 4 6" xfId="1100" xr:uid="{00000000-0005-0000-0000-00008B150000}"/>
    <cellStyle name="Normal 6 2 4 6 2" xfId="5307" xr:uid="{00000000-0005-0000-0000-00008C150000}"/>
    <cellStyle name="Normal 6 2 4 7" xfId="3027" xr:uid="{00000000-0005-0000-0000-00008D150000}"/>
    <cellStyle name="Normal 6 2 4 8" xfId="4977" xr:uid="{00000000-0005-0000-0000-00008E150000}"/>
    <cellStyle name="Normal 6 2 5" xfId="447" xr:uid="{00000000-0005-0000-0000-00008F150000}"/>
    <cellStyle name="Normal 6 2 5 2" xfId="1705" xr:uid="{00000000-0005-0000-0000-000090150000}"/>
    <cellStyle name="Normal 6 2 5 2 2" xfId="3559" xr:uid="{00000000-0005-0000-0000-000091150000}"/>
    <cellStyle name="Normal 6 2 5 2 3" xfId="5887" xr:uid="{00000000-0005-0000-0000-000092150000}"/>
    <cellStyle name="Normal 6 2 5 3" xfId="2121" xr:uid="{00000000-0005-0000-0000-000093150000}"/>
    <cellStyle name="Normal 6 2 5 3 2" xfId="3975" xr:uid="{00000000-0005-0000-0000-000094150000}"/>
    <cellStyle name="Normal 6 2 5 3 3" xfId="6302" xr:uid="{00000000-0005-0000-0000-000095150000}"/>
    <cellStyle name="Normal 6 2 5 4" xfId="2520" xr:uid="{00000000-0005-0000-0000-000096150000}"/>
    <cellStyle name="Normal 6 2 5 4 2" xfId="4373" xr:uid="{00000000-0005-0000-0000-000097150000}"/>
    <cellStyle name="Normal 6 2 5 4 3" xfId="6699" xr:uid="{00000000-0005-0000-0000-000098150000}"/>
    <cellStyle name="Normal 6 2 5 5" xfId="1286" xr:uid="{00000000-0005-0000-0000-000099150000}"/>
    <cellStyle name="Normal 6 2 5 5 2" xfId="5490" xr:uid="{00000000-0005-0000-0000-00009A150000}"/>
    <cellStyle name="Normal 6 2 5 6" xfId="2880" xr:uid="{00000000-0005-0000-0000-00009B150000}"/>
    <cellStyle name="Normal 6 2 5 7" xfId="4771" xr:uid="{00000000-0005-0000-0000-00009C150000}"/>
    <cellStyle name="Normal 6 2 6" xfId="858" xr:uid="{00000000-0005-0000-0000-00009D150000}"/>
    <cellStyle name="Normal 6 2 6 2" xfId="5093" xr:uid="{00000000-0005-0000-0000-00009E150000}"/>
    <cellStyle name="Normal 6 3" xfId="215" xr:uid="{00000000-0005-0000-0000-00009F150000}"/>
    <cellStyle name="Normal 6 4" xfId="213" xr:uid="{00000000-0005-0000-0000-0000A0150000}"/>
    <cellStyle name="Normal 7" xfId="216" xr:uid="{00000000-0005-0000-0000-0000A1150000}"/>
    <cellStyle name="Normal 7 10" xfId="1595" xr:uid="{00000000-0005-0000-0000-0000A2150000}"/>
    <cellStyle name="Normal 7 10 2" xfId="3449" xr:uid="{00000000-0005-0000-0000-0000A3150000}"/>
    <cellStyle name="Normal 7 10 3" xfId="5778" xr:uid="{00000000-0005-0000-0000-0000A4150000}"/>
    <cellStyle name="Normal 7 11" xfId="1999" xr:uid="{00000000-0005-0000-0000-0000A5150000}"/>
    <cellStyle name="Normal 7 11 2" xfId="3853" xr:uid="{00000000-0005-0000-0000-0000A6150000}"/>
    <cellStyle name="Normal 7 11 3" xfId="6180" xr:uid="{00000000-0005-0000-0000-0000A7150000}"/>
    <cellStyle name="Normal 7 12" xfId="2012" xr:uid="{00000000-0005-0000-0000-0000A8150000}"/>
    <cellStyle name="Normal 7 12 2" xfId="3866" xr:uid="{00000000-0005-0000-0000-0000A9150000}"/>
    <cellStyle name="Normal 7 12 3" xfId="6193" xr:uid="{00000000-0005-0000-0000-0000AA150000}"/>
    <cellStyle name="Normal 7 13" xfId="2410" xr:uid="{00000000-0005-0000-0000-0000AB150000}"/>
    <cellStyle name="Normal 7 13 2" xfId="4263" xr:uid="{00000000-0005-0000-0000-0000AC150000}"/>
    <cellStyle name="Normal 7 13 3" xfId="6590" xr:uid="{00000000-0005-0000-0000-0000AD150000}"/>
    <cellStyle name="Normal 7 14" xfId="2828" xr:uid="{00000000-0005-0000-0000-0000AE150000}"/>
    <cellStyle name="Normal 7 15" xfId="4667" xr:uid="{00000000-0005-0000-0000-0000AF150000}"/>
    <cellStyle name="Normal 7 2" xfId="287" xr:uid="{00000000-0005-0000-0000-0000B0150000}"/>
    <cellStyle name="Normal 7 2 10" xfId="2026" xr:uid="{00000000-0005-0000-0000-0000B1150000}"/>
    <cellStyle name="Normal 7 2 10 2" xfId="3880" xr:uid="{00000000-0005-0000-0000-0000B2150000}"/>
    <cellStyle name="Normal 7 2 10 3" xfId="6207" xr:uid="{00000000-0005-0000-0000-0000B3150000}"/>
    <cellStyle name="Normal 7 2 11" xfId="2424" xr:uid="{00000000-0005-0000-0000-0000B4150000}"/>
    <cellStyle name="Normal 7 2 11 2" xfId="4277" xr:uid="{00000000-0005-0000-0000-0000B5150000}"/>
    <cellStyle name="Normal 7 2 11 3" xfId="6604" xr:uid="{00000000-0005-0000-0000-0000B6150000}"/>
    <cellStyle name="Normal 7 2 12" xfId="2830" xr:uid="{00000000-0005-0000-0000-0000B7150000}"/>
    <cellStyle name="Normal 7 2 13" xfId="4706" xr:uid="{00000000-0005-0000-0000-0000B8150000}"/>
    <cellStyle name="Normal 7 2 2" xfId="288" xr:uid="{00000000-0005-0000-0000-0000B9150000}"/>
    <cellStyle name="Normal 7 2 2 10" xfId="4707" xr:uid="{00000000-0005-0000-0000-0000BA150000}"/>
    <cellStyle name="Normal 7 2 2 2" xfId="654" xr:uid="{00000000-0005-0000-0000-0000BB150000}"/>
    <cellStyle name="Normal 7 2 2 2 2" xfId="1454" xr:uid="{00000000-0005-0000-0000-0000BC150000}"/>
    <cellStyle name="Normal 7 2 2 2 2 2" xfId="3321" xr:uid="{00000000-0005-0000-0000-0000BD150000}"/>
    <cellStyle name="Normal 7 2 2 2 2 3" xfId="5647" xr:uid="{00000000-0005-0000-0000-0000BE150000}"/>
    <cellStyle name="Normal 7 2 2 2 3" xfId="1862" xr:uid="{00000000-0005-0000-0000-0000BF150000}"/>
    <cellStyle name="Normal 7 2 2 2 3 2" xfId="3716" xr:uid="{00000000-0005-0000-0000-0000C0150000}"/>
    <cellStyle name="Normal 7 2 2 2 3 3" xfId="6044" xr:uid="{00000000-0005-0000-0000-0000C1150000}"/>
    <cellStyle name="Normal 7 2 2 2 4" xfId="2278" xr:uid="{00000000-0005-0000-0000-0000C2150000}"/>
    <cellStyle name="Normal 7 2 2 2 4 2" xfId="4132" xr:uid="{00000000-0005-0000-0000-0000C3150000}"/>
    <cellStyle name="Normal 7 2 2 2 4 3" xfId="6459" xr:uid="{00000000-0005-0000-0000-0000C4150000}"/>
    <cellStyle name="Normal 7 2 2 2 5" xfId="2677" xr:uid="{00000000-0005-0000-0000-0000C5150000}"/>
    <cellStyle name="Normal 7 2 2 2 5 2" xfId="4530" xr:uid="{00000000-0005-0000-0000-0000C6150000}"/>
    <cellStyle name="Normal 7 2 2 2 5 3" xfId="6856" xr:uid="{00000000-0005-0000-0000-0000C7150000}"/>
    <cellStyle name="Normal 7 2 2 2 6" xfId="1027" xr:uid="{00000000-0005-0000-0000-0000C8150000}"/>
    <cellStyle name="Normal 7 2 2 2 6 2" xfId="5250" xr:uid="{00000000-0005-0000-0000-0000C9150000}"/>
    <cellStyle name="Normal 7 2 2 2 7" xfId="2975" xr:uid="{00000000-0005-0000-0000-0000CA150000}"/>
    <cellStyle name="Normal 7 2 2 2 8" xfId="4924" xr:uid="{00000000-0005-0000-0000-0000CB150000}"/>
    <cellStyle name="Normal 7 2 2 3" xfId="776" xr:uid="{00000000-0005-0000-0000-0000CC150000}"/>
    <cellStyle name="Normal 7 2 2 3 2" xfId="1561" xr:uid="{00000000-0005-0000-0000-0000CD150000}"/>
    <cellStyle name="Normal 7 2 2 3 2 2" xfId="3416" xr:uid="{00000000-0005-0000-0000-0000CE150000}"/>
    <cellStyle name="Normal 7 2 2 3 2 3" xfId="5745" xr:uid="{00000000-0005-0000-0000-0000CF150000}"/>
    <cellStyle name="Normal 7 2 2 3 3" xfId="1960" xr:uid="{00000000-0005-0000-0000-0000D0150000}"/>
    <cellStyle name="Normal 7 2 2 3 3 2" xfId="3814" xr:uid="{00000000-0005-0000-0000-0000D1150000}"/>
    <cellStyle name="Normal 7 2 2 3 3 3" xfId="6142" xr:uid="{00000000-0005-0000-0000-0000D2150000}"/>
    <cellStyle name="Normal 7 2 2 3 4" xfId="2376" xr:uid="{00000000-0005-0000-0000-0000D3150000}"/>
    <cellStyle name="Normal 7 2 2 3 4 2" xfId="4230" xr:uid="{00000000-0005-0000-0000-0000D4150000}"/>
    <cellStyle name="Normal 7 2 2 3 4 3" xfId="6557" xr:uid="{00000000-0005-0000-0000-0000D5150000}"/>
    <cellStyle name="Normal 7 2 2 3 5" xfId="2775" xr:uid="{00000000-0005-0000-0000-0000D6150000}"/>
    <cellStyle name="Normal 7 2 2 3 5 2" xfId="4628" xr:uid="{00000000-0005-0000-0000-0000D7150000}"/>
    <cellStyle name="Normal 7 2 2 3 5 3" xfId="6954" xr:uid="{00000000-0005-0000-0000-0000D8150000}"/>
    <cellStyle name="Normal 7 2 2 3 6" xfId="1141" xr:uid="{00000000-0005-0000-0000-0000D9150000}"/>
    <cellStyle name="Normal 7 2 2 3 6 2" xfId="5348" xr:uid="{00000000-0005-0000-0000-0000DA150000}"/>
    <cellStyle name="Normal 7 2 2 3 7" xfId="3068" xr:uid="{00000000-0005-0000-0000-0000DB150000}"/>
    <cellStyle name="Normal 7 2 2 3 8" xfId="5018" xr:uid="{00000000-0005-0000-0000-0000DC150000}"/>
    <cellStyle name="Normal 7 2 2 4" xfId="450" xr:uid="{00000000-0005-0000-0000-0000DD150000}"/>
    <cellStyle name="Normal 7 2 2 5" xfId="1211" xr:uid="{00000000-0005-0000-0000-0000DE150000}"/>
    <cellStyle name="Normal 7 2 2 5 2" xfId="3136" xr:uid="{00000000-0005-0000-0000-0000DF150000}"/>
    <cellStyle name="Normal 7 2 2 5 3" xfId="5416" xr:uid="{00000000-0005-0000-0000-0000E0150000}"/>
    <cellStyle name="Normal 7 2 2 6" xfId="1630" xr:uid="{00000000-0005-0000-0000-0000E1150000}"/>
    <cellStyle name="Normal 7 2 2 6 2" xfId="3484" xr:uid="{00000000-0005-0000-0000-0000E2150000}"/>
    <cellStyle name="Normal 7 2 2 6 3" xfId="5813" xr:uid="{00000000-0005-0000-0000-0000E3150000}"/>
    <cellStyle name="Normal 7 2 2 7" xfId="2047" xr:uid="{00000000-0005-0000-0000-0000E4150000}"/>
    <cellStyle name="Normal 7 2 2 7 2" xfId="3901" xr:uid="{00000000-0005-0000-0000-0000E5150000}"/>
    <cellStyle name="Normal 7 2 2 7 3" xfId="6228" xr:uid="{00000000-0005-0000-0000-0000E6150000}"/>
    <cellStyle name="Normal 7 2 2 8" xfId="2445" xr:uid="{00000000-0005-0000-0000-0000E7150000}"/>
    <cellStyle name="Normal 7 2 2 8 2" xfId="4298" xr:uid="{00000000-0005-0000-0000-0000E8150000}"/>
    <cellStyle name="Normal 7 2 2 8 3" xfId="6625" xr:uid="{00000000-0005-0000-0000-0000E9150000}"/>
    <cellStyle name="Normal 7 2 2 9" xfId="2857" xr:uid="{00000000-0005-0000-0000-0000EA150000}"/>
    <cellStyle name="Normal 7 2 3" xfId="289" xr:uid="{00000000-0005-0000-0000-0000EB150000}"/>
    <cellStyle name="Normal 7 2 3 10" xfId="4708" xr:uid="{00000000-0005-0000-0000-0000EC150000}"/>
    <cellStyle name="Normal 7 2 3 2" xfId="777" xr:uid="{00000000-0005-0000-0000-0000ED150000}"/>
    <cellStyle name="Normal 7 2 3 2 2" xfId="1562" xr:uid="{00000000-0005-0000-0000-0000EE150000}"/>
    <cellStyle name="Normal 7 2 3 2 2 2" xfId="3417" xr:uid="{00000000-0005-0000-0000-0000EF150000}"/>
    <cellStyle name="Normal 7 2 3 2 2 3" xfId="5746" xr:uid="{00000000-0005-0000-0000-0000F0150000}"/>
    <cellStyle name="Normal 7 2 3 2 3" xfId="1961" xr:uid="{00000000-0005-0000-0000-0000F1150000}"/>
    <cellStyle name="Normal 7 2 3 2 3 2" xfId="3815" xr:uid="{00000000-0005-0000-0000-0000F2150000}"/>
    <cellStyle name="Normal 7 2 3 2 3 3" xfId="6143" xr:uid="{00000000-0005-0000-0000-0000F3150000}"/>
    <cellStyle name="Normal 7 2 3 2 4" xfId="2377" xr:uid="{00000000-0005-0000-0000-0000F4150000}"/>
    <cellStyle name="Normal 7 2 3 2 4 2" xfId="4231" xr:uid="{00000000-0005-0000-0000-0000F5150000}"/>
    <cellStyle name="Normal 7 2 3 2 4 3" xfId="6558" xr:uid="{00000000-0005-0000-0000-0000F6150000}"/>
    <cellStyle name="Normal 7 2 3 2 5" xfId="2776" xr:uid="{00000000-0005-0000-0000-0000F7150000}"/>
    <cellStyle name="Normal 7 2 3 2 5 2" xfId="4629" xr:uid="{00000000-0005-0000-0000-0000F8150000}"/>
    <cellStyle name="Normal 7 2 3 2 5 3" xfId="6955" xr:uid="{00000000-0005-0000-0000-0000F9150000}"/>
    <cellStyle name="Normal 7 2 3 2 6" xfId="1142" xr:uid="{00000000-0005-0000-0000-0000FA150000}"/>
    <cellStyle name="Normal 7 2 3 2 6 2" xfId="5349" xr:uid="{00000000-0005-0000-0000-0000FB150000}"/>
    <cellStyle name="Normal 7 2 3 2 7" xfId="3069" xr:uid="{00000000-0005-0000-0000-0000FC150000}"/>
    <cellStyle name="Normal 7 2 3 2 8" xfId="5019" xr:uid="{00000000-0005-0000-0000-0000FD150000}"/>
    <cellStyle name="Normal 7 2 3 3" xfId="655" xr:uid="{00000000-0005-0000-0000-0000FE150000}"/>
    <cellStyle name="Normal 7 2 3 3 2" xfId="1863" xr:uid="{00000000-0005-0000-0000-0000FF150000}"/>
    <cellStyle name="Normal 7 2 3 3 2 2" xfId="3717" xr:uid="{00000000-0005-0000-0000-000000160000}"/>
    <cellStyle name="Normal 7 2 3 3 2 3" xfId="6045" xr:uid="{00000000-0005-0000-0000-000001160000}"/>
    <cellStyle name="Normal 7 2 3 3 3" xfId="2279" xr:uid="{00000000-0005-0000-0000-000002160000}"/>
    <cellStyle name="Normal 7 2 3 3 3 2" xfId="4133" xr:uid="{00000000-0005-0000-0000-000003160000}"/>
    <cellStyle name="Normal 7 2 3 3 3 3" xfId="6460" xr:uid="{00000000-0005-0000-0000-000004160000}"/>
    <cellStyle name="Normal 7 2 3 3 4" xfId="2678" xr:uid="{00000000-0005-0000-0000-000005160000}"/>
    <cellStyle name="Normal 7 2 3 3 4 2" xfId="4531" xr:uid="{00000000-0005-0000-0000-000006160000}"/>
    <cellStyle name="Normal 7 2 3 3 4 3" xfId="6857" xr:uid="{00000000-0005-0000-0000-000007160000}"/>
    <cellStyle name="Normal 7 2 3 3 5" xfId="1455" xr:uid="{00000000-0005-0000-0000-000008160000}"/>
    <cellStyle name="Normal 7 2 3 3 5 2" xfId="5648" xr:uid="{00000000-0005-0000-0000-000009160000}"/>
    <cellStyle name="Normal 7 2 3 3 6" xfId="2976" xr:uid="{00000000-0005-0000-0000-00000A160000}"/>
    <cellStyle name="Normal 7 2 3 3 7" xfId="4925" xr:uid="{00000000-0005-0000-0000-00000B160000}"/>
    <cellStyle name="Normal 7 2 3 4" xfId="1232" xr:uid="{00000000-0005-0000-0000-00000C160000}"/>
    <cellStyle name="Normal 7 2 3 4 2" xfId="3157" xr:uid="{00000000-0005-0000-0000-00000D160000}"/>
    <cellStyle name="Normal 7 2 3 4 3" xfId="5437" xr:uid="{00000000-0005-0000-0000-00000E160000}"/>
    <cellStyle name="Normal 7 2 3 5" xfId="1651" xr:uid="{00000000-0005-0000-0000-00000F160000}"/>
    <cellStyle name="Normal 7 2 3 5 2" xfId="3505" xr:uid="{00000000-0005-0000-0000-000010160000}"/>
    <cellStyle name="Normal 7 2 3 5 3" xfId="5834" xr:uid="{00000000-0005-0000-0000-000011160000}"/>
    <cellStyle name="Normal 7 2 3 6" xfId="2068" xr:uid="{00000000-0005-0000-0000-000012160000}"/>
    <cellStyle name="Normal 7 2 3 6 2" xfId="3922" xr:uid="{00000000-0005-0000-0000-000013160000}"/>
    <cellStyle name="Normal 7 2 3 6 3" xfId="6249" xr:uid="{00000000-0005-0000-0000-000014160000}"/>
    <cellStyle name="Normal 7 2 3 7" xfId="2466" xr:uid="{00000000-0005-0000-0000-000015160000}"/>
    <cellStyle name="Normal 7 2 3 7 2" xfId="4319" xr:uid="{00000000-0005-0000-0000-000016160000}"/>
    <cellStyle name="Normal 7 2 3 7 3" xfId="6646" xr:uid="{00000000-0005-0000-0000-000017160000}"/>
    <cellStyle name="Normal 7 2 3 8" xfId="1028" xr:uid="{00000000-0005-0000-0000-000018160000}"/>
    <cellStyle name="Normal 7 2 3 8 2" xfId="5251" xr:uid="{00000000-0005-0000-0000-000019160000}"/>
    <cellStyle name="Normal 7 2 3 9" xfId="2854" xr:uid="{00000000-0005-0000-0000-00001A160000}"/>
    <cellStyle name="Normal 7 2 4" xfId="656" xr:uid="{00000000-0005-0000-0000-00001B160000}"/>
    <cellStyle name="Normal 7 2 4 2" xfId="1456" xr:uid="{00000000-0005-0000-0000-00001C160000}"/>
    <cellStyle name="Normal 7 2 4 2 2" xfId="3322" xr:uid="{00000000-0005-0000-0000-00001D160000}"/>
    <cellStyle name="Normal 7 2 4 2 3" xfId="5649" xr:uid="{00000000-0005-0000-0000-00001E160000}"/>
    <cellStyle name="Normal 7 2 4 3" xfId="1864" xr:uid="{00000000-0005-0000-0000-00001F160000}"/>
    <cellStyle name="Normal 7 2 4 3 2" xfId="3718" xr:uid="{00000000-0005-0000-0000-000020160000}"/>
    <cellStyle name="Normal 7 2 4 3 3" xfId="6046" xr:uid="{00000000-0005-0000-0000-000021160000}"/>
    <cellStyle name="Normal 7 2 4 4" xfId="2280" xr:uid="{00000000-0005-0000-0000-000022160000}"/>
    <cellStyle name="Normal 7 2 4 4 2" xfId="4134" xr:uid="{00000000-0005-0000-0000-000023160000}"/>
    <cellStyle name="Normal 7 2 4 4 3" xfId="6461" xr:uid="{00000000-0005-0000-0000-000024160000}"/>
    <cellStyle name="Normal 7 2 4 5" xfId="2679" xr:uid="{00000000-0005-0000-0000-000025160000}"/>
    <cellStyle name="Normal 7 2 4 5 2" xfId="4532" xr:uid="{00000000-0005-0000-0000-000026160000}"/>
    <cellStyle name="Normal 7 2 4 5 3" xfId="6858" xr:uid="{00000000-0005-0000-0000-000027160000}"/>
    <cellStyle name="Normal 7 2 4 6" xfId="1029" xr:uid="{00000000-0005-0000-0000-000028160000}"/>
    <cellStyle name="Normal 7 2 4 6 2" xfId="5252" xr:uid="{00000000-0005-0000-0000-000029160000}"/>
    <cellStyle name="Normal 7 2 4 7" xfId="2977" xr:uid="{00000000-0005-0000-0000-00002A160000}"/>
    <cellStyle name="Normal 7 2 4 8" xfId="4926" xr:uid="{00000000-0005-0000-0000-00002B160000}"/>
    <cellStyle name="Normal 7 2 5" xfId="653" xr:uid="{00000000-0005-0000-0000-00002C160000}"/>
    <cellStyle name="Normal 7 2 5 2" xfId="1453" xr:uid="{00000000-0005-0000-0000-00002D160000}"/>
    <cellStyle name="Normal 7 2 5 2 2" xfId="3320" xr:uid="{00000000-0005-0000-0000-00002E160000}"/>
    <cellStyle name="Normal 7 2 5 2 3" xfId="5646" xr:uid="{00000000-0005-0000-0000-00002F160000}"/>
    <cellStyle name="Normal 7 2 5 3" xfId="1861" xr:uid="{00000000-0005-0000-0000-000030160000}"/>
    <cellStyle name="Normal 7 2 5 3 2" xfId="3715" xr:uid="{00000000-0005-0000-0000-000031160000}"/>
    <cellStyle name="Normal 7 2 5 3 3" xfId="6043" xr:uid="{00000000-0005-0000-0000-000032160000}"/>
    <cellStyle name="Normal 7 2 5 4" xfId="2277" xr:uid="{00000000-0005-0000-0000-000033160000}"/>
    <cellStyle name="Normal 7 2 5 4 2" xfId="4131" xr:uid="{00000000-0005-0000-0000-000034160000}"/>
    <cellStyle name="Normal 7 2 5 4 3" xfId="6458" xr:uid="{00000000-0005-0000-0000-000035160000}"/>
    <cellStyle name="Normal 7 2 5 5" xfId="2676" xr:uid="{00000000-0005-0000-0000-000036160000}"/>
    <cellStyle name="Normal 7 2 5 5 2" xfId="4529" xr:uid="{00000000-0005-0000-0000-000037160000}"/>
    <cellStyle name="Normal 7 2 5 5 3" xfId="6855" xr:uid="{00000000-0005-0000-0000-000038160000}"/>
    <cellStyle name="Normal 7 2 5 6" xfId="1026" xr:uid="{00000000-0005-0000-0000-000039160000}"/>
    <cellStyle name="Normal 7 2 5 6 2" xfId="5249" xr:uid="{00000000-0005-0000-0000-00003A160000}"/>
    <cellStyle name="Normal 7 2 5 7" xfId="2974" xr:uid="{00000000-0005-0000-0000-00003B160000}"/>
    <cellStyle name="Normal 7 2 5 8" xfId="4923" xr:uid="{00000000-0005-0000-0000-00003C160000}"/>
    <cellStyle name="Normal 7 2 6" xfId="775" xr:uid="{00000000-0005-0000-0000-00003D160000}"/>
    <cellStyle name="Normal 7 2 6 2" xfId="1560" xr:uid="{00000000-0005-0000-0000-00003E160000}"/>
    <cellStyle name="Normal 7 2 6 2 2" xfId="3415" xr:uid="{00000000-0005-0000-0000-00003F160000}"/>
    <cellStyle name="Normal 7 2 6 2 3" xfId="5744" xr:uid="{00000000-0005-0000-0000-000040160000}"/>
    <cellStyle name="Normal 7 2 6 3" xfId="1959" xr:uid="{00000000-0005-0000-0000-000041160000}"/>
    <cellStyle name="Normal 7 2 6 3 2" xfId="3813" xr:uid="{00000000-0005-0000-0000-000042160000}"/>
    <cellStyle name="Normal 7 2 6 3 3" xfId="6141" xr:uid="{00000000-0005-0000-0000-000043160000}"/>
    <cellStyle name="Normal 7 2 6 4" xfId="2375" xr:uid="{00000000-0005-0000-0000-000044160000}"/>
    <cellStyle name="Normal 7 2 6 4 2" xfId="4229" xr:uid="{00000000-0005-0000-0000-000045160000}"/>
    <cellStyle name="Normal 7 2 6 4 3" xfId="6556" xr:uid="{00000000-0005-0000-0000-000046160000}"/>
    <cellStyle name="Normal 7 2 6 5" xfId="2774" xr:uid="{00000000-0005-0000-0000-000047160000}"/>
    <cellStyle name="Normal 7 2 6 5 2" xfId="4627" xr:uid="{00000000-0005-0000-0000-000048160000}"/>
    <cellStyle name="Normal 7 2 6 5 3" xfId="6953" xr:uid="{00000000-0005-0000-0000-000049160000}"/>
    <cellStyle name="Normal 7 2 6 6" xfId="1140" xr:uid="{00000000-0005-0000-0000-00004A160000}"/>
    <cellStyle name="Normal 7 2 6 6 2" xfId="5347" xr:uid="{00000000-0005-0000-0000-00004B160000}"/>
    <cellStyle name="Normal 7 2 6 7" xfId="3067" xr:uid="{00000000-0005-0000-0000-00004C160000}"/>
    <cellStyle name="Normal 7 2 6 8" xfId="5017" xr:uid="{00000000-0005-0000-0000-00004D160000}"/>
    <cellStyle name="Normal 7 2 7" xfId="449" xr:uid="{00000000-0005-0000-0000-00004E160000}"/>
    <cellStyle name="Normal 7 2 8" xfId="1190" xr:uid="{00000000-0005-0000-0000-00004F160000}"/>
    <cellStyle name="Normal 7 2 8 2" xfId="3115" xr:uid="{00000000-0005-0000-0000-000050160000}"/>
    <cellStyle name="Normal 7 2 8 3" xfId="5395" xr:uid="{00000000-0005-0000-0000-000051160000}"/>
    <cellStyle name="Normal 7 2 9" xfId="1609" xr:uid="{00000000-0005-0000-0000-000052160000}"/>
    <cellStyle name="Normal 7 2 9 2" xfId="3463" xr:uid="{00000000-0005-0000-0000-000053160000}"/>
    <cellStyle name="Normal 7 2 9 3" xfId="5792" xr:uid="{00000000-0005-0000-0000-000054160000}"/>
    <cellStyle name="Normal 7 3" xfId="290" xr:uid="{00000000-0005-0000-0000-000055160000}"/>
    <cellStyle name="Normal 7 3 10" xfId="2837" xr:uid="{00000000-0005-0000-0000-000056160000}"/>
    <cellStyle name="Normal 7 3 11" xfId="4709" xr:uid="{00000000-0005-0000-0000-000057160000}"/>
    <cellStyle name="Normal 7 3 2" xfId="658" xr:uid="{00000000-0005-0000-0000-000058160000}"/>
    <cellStyle name="Normal 7 3 2 2" xfId="1458" xr:uid="{00000000-0005-0000-0000-000059160000}"/>
    <cellStyle name="Normal 7 3 2 2 2" xfId="3324" xr:uid="{00000000-0005-0000-0000-00005A160000}"/>
    <cellStyle name="Normal 7 3 2 2 3" xfId="5651" xr:uid="{00000000-0005-0000-0000-00005B160000}"/>
    <cellStyle name="Normal 7 3 2 3" xfId="1866" xr:uid="{00000000-0005-0000-0000-00005C160000}"/>
    <cellStyle name="Normal 7 3 2 3 2" xfId="3720" xr:uid="{00000000-0005-0000-0000-00005D160000}"/>
    <cellStyle name="Normal 7 3 2 3 3" xfId="6048" xr:uid="{00000000-0005-0000-0000-00005E160000}"/>
    <cellStyle name="Normal 7 3 2 4" xfId="2282" xr:uid="{00000000-0005-0000-0000-00005F160000}"/>
    <cellStyle name="Normal 7 3 2 4 2" xfId="4136" xr:uid="{00000000-0005-0000-0000-000060160000}"/>
    <cellStyle name="Normal 7 3 2 4 3" xfId="6463" xr:uid="{00000000-0005-0000-0000-000061160000}"/>
    <cellStyle name="Normal 7 3 2 5" xfId="2681" xr:uid="{00000000-0005-0000-0000-000062160000}"/>
    <cellStyle name="Normal 7 3 2 5 2" xfId="4534" xr:uid="{00000000-0005-0000-0000-000063160000}"/>
    <cellStyle name="Normal 7 3 2 5 3" xfId="6860" xr:uid="{00000000-0005-0000-0000-000064160000}"/>
    <cellStyle name="Normal 7 3 2 6" xfId="1031" xr:uid="{00000000-0005-0000-0000-000065160000}"/>
    <cellStyle name="Normal 7 3 2 6 2" xfId="5254" xr:uid="{00000000-0005-0000-0000-000066160000}"/>
    <cellStyle name="Normal 7 3 2 7" xfId="2979" xr:uid="{00000000-0005-0000-0000-000067160000}"/>
    <cellStyle name="Normal 7 3 2 8" xfId="4928" xr:uid="{00000000-0005-0000-0000-000068160000}"/>
    <cellStyle name="Normal 7 3 3" xfId="657" xr:uid="{00000000-0005-0000-0000-000069160000}"/>
    <cellStyle name="Normal 7 3 3 2" xfId="1457" xr:uid="{00000000-0005-0000-0000-00006A160000}"/>
    <cellStyle name="Normal 7 3 3 2 2" xfId="3323" xr:uid="{00000000-0005-0000-0000-00006B160000}"/>
    <cellStyle name="Normal 7 3 3 2 3" xfId="5650" xr:uid="{00000000-0005-0000-0000-00006C160000}"/>
    <cellStyle name="Normal 7 3 3 3" xfId="1865" xr:uid="{00000000-0005-0000-0000-00006D160000}"/>
    <cellStyle name="Normal 7 3 3 3 2" xfId="3719" xr:uid="{00000000-0005-0000-0000-00006E160000}"/>
    <cellStyle name="Normal 7 3 3 3 3" xfId="6047" xr:uid="{00000000-0005-0000-0000-00006F160000}"/>
    <cellStyle name="Normal 7 3 3 4" xfId="2281" xr:uid="{00000000-0005-0000-0000-000070160000}"/>
    <cellStyle name="Normal 7 3 3 4 2" xfId="4135" xr:uid="{00000000-0005-0000-0000-000071160000}"/>
    <cellStyle name="Normal 7 3 3 4 3" xfId="6462" xr:uid="{00000000-0005-0000-0000-000072160000}"/>
    <cellStyle name="Normal 7 3 3 5" xfId="2680" xr:uid="{00000000-0005-0000-0000-000073160000}"/>
    <cellStyle name="Normal 7 3 3 5 2" xfId="4533" xr:uid="{00000000-0005-0000-0000-000074160000}"/>
    <cellStyle name="Normal 7 3 3 5 3" xfId="6859" xr:uid="{00000000-0005-0000-0000-000075160000}"/>
    <cellStyle name="Normal 7 3 3 6" xfId="1030" xr:uid="{00000000-0005-0000-0000-000076160000}"/>
    <cellStyle name="Normal 7 3 3 6 2" xfId="5253" xr:uid="{00000000-0005-0000-0000-000077160000}"/>
    <cellStyle name="Normal 7 3 3 7" xfId="2978" xr:uid="{00000000-0005-0000-0000-000078160000}"/>
    <cellStyle name="Normal 7 3 3 8" xfId="4927" xr:uid="{00000000-0005-0000-0000-000079160000}"/>
    <cellStyle name="Normal 7 3 4" xfId="778" xr:uid="{00000000-0005-0000-0000-00007A160000}"/>
    <cellStyle name="Normal 7 3 4 2" xfId="1563" xr:uid="{00000000-0005-0000-0000-00007B160000}"/>
    <cellStyle name="Normal 7 3 4 2 2" xfId="3418" xr:uid="{00000000-0005-0000-0000-00007C160000}"/>
    <cellStyle name="Normal 7 3 4 2 3" xfId="5747" xr:uid="{00000000-0005-0000-0000-00007D160000}"/>
    <cellStyle name="Normal 7 3 4 3" xfId="1962" xr:uid="{00000000-0005-0000-0000-00007E160000}"/>
    <cellStyle name="Normal 7 3 4 3 2" xfId="3816" xr:uid="{00000000-0005-0000-0000-00007F160000}"/>
    <cellStyle name="Normal 7 3 4 3 3" xfId="6144" xr:uid="{00000000-0005-0000-0000-000080160000}"/>
    <cellStyle name="Normal 7 3 4 4" xfId="2378" xr:uid="{00000000-0005-0000-0000-000081160000}"/>
    <cellStyle name="Normal 7 3 4 4 2" xfId="4232" xr:uid="{00000000-0005-0000-0000-000082160000}"/>
    <cellStyle name="Normal 7 3 4 4 3" xfId="6559" xr:uid="{00000000-0005-0000-0000-000083160000}"/>
    <cellStyle name="Normal 7 3 4 5" xfId="2777" xr:uid="{00000000-0005-0000-0000-000084160000}"/>
    <cellStyle name="Normal 7 3 4 5 2" xfId="4630" xr:uid="{00000000-0005-0000-0000-000085160000}"/>
    <cellStyle name="Normal 7 3 4 5 3" xfId="6956" xr:uid="{00000000-0005-0000-0000-000086160000}"/>
    <cellStyle name="Normal 7 3 4 6" xfId="1143" xr:uid="{00000000-0005-0000-0000-000087160000}"/>
    <cellStyle name="Normal 7 3 4 6 2" xfId="5350" xr:uid="{00000000-0005-0000-0000-000088160000}"/>
    <cellStyle name="Normal 7 3 4 7" xfId="3070" xr:uid="{00000000-0005-0000-0000-000089160000}"/>
    <cellStyle name="Normal 7 3 4 8" xfId="5020" xr:uid="{00000000-0005-0000-0000-00008A160000}"/>
    <cellStyle name="Normal 7 3 5" xfId="451" xr:uid="{00000000-0005-0000-0000-00008B160000}"/>
    <cellStyle name="Normal 7 3 6" xfId="1197" xr:uid="{00000000-0005-0000-0000-00008C160000}"/>
    <cellStyle name="Normal 7 3 6 2" xfId="3122" xr:uid="{00000000-0005-0000-0000-00008D160000}"/>
    <cellStyle name="Normal 7 3 6 3" xfId="5402" xr:uid="{00000000-0005-0000-0000-00008E160000}"/>
    <cellStyle name="Normal 7 3 7" xfId="1616" xr:uid="{00000000-0005-0000-0000-00008F160000}"/>
    <cellStyle name="Normal 7 3 7 2" xfId="3470" xr:uid="{00000000-0005-0000-0000-000090160000}"/>
    <cellStyle name="Normal 7 3 7 3" xfId="5799" xr:uid="{00000000-0005-0000-0000-000091160000}"/>
    <cellStyle name="Normal 7 3 8" xfId="2033" xr:uid="{00000000-0005-0000-0000-000092160000}"/>
    <cellStyle name="Normal 7 3 8 2" xfId="3887" xr:uid="{00000000-0005-0000-0000-000093160000}"/>
    <cellStyle name="Normal 7 3 8 3" xfId="6214" xr:uid="{00000000-0005-0000-0000-000094160000}"/>
    <cellStyle name="Normal 7 3 9" xfId="2431" xr:uid="{00000000-0005-0000-0000-000095160000}"/>
    <cellStyle name="Normal 7 3 9 2" xfId="4284" xr:uid="{00000000-0005-0000-0000-000096160000}"/>
    <cellStyle name="Normal 7 3 9 3" xfId="6611" xr:uid="{00000000-0005-0000-0000-000097160000}"/>
    <cellStyle name="Normal 7 4" xfId="291" xr:uid="{00000000-0005-0000-0000-000098160000}"/>
    <cellStyle name="Normal 7 4 10" xfId="2853" xr:uid="{00000000-0005-0000-0000-000099160000}"/>
    <cellStyle name="Normal 7 4 11" xfId="4710" xr:uid="{00000000-0005-0000-0000-00009A160000}"/>
    <cellStyle name="Normal 7 4 2" xfId="660" xr:uid="{00000000-0005-0000-0000-00009B160000}"/>
    <cellStyle name="Normal 7 4 2 2" xfId="1460" xr:uid="{00000000-0005-0000-0000-00009C160000}"/>
    <cellStyle name="Normal 7 4 2 2 2" xfId="3326" xr:uid="{00000000-0005-0000-0000-00009D160000}"/>
    <cellStyle name="Normal 7 4 2 2 3" xfId="5653" xr:uid="{00000000-0005-0000-0000-00009E160000}"/>
    <cellStyle name="Normal 7 4 2 3" xfId="1868" xr:uid="{00000000-0005-0000-0000-00009F160000}"/>
    <cellStyle name="Normal 7 4 2 3 2" xfId="3722" xr:uid="{00000000-0005-0000-0000-0000A0160000}"/>
    <cellStyle name="Normal 7 4 2 3 3" xfId="6050" xr:uid="{00000000-0005-0000-0000-0000A1160000}"/>
    <cellStyle name="Normal 7 4 2 4" xfId="2284" xr:uid="{00000000-0005-0000-0000-0000A2160000}"/>
    <cellStyle name="Normal 7 4 2 4 2" xfId="4138" xr:uid="{00000000-0005-0000-0000-0000A3160000}"/>
    <cellStyle name="Normal 7 4 2 4 3" xfId="6465" xr:uid="{00000000-0005-0000-0000-0000A4160000}"/>
    <cellStyle name="Normal 7 4 2 5" xfId="2683" xr:uid="{00000000-0005-0000-0000-0000A5160000}"/>
    <cellStyle name="Normal 7 4 2 5 2" xfId="4536" xr:uid="{00000000-0005-0000-0000-0000A6160000}"/>
    <cellStyle name="Normal 7 4 2 5 3" xfId="6862" xr:uid="{00000000-0005-0000-0000-0000A7160000}"/>
    <cellStyle name="Normal 7 4 2 6" xfId="1033" xr:uid="{00000000-0005-0000-0000-0000A8160000}"/>
    <cellStyle name="Normal 7 4 2 6 2" xfId="5256" xr:uid="{00000000-0005-0000-0000-0000A9160000}"/>
    <cellStyle name="Normal 7 4 2 7" xfId="2981" xr:uid="{00000000-0005-0000-0000-0000AA160000}"/>
    <cellStyle name="Normal 7 4 2 8" xfId="4930" xr:uid="{00000000-0005-0000-0000-0000AB160000}"/>
    <cellStyle name="Normal 7 4 3" xfId="659" xr:uid="{00000000-0005-0000-0000-0000AC160000}"/>
    <cellStyle name="Normal 7 4 3 2" xfId="1459" xr:uid="{00000000-0005-0000-0000-0000AD160000}"/>
    <cellStyle name="Normal 7 4 3 2 2" xfId="3325" xr:uid="{00000000-0005-0000-0000-0000AE160000}"/>
    <cellStyle name="Normal 7 4 3 2 3" xfId="5652" xr:uid="{00000000-0005-0000-0000-0000AF160000}"/>
    <cellStyle name="Normal 7 4 3 3" xfId="1867" xr:uid="{00000000-0005-0000-0000-0000B0160000}"/>
    <cellStyle name="Normal 7 4 3 3 2" xfId="3721" xr:uid="{00000000-0005-0000-0000-0000B1160000}"/>
    <cellStyle name="Normal 7 4 3 3 3" xfId="6049" xr:uid="{00000000-0005-0000-0000-0000B2160000}"/>
    <cellStyle name="Normal 7 4 3 4" xfId="2283" xr:uid="{00000000-0005-0000-0000-0000B3160000}"/>
    <cellStyle name="Normal 7 4 3 4 2" xfId="4137" xr:uid="{00000000-0005-0000-0000-0000B4160000}"/>
    <cellStyle name="Normal 7 4 3 4 3" xfId="6464" xr:uid="{00000000-0005-0000-0000-0000B5160000}"/>
    <cellStyle name="Normal 7 4 3 5" xfId="2682" xr:uid="{00000000-0005-0000-0000-0000B6160000}"/>
    <cellStyle name="Normal 7 4 3 5 2" xfId="4535" xr:uid="{00000000-0005-0000-0000-0000B7160000}"/>
    <cellStyle name="Normal 7 4 3 5 3" xfId="6861" xr:uid="{00000000-0005-0000-0000-0000B8160000}"/>
    <cellStyle name="Normal 7 4 3 6" xfId="1032" xr:uid="{00000000-0005-0000-0000-0000B9160000}"/>
    <cellStyle name="Normal 7 4 3 6 2" xfId="5255" xr:uid="{00000000-0005-0000-0000-0000BA160000}"/>
    <cellStyle name="Normal 7 4 3 7" xfId="2980" xr:uid="{00000000-0005-0000-0000-0000BB160000}"/>
    <cellStyle name="Normal 7 4 3 8" xfId="4929" xr:uid="{00000000-0005-0000-0000-0000BC160000}"/>
    <cellStyle name="Normal 7 4 4" xfId="779" xr:uid="{00000000-0005-0000-0000-0000BD160000}"/>
    <cellStyle name="Normal 7 4 4 2" xfId="1564" xr:uid="{00000000-0005-0000-0000-0000BE160000}"/>
    <cellStyle name="Normal 7 4 4 2 2" xfId="3419" xr:uid="{00000000-0005-0000-0000-0000BF160000}"/>
    <cellStyle name="Normal 7 4 4 2 3" xfId="5748" xr:uid="{00000000-0005-0000-0000-0000C0160000}"/>
    <cellStyle name="Normal 7 4 4 3" xfId="1963" xr:uid="{00000000-0005-0000-0000-0000C1160000}"/>
    <cellStyle name="Normal 7 4 4 3 2" xfId="3817" xr:uid="{00000000-0005-0000-0000-0000C2160000}"/>
    <cellStyle name="Normal 7 4 4 3 3" xfId="6145" xr:uid="{00000000-0005-0000-0000-0000C3160000}"/>
    <cellStyle name="Normal 7 4 4 4" xfId="2379" xr:uid="{00000000-0005-0000-0000-0000C4160000}"/>
    <cellStyle name="Normal 7 4 4 4 2" xfId="4233" xr:uid="{00000000-0005-0000-0000-0000C5160000}"/>
    <cellStyle name="Normal 7 4 4 4 3" xfId="6560" xr:uid="{00000000-0005-0000-0000-0000C6160000}"/>
    <cellStyle name="Normal 7 4 4 5" xfId="2778" xr:uid="{00000000-0005-0000-0000-0000C7160000}"/>
    <cellStyle name="Normal 7 4 4 5 2" xfId="4631" xr:uid="{00000000-0005-0000-0000-0000C8160000}"/>
    <cellStyle name="Normal 7 4 4 5 3" xfId="6957" xr:uid="{00000000-0005-0000-0000-0000C9160000}"/>
    <cellStyle name="Normal 7 4 4 6" xfId="1144" xr:uid="{00000000-0005-0000-0000-0000CA160000}"/>
    <cellStyle name="Normal 7 4 4 6 2" xfId="5351" xr:uid="{00000000-0005-0000-0000-0000CB160000}"/>
    <cellStyle name="Normal 7 4 4 7" xfId="3071" xr:uid="{00000000-0005-0000-0000-0000CC160000}"/>
    <cellStyle name="Normal 7 4 4 8" xfId="5021" xr:uid="{00000000-0005-0000-0000-0000CD160000}"/>
    <cellStyle name="Normal 7 4 5" xfId="452" xr:uid="{00000000-0005-0000-0000-0000CE160000}"/>
    <cellStyle name="Normal 7 4 6" xfId="1218" xr:uid="{00000000-0005-0000-0000-0000CF160000}"/>
    <cellStyle name="Normal 7 4 6 2" xfId="3143" xr:uid="{00000000-0005-0000-0000-0000D0160000}"/>
    <cellStyle name="Normal 7 4 6 3" xfId="5423" xr:uid="{00000000-0005-0000-0000-0000D1160000}"/>
    <cellStyle name="Normal 7 4 7" xfId="1637" xr:uid="{00000000-0005-0000-0000-0000D2160000}"/>
    <cellStyle name="Normal 7 4 7 2" xfId="3491" xr:uid="{00000000-0005-0000-0000-0000D3160000}"/>
    <cellStyle name="Normal 7 4 7 3" xfId="5820" xr:uid="{00000000-0005-0000-0000-0000D4160000}"/>
    <cellStyle name="Normal 7 4 8" xfId="2054" xr:uid="{00000000-0005-0000-0000-0000D5160000}"/>
    <cellStyle name="Normal 7 4 8 2" xfId="3908" xr:uid="{00000000-0005-0000-0000-0000D6160000}"/>
    <cellStyle name="Normal 7 4 8 3" xfId="6235" xr:uid="{00000000-0005-0000-0000-0000D7160000}"/>
    <cellStyle name="Normal 7 4 9" xfId="2452" xr:uid="{00000000-0005-0000-0000-0000D8160000}"/>
    <cellStyle name="Normal 7 4 9 2" xfId="4305" xr:uid="{00000000-0005-0000-0000-0000D9160000}"/>
    <cellStyle name="Normal 7 4 9 3" xfId="6632" xr:uid="{00000000-0005-0000-0000-0000DA160000}"/>
    <cellStyle name="Normal 7 5" xfId="453" xr:uid="{00000000-0005-0000-0000-0000DB160000}"/>
    <cellStyle name="Normal 7 5 2" xfId="454" xr:uid="{00000000-0005-0000-0000-0000DC160000}"/>
    <cellStyle name="Normal 7 5 3" xfId="661" xr:uid="{00000000-0005-0000-0000-0000DD160000}"/>
    <cellStyle name="Normal 7 5 3 2" xfId="1461" xr:uid="{00000000-0005-0000-0000-0000DE160000}"/>
    <cellStyle name="Normal 7 5 3 2 2" xfId="3327" xr:uid="{00000000-0005-0000-0000-0000DF160000}"/>
    <cellStyle name="Normal 7 5 3 2 3" xfId="5654" xr:uid="{00000000-0005-0000-0000-0000E0160000}"/>
    <cellStyle name="Normal 7 5 3 3" xfId="1869" xr:uid="{00000000-0005-0000-0000-0000E1160000}"/>
    <cellStyle name="Normal 7 5 3 3 2" xfId="3723" xr:uid="{00000000-0005-0000-0000-0000E2160000}"/>
    <cellStyle name="Normal 7 5 3 3 3" xfId="6051" xr:uid="{00000000-0005-0000-0000-0000E3160000}"/>
    <cellStyle name="Normal 7 5 3 4" xfId="2285" xr:uid="{00000000-0005-0000-0000-0000E4160000}"/>
    <cellStyle name="Normal 7 5 3 4 2" xfId="4139" xr:uid="{00000000-0005-0000-0000-0000E5160000}"/>
    <cellStyle name="Normal 7 5 3 4 3" xfId="6466" xr:uid="{00000000-0005-0000-0000-0000E6160000}"/>
    <cellStyle name="Normal 7 5 3 5" xfId="2684" xr:uid="{00000000-0005-0000-0000-0000E7160000}"/>
    <cellStyle name="Normal 7 5 3 5 2" xfId="4537" xr:uid="{00000000-0005-0000-0000-0000E8160000}"/>
    <cellStyle name="Normal 7 5 3 5 3" xfId="6863" xr:uid="{00000000-0005-0000-0000-0000E9160000}"/>
    <cellStyle name="Normal 7 5 3 6" xfId="1034" xr:uid="{00000000-0005-0000-0000-0000EA160000}"/>
    <cellStyle name="Normal 7 5 3 6 2" xfId="5257" xr:uid="{00000000-0005-0000-0000-0000EB160000}"/>
    <cellStyle name="Normal 7 5 3 7" xfId="2982" xr:uid="{00000000-0005-0000-0000-0000EC160000}"/>
    <cellStyle name="Normal 7 5 3 8" xfId="4931" xr:uid="{00000000-0005-0000-0000-0000ED160000}"/>
    <cellStyle name="Normal 7 6" xfId="652" xr:uid="{00000000-0005-0000-0000-0000EE160000}"/>
    <cellStyle name="Normal 7 6 2" xfId="1452" xr:uid="{00000000-0005-0000-0000-0000EF160000}"/>
    <cellStyle name="Normal 7 6 2 2" xfId="3319" xr:uid="{00000000-0005-0000-0000-0000F0160000}"/>
    <cellStyle name="Normal 7 6 2 3" xfId="5645" xr:uid="{00000000-0005-0000-0000-0000F1160000}"/>
    <cellStyle name="Normal 7 6 3" xfId="1860" xr:uid="{00000000-0005-0000-0000-0000F2160000}"/>
    <cellStyle name="Normal 7 6 3 2" xfId="3714" xr:uid="{00000000-0005-0000-0000-0000F3160000}"/>
    <cellStyle name="Normal 7 6 3 3" xfId="6042" xr:uid="{00000000-0005-0000-0000-0000F4160000}"/>
    <cellStyle name="Normal 7 6 4" xfId="2276" xr:uid="{00000000-0005-0000-0000-0000F5160000}"/>
    <cellStyle name="Normal 7 6 4 2" xfId="4130" xr:uid="{00000000-0005-0000-0000-0000F6160000}"/>
    <cellStyle name="Normal 7 6 4 3" xfId="6457" xr:uid="{00000000-0005-0000-0000-0000F7160000}"/>
    <cellStyle name="Normal 7 6 5" xfId="2675" xr:uid="{00000000-0005-0000-0000-0000F8160000}"/>
    <cellStyle name="Normal 7 6 5 2" xfId="4528" xr:uid="{00000000-0005-0000-0000-0000F9160000}"/>
    <cellStyle name="Normal 7 6 5 3" xfId="6854" xr:uid="{00000000-0005-0000-0000-0000FA160000}"/>
    <cellStyle name="Normal 7 6 6" xfId="1025" xr:uid="{00000000-0005-0000-0000-0000FB160000}"/>
    <cellStyle name="Normal 7 6 6 2" xfId="5248" xr:uid="{00000000-0005-0000-0000-0000FC160000}"/>
    <cellStyle name="Normal 7 6 7" xfId="2973" xr:uid="{00000000-0005-0000-0000-0000FD160000}"/>
    <cellStyle name="Normal 7 6 8" xfId="4922" xr:uid="{00000000-0005-0000-0000-0000FE160000}"/>
    <cellStyle name="Normal 7 7" xfId="731" xr:uid="{00000000-0005-0000-0000-0000FF160000}"/>
    <cellStyle name="Normal 7 7 2" xfId="1518" xr:uid="{00000000-0005-0000-0000-000000170000}"/>
    <cellStyle name="Normal 7 7 2 2" xfId="3373" xr:uid="{00000000-0005-0000-0000-000001170000}"/>
    <cellStyle name="Normal 7 7 2 3" xfId="5702" xr:uid="{00000000-0005-0000-0000-000002170000}"/>
    <cellStyle name="Normal 7 7 3" xfId="1917" xr:uid="{00000000-0005-0000-0000-000003170000}"/>
    <cellStyle name="Normal 7 7 3 2" xfId="3771" xr:uid="{00000000-0005-0000-0000-000004170000}"/>
    <cellStyle name="Normal 7 7 3 3" xfId="6099" xr:uid="{00000000-0005-0000-0000-000005170000}"/>
    <cellStyle name="Normal 7 7 4" xfId="2333" xr:uid="{00000000-0005-0000-0000-000006170000}"/>
    <cellStyle name="Normal 7 7 4 2" xfId="4187" xr:uid="{00000000-0005-0000-0000-000007170000}"/>
    <cellStyle name="Normal 7 7 4 3" xfId="6514" xr:uid="{00000000-0005-0000-0000-000008170000}"/>
    <cellStyle name="Normal 7 7 5" xfId="2732" xr:uid="{00000000-0005-0000-0000-000009170000}"/>
    <cellStyle name="Normal 7 7 5 2" xfId="4585" xr:uid="{00000000-0005-0000-0000-00000A170000}"/>
    <cellStyle name="Normal 7 7 5 3" xfId="6911" xr:uid="{00000000-0005-0000-0000-00000B170000}"/>
    <cellStyle name="Normal 7 7 6" xfId="1098" xr:uid="{00000000-0005-0000-0000-00000C170000}"/>
    <cellStyle name="Normal 7 7 6 2" xfId="5305" xr:uid="{00000000-0005-0000-0000-00000D170000}"/>
    <cellStyle name="Normal 7 7 7" xfId="3025" xr:uid="{00000000-0005-0000-0000-00000E170000}"/>
    <cellStyle name="Normal 7 7 8" xfId="4975" xr:uid="{00000000-0005-0000-0000-00000F170000}"/>
    <cellStyle name="Normal 7 8" xfId="448" xr:uid="{00000000-0005-0000-0000-000010170000}"/>
    <cellStyle name="Normal 7 9" xfId="1176" xr:uid="{00000000-0005-0000-0000-000011170000}"/>
    <cellStyle name="Normal 7 9 2" xfId="3101" xr:uid="{00000000-0005-0000-0000-000012170000}"/>
    <cellStyle name="Normal 7 9 3" xfId="5381" xr:uid="{00000000-0005-0000-0000-000013170000}"/>
    <cellStyle name="Normal 8" xfId="53" xr:uid="{00000000-0005-0000-0000-000014170000}"/>
    <cellStyle name="Normal 8 10" xfId="2002" xr:uid="{00000000-0005-0000-0000-000015170000}"/>
    <cellStyle name="Normal 8 10 2" xfId="3856" xr:uid="{00000000-0005-0000-0000-000016170000}"/>
    <cellStyle name="Normal 8 10 3" xfId="6183" xr:uid="{00000000-0005-0000-0000-000017170000}"/>
    <cellStyle name="Normal 8 11" xfId="2016" xr:uid="{00000000-0005-0000-0000-000018170000}"/>
    <cellStyle name="Normal 8 11 2" xfId="3870" xr:uid="{00000000-0005-0000-0000-000019170000}"/>
    <cellStyle name="Normal 8 11 3" xfId="6197" xr:uid="{00000000-0005-0000-0000-00001A170000}"/>
    <cellStyle name="Normal 8 12" xfId="2414" xr:uid="{00000000-0005-0000-0000-00001B170000}"/>
    <cellStyle name="Normal 8 12 2" xfId="4267" xr:uid="{00000000-0005-0000-0000-00001C170000}"/>
    <cellStyle name="Normal 8 12 3" xfId="6594" xr:uid="{00000000-0005-0000-0000-00001D170000}"/>
    <cellStyle name="Normal 8 2" xfId="293" xr:uid="{00000000-0005-0000-0000-00001E170000}"/>
    <cellStyle name="Normal 8 2 10" xfId="2037" xr:uid="{00000000-0005-0000-0000-00001F170000}"/>
    <cellStyle name="Normal 8 2 10 2" xfId="3891" xr:uid="{00000000-0005-0000-0000-000020170000}"/>
    <cellStyle name="Normal 8 2 10 3" xfId="6218" xr:uid="{00000000-0005-0000-0000-000021170000}"/>
    <cellStyle name="Normal 8 2 11" xfId="2435" xr:uid="{00000000-0005-0000-0000-000022170000}"/>
    <cellStyle name="Normal 8 2 11 2" xfId="4288" xr:uid="{00000000-0005-0000-0000-000023170000}"/>
    <cellStyle name="Normal 8 2 11 3" xfId="6615" xr:uid="{00000000-0005-0000-0000-000024170000}"/>
    <cellStyle name="Normal 8 2 12" xfId="2835" xr:uid="{00000000-0005-0000-0000-000025170000}"/>
    <cellStyle name="Normal 8 2 13" xfId="4712" xr:uid="{00000000-0005-0000-0000-000026170000}"/>
    <cellStyle name="Normal 8 2 2" xfId="457" xr:uid="{00000000-0005-0000-0000-000027170000}"/>
    <cellStyle name="Normal 8 2 2 2" xfId="458" xr:uid="{00000000-0005-0000-0000-000028170000}"/>
    <cellStyle name="Normal 8 2 2 2 2" xfId="459" xr:uid="{00000000-0005-0000-0000-000029170000}"/>
    <cellStyle name="Normal 8 2 2 3" xfId="460" xr:uid="{00000000-0005-0000-0000-00002A170000}"/>
    <cellStyle name="Normal 8 2 2 4" xfId="664" xr:uid="{00000000-0005-0000-0000-00002B170000}"/>
    <cellStyle name="Normal 8 2 2 4 2" xfId="1464" xr:uid="{00000000-0005-0000-0000-00002C170000}"/>
    <cellStyle name="Normal 8 2 2 4 2 2" xfId="3330" xr:uid="{00000000-0005-0000-0000-00002D170000}"/>
    <cellStyle name="Normal 8 2 2 4 2 3" xfId="5657" xr:uid="{00000000-0005-0000-0000-00002E170000}"/>
    <cellStyle name="Normal 8 2 2 4 3" xfId="1872" xr:uid="{00000000-0005-0000-0000-00002F170000}"/>
    <cellStyle name="Normal 8 2 2 4 3 2" xfId="3726" xr:uid="{00000000-0005-0000-0000-000030170000}"/>
    <cellStyle name="Normal 8 2 2 4 3 3" xfId="6054" xr:uid="{00000000-0005-0000-0000-000031170000}"/>
    <cellStyle name="Normal 8 2 2 4 4" xfId="2288" xr:uid="{00000000-0005-0000-0000-000032170000}"/>
    <cellStyle name="Normal 8 2 2 4 4 2" xfId="4142" xr:uid="{00000000-0005-0000-0000-000033170000}"/>
    <cellStyle name="Normal 8 2 2 4 4 3" xfId="6469" xr:uid="{00000000-0005-0000-0000-000034170000}"/>
    <cellStyle name="Normal 8 2 2 4 5" xfId="2687" xr:uid="{00000000-0005-0000-0000-000035170000}"/>
    <cellStyle name="Normal 8 2 2 4 5 2" xfId="4540" xr:uid="{00000000-0005-0000-0000-000036170000}"/>
    <cellStyle name="Normal 8 2 2 4 5 3" xfId="6866" xr:uid="{00000000-0005-0000-0000-000037170000}"/>
    <cellStyle name="Normal 8 2 2 4 6" xfId="1037" xr:uid="{00000000-0005-0000-0000-000038170000}"/>
    <cellStyle name="Normal 8 2 2 4 6 2" xfId="5260" xr:uid="{00000000-0005-0000-0000-000039170000}"/>
    <cellStyle name="Normal 8 2 2 4 7" xfId="2985" xr:uid="{00000000-0005-0000-0000-00003A170000}"/>
    <cellStyle name="Normal 8 2 2 4 8" xfId="4934" xr:uid="{00000000-0005-0000-0000-00003B170000}"/>
    <cellStyle name="Normal 8 2 3" xfId="461" xr:uid="{00000000-0005-0000-0000-00003C170000}"/>
    <cellStyle name="Normal 8 2 3 2" xfId="462" xr:uid="{00000000-0005-0000-0000-00003D170000}"/>
    <cellStyle name="Normal 8 2 3 3" xfId="665" xr:uid="{00000000-0005-0000-0000-00003E170000}"/>
    <cellStyle name="Normal 8 2 4" xfId="463" xr:uid="{00000000-0005-0000-0000-00003F170000}"/>
    <cellStyle name="Normal 8 2 5" xfId="663" xr:uid="{00000000-0005-0000-0000-000040170000}"/>
    <cellStyle name="Normal 8 2 5 2" xfId="1463" xr:uid="{00000000-0005-0000-0000-000041170000}"/>
    <cellStyle name="Normal 8 2 5 2 2" xfId="3329" xr:uid="{00000000-0005-0000-0000-000042170000}"/>
    <cellStyle name="Normal 8 2 5 2 3" xfId="5656" xr:uid="{00000000-0005-0000-0000-000043170000}"/>
    <cellStyle name="Normal 8 2 5 3" xfId="1871" xr:uid="{00000000-0005-0000-0000-000044170000}"/>
    <cellStyle name="Normal 8 2 5 3 2" xfId="3725" xr:uid="{00000000-0005-0000-0000-000045170000}"/>
    <cellStyle name="Normal 8 2 5 3 3" xfId="6053" xr:uid="{00000000-0005-0000-0000-000046170000}"/>
    <cellStyle name="Normal 8 2 5 4" xfId="2287" xr:uid="{00000000-0005-0000-0000-000047170000}"/>
    <cellStyle name="Normal 8 2 5 4 2" xfId="4141" xr:uid="{00000000-0005-0000-0000-000048170000}"/>
    <cellStyle name="Normal 8 2 5 4 3" xfId="6468" xr:uid="{00000000-0005-0000-0000-000049170000}"/>
    <cellStyle name="Normal 8 2 5 5" xfId="2686" xr:uid="{00000000-0005-0000-0000-00004A170000}"/>
    <cellStyle name="Normal 8 2 5 5 2" xfId="4539" xr:uid="{00000000-0005-0000-0000-00004B170000}"/>
    <cellStyle name="Normal 8 2 5 5 3" xfId="6865" xr:uid="{00000000-0005-0000-0000-00004C170000}"/>
    <cellStyle name="Normal 8 2 5 6" xfId="1036" xr:uid="{00000000-0005-0000-0000-00004D170000}"/>
    <cellStyle name="Normal 8 2 5 6 2" xfId="5259" xr:uid="{00000000-0005-0000-0000-00004E170000}"/>
    <cellStyle name="Normal 8 2 5 7" xfId="2984" xr:uid="{00000000-0005-0000-0000-00004F170000}"/>
    <cellStyle name="Normal 8 2 5 8" xfId="4933" xr:uid="{00000000-0005-0000-0000-000050170000}"/>
    <cellStyle name="Normal 8 2 6" xfId="781" xr:uid="{00000000-0005-0000-0000-000051170000}"/>
    <cellStyle name="Normal 8 2 6 2" xfId="1566" xr:uid="{00000000-0005-0000-0000-000052170000}"/>
    <cellStyle name="Normal 8 2 6 2 2" xfId="3421" xr:uid="{00000000-0005-0000-0000-000053170000}"/>
    <cellStyle name="Normal 8 2 6 2 3" xfId="5750" xr:uid="{00000000-0005-0000-0000-000054170000}"/>
    <cellStyle name="Normal 8 2 6 3" xfId="1965" xr:uid="{00000000-0005-0000-0000-000055170000}"/>
    <cellStyle name="Normal 8 2 6 3 2" xfId="3819" xr:uid="{00000000-0005-0000-0000-000056170000}"/>
    <cellStyle name="Normal 8 2 6 3 3" xfId="6147" xr:uid="{00000000-0005-0000-0000-000057170000}"/>
    <cellStyle name="Normal 8 2 6 4" xfId="2381" xr:uid="{00000000-0005-0000-0000-000058170000}"/>
    <cellStyle name="Normal 8 2 6 4 2" xfId="4235" xr:uid="{00000000-0005-0000-0000-000059170000}"/>
    <cellStyle name="Normal 8 2 6 4 3" xfId="6562" xr:uid="{00000000-0005-0000-0000-00005A170000}"/>
    <cellStyle name="Normal 8 2 6 5" xfId="2780" xr:uid="{00000000-0005-0000-0000-00005B170000}"/>
    <cellStyle name="Normal 8 2 6 5 2" xfId="4633" xr:uid="{00000000-0005-0000-0000-00005C170000}"/>
    <cellStyle name="Normal 8 2 6 5 3" xfId="6959" xr:uid="{00000000-0005-0000-0000-00005D170000}"/>
    <cellStyle name="Normal 8 2 6 6" xfId="1146" xr:uid="{00000000-0005-0000-0000-00005E170000}"/>
    <cellStyle name="Normal 8 2 6 6 2" xfId="5353" xr:uid="{00000000-0005-0000-0000-00005F170000}"/>
    <cellStyle name="Normal 8 2 6 7" xfId="3073" xr:uid="{00000000-0005-0000-0000-000060170000}"/>
    <cellStyle name="Normal 8 2 6 8" xfId="5023" xr:uid="{00000000-0005-0000-0000-000061170000}"/>
    <cellStyle name="Normal 8 2 7" xfId="456" xr:uid="{00000000-0005-0000-0000-000062170000}"/>
    <cellStyle name="Normal 8 2 8" xfId="1201" xr:uid="{00000000-0005-0000-0000-000063170000}"/>
    <cellStyle name="Normal 8 2 8 2" xfId="3126" xr:uid="{00000000-0005-0000-0000-000064170000}"/>
    <cellStyle name="Normal 8 2 8 3" xfId="5406" xr:uid="{00000000-0005-0000-0000-000065170000}"/>
    <cellStyle name="Normal 8 2 9" xfId="1620" xr:uid="{00000000-0005-0000-0000-000066170000}"/>
    <cellStyle name="Normal 8 2 9 2" xfId="3474" xr:uid="{00000000-0005-0000-0000-000067170000}"/>
    <cellStyle name="Normal 8 2 9 3" xfId="5803" xr:uid="{00000000-0005-0000-0000-000068170000}"/>
    <cellStyle name="Normal 8 3" xfId="294" xr:uid="{00000000-0005-0000-0000-000069170000}"/>
    <cellStyle name="Normal 8 3 10" xfId="2456" xr:uid="{00000000-0005-0000-0000-00006A170000}"/>
    <cellStyle name="Normal 8 3 10 2" xfId="4309" xr:uid="{00000000-0005-0000-0000-00006B170000}"/>
    <cellStyle name="Normal 8 3 10 3" xfId="6636" xr:uid="{00000000-0005-0000-0000-00006C170000}"/>
    <cellStyle name="Normal 8 3 11" xfId="2820" xr:uid="{00000000-0005-0000-0000-00006D170000}"/>
    <cellStyle name="Normal 8 3 12" xfId="4713" xr:uid="{00000000-0005-0000-0000-00006E170000}"/>
    <cellStyle name="Normal 8 3 2" xfId="465" xr:uid="{00000000-0005-0000-0000-00006F170000}"/>
    <cellStyle name="Normal 8 3 2 2" xfId="466" xr:uid="{00000000-0005-0000-0000-000070170000}"/>
    <cellStyle name="Normal 8 3 3" xfId="467" xr:uid="{00000000-0005-0000-0000-000071170000}"/>
    <cellStyle name="Normal 8 3 4" xfId="666" xr:uid="{00000000-0005-0000-0000-000072170000}"/>
    <cellStyle name="Normal 8 3 4 2" xfId="1465" xr:uid="{00000000-0005-0000-0000-000073170000}"/>
    <cellStyle name="Normal 8 3 4 2 2" xfId="3331" xr:uid="{00000000-0005-0000-0000-000074170000}"/>
    <cellStyle name="Normal 8 3 4 2 3" xfId="5658" xr:uid="{00000000-0005-0000-0000-000075170000}"/>
    <cellStyle name="Normal 8 3 4 3" xfId="1873" xr:uid="{00000000-0005-0000-0000-000076170000}"/>
    <cellStyle name="Normal 8 3 4 3 2" xfId="3727" xr:uid="{00000000-0005-0000-0000-000077170000}"/>
    <cellStyle name="Normal 8 3 4 3 3" xfId="6055" xr:uid="{00000000-0005-0000-0000-000078170000}"/>
    <cellStyle name="Normal 8 3 4 4" xfId="2289" xr:uid="{00000000-0005-0000-0000-000079170000}"/>
    <cellStyle name="Normal 8 3 4 4 2" xfId="4143" xr:uid="{00000000-0005-0000-0000-00007A170000}"/>
    <cellStyle name="Normal 8 3 4 4 3" xfId="6470" xr:uid="{00000000-0005-0000-0000-00007B170000}"/>
    <cellStyle name="Normal 8 3 4 5" xfId="2688" xr:uid="{00000000-0005-0000-0000-00007C170000}"/>
    <cellStyle name="Normal 8 3 4 5 2" xfId="4541" xr:uid="{00000000-0005-0000-0000-00007D170000}"/>
    <cellStyle name="Normal 8 3 4 5 3" xfId="6867" xr:uid="{00000000-0005-0000-0000-00007E170000}"/>
    <cellStyle name="Normal 8 3 4 6" xfId="1038" xr:uid="{00000000-0005-0000-0000-00007F170000}"/>
    <cellStyle name="Normal 8 3 4 6 2" xfId="5261" xr:uid="{00000000-0005-0000-0000-000080170000}"/>
    <cellStyle name="Normal 8 3 4 7" xfId="2986" xr:uid="{00000000-0005-0000-0000-000081170000}"/>
    <cellStyle name="Normal 8 3 4 8" xfId="4935" xr:uid="{00000000-0005-0000-0000-000082170000}"/>
    <cellStyle name="Normal 8 3 5" xfId="782" xr:uid="{00000000-0005-0000-0000-000083170000}"/>
    <cellStyle name="Normal 8 3 5 2" xfId="1567" xr:uid="{00000000-0005-0000-0000-000084170000}"/>
    <cellStyle name="Normal 8 3 5 2 2" xfId="3422" xr:uid="{00000000-0005-0000-0000-000085170000}"/>
    <cellStyle name="Normal 8 3 5 2 3" xfId="5751" xr:uid="{00000000-0005-0000-0000-000086170000}"/>
    <cellStyle name="Normal 8 3 5 3" xfId="1966" xr:uid="{00000000-0005-0000-0000-000087170000}"/>
    <cellStyle name="Normal 8 3 5 3 2" xfId="3820" xr:uid="{00000000-0005-0000-0000-000088170000}"/>
    <cellStyle name="Normal 8 3 5 3 3" xfId="6148" xr:uid="{00000000-0005-0000-0000-000089170000}"/>
    <cellStyle name="Normal 8 3 5 4" xfId="2382" xr:uid="{00000000-0005-0000-0000-00008A170000}"/>
    <cellStyle name="Normal 8 3 5 4 2" xfId="4236" xr:uid="{00000000-0005-0000-0000-00008B170000}"/>
    <cellStyle name="Normal 8 3 5 4 3" xfId="6563" xr:uid="{00000000-0005-0000-0000-00008C170000}"/>
    <cellStyle name="Normal 8 3 5 5" xfId="2781" xr:uid="{00000000-0005-0000-0000-00008D170000}"/>
    <cellStyle name="Normal 8 3 5 5 2" xfId="4634" xr:uid="{00000000-0005-0000-0000-00008E170000}"/>
    <cellStyle name="Normal 8 3 5 5 3" xfId="6960" xr:uid="{00000000-0005-0000-0000-00008F170000}"/>
    <cellStyle name="Normal 8 3 5 6" xfId="1147" xr:uid="{00000000-0005-0000-0000-000090170000}"/>
    <cellStyle name="Normal 8 3 5 6 2" xfId="5354" xr:uid="{00000000-0005-0000-0000-000091170000}"/>
    <cellStyle name="Normal 8 3 5 7" xfId="3074" xr:uid="{00000000-0005-0000-0000-000092170000}"/>
    <cellStyle name="Normal 8 3 5 8" xfId="5024" xr:uid="{00000000-0005-0000-0000-000093170000}"/>
    <cellStyle name="Normal 8 3 6" xfId="464" xr:uid="{00000000-0005-0000-0000-000094170000}"/>
    <cellStyle name="Normal 8 3 7" xfId="1222" xr:uid="{00000000-0005-0000-0000-000095170000}"/>
    <cellStyle name="Normal 8 3 7 2" xfId="3147" xr:uid="{00000000-0005-0000-0000-000096170000}"/>
    <cellStyle name="Normal 8 3 7 3" xfId="5427" xr:uid="{00000000-0005-0000-0000-000097170000}"/>
    <cellStyle name="Normal 8 3 8" xfId="1641" xr:uid="{00000000-0005-0000-0000-000098170000}"/>
    <cellStyle name="Normal 8 3 8 2" xfId="3495" xr:uid="{00000000-0005-0000-0000-000099170000}"/>
    <cellStyle name="Normal 8 3 8 3" xfId="5824" xr:uid="{00000000-0005-0000-0000-00009A170000}"/>
    <cellStyle name="Normal 8 3 9" xfId="2058" xr:uid="{00000000-0005-0000-0000-00009B170000}"/>
    <cellStyle name="Normal 8 3 9 2" xfId="3912" xr:uid="{00000000-0005-0000-0000-00009C170000}"/>
    <cellStyle name="Normal 8 3 9 3" xfId="6239" xr:uid="{00000000-0005-0000-0000-00009D170000}"/>
    <cellStyle name="Normal 8 4" xfId="292" xr:uid="{00000000-0005-0000-0000-00009E170000}"/>
    <cellStyle name="Normal 8 4 2" xfId="469" xr:uid="{00000000-0005-0000-0000-00009F170000}"/>
    <cellStyle name="Normal 8 4 3" xfId="667" xr:uid="{00000000-0005-0000-0000-0000A0170000}"/>
    <cellStyle name="Normal 8 4 3 2" xfId="1466" xr:uid="{00000000-0005-0000-0000-0000A1170000}"/>
    <cellStyle name="Normal 8 4 3 2 2" xfId="3332" xr:uid="{00000000-0005-0000-0000-0000A2170000}"/>
    <cellStyle name="Normal 8 4 3 2 3" xfId="5659" xr:uid="{00000000-0005-0000-0000-0000A3170000}"/>
    <cellStyle name="Normal 8 4 3 3" xfId="1874" xr:uid="{00000000-0005-0000-0000-0000A4170000}"/>
    <cellStyle name="Normal 8 4 3 3 2" xfId="3728" xr:uid="{00000000-0005-0000-0000-0000A5170000}"/>
    <cellStyle name="Normal 8 4 3 3 3" xfId="6056" xr:uid="{00000000-0005-0000-0000-0000A6170000}"/>
    <cellStyle name="Normal 8 4 3 4" xfId="2290" xr:uid="{00000000-0005-0000-0000-0000A7170000}"/>
    <cellStyle name="Normal 8 4 3 4 2" xfId="4144" xr:uid="{00000000-0005-0000-0000-0000A8170000}"/>
    <cellStyle name="Normal 8 4 3 4 3" xfId="6471" xr:uid="{00000000-0005-0000-0000-0000A9170000}"/>
    <cellStyle name="Normal 8 4 3 5" xfId="2689" xr:uid="{00000000-0005-0000-0000-0000AA170000}"/>
    <cellStyle name="Normal 8 4 3 5 2" xfId="4542" xr:uid="{00000000-0005-0000-0000-0000AB170000}"/>
    <cellStyle name="Normal 8 4 3 5 3" xfId="6868" xr:uid="{00000000-0005-0000-0000-0000AC170000}"/>
    <cellStyle name="Normal 8 4 3 6" xfId="1039" xr:uid="{00000000-0005-0000-0000-0000AD170000}"/>
    <cellStyle name="Normal 8 4 3 6 2" xfId="5262" xr:uid="{00000000-0005-0000-0000-0000AE170000}"/>
    <cellStyle name="Normal 8 4 3 7" xfId="2987" xr:uid="{00000000-0005-0000-0000-0000AF170000}"/>
    <cellStyle name="Normal 8 4 3 8" xfId="4936" xr:uid="{00000000-0005-0000-0000-0000B0170000}"/>
    <cellStyle name="Normal 8 4 4" xfId="780" xr:uid="{00000000-0005-0000-0000-0000B1170000}"/>
    <cellStyle name="Normal 8 4 4 2" xfId="1565" xr:uid="{00000000-0005-0000-0000-0000B2170000}"/>
    <cellStyle name="Normal 8 4 4 2 2" xfId="3420" xr:uid="{00000000-0005-0000-0000-0000B3170000}"/>
    <cellStyle name="Normal 8 4 4 2 3" xfId="5749" xr:uid="{00000000-0005-0000-0000-0000B4170000}"/>
    <cellStyle name="Normal 8 4 4 3" xfId="1964" xr:uid="{00000000-0005-0000-0000-0000B5170000}"/>
    <cellStyle name="Normal 8 4 4 3 2" xfId="3818" xr:uid="{00000000-0005-0000-0000-0000B6170000}"/>
    <cellStyle name="Normal 8 4 4 3 3" xfId="6146" xr:uid="{00000000-0005-0000-0000-0000B7170000}"/>
    <cellStyle name="Normal 8 4 4 4" xfId="2380" xr:uid="{00000000-0005-0000-0000-0000B8170000}"/>
    <cellStyle name="Normal 8 4 4 4 2" xfId="4234" xr:uid="{00000000-0005-0000-0000-0000B9170000}"/>
    <cellStyle name="Normal 8 4 4 4 3" xfId="6561" xr:uid="{00000000-0005-0000-0000-0000BA170000}"/>
    <cellStyle name="Normal 8 4 4 5" xfId="2779" xr:uid="{00000000-0005-0000-0000-0000BB170000}"/>
    <cellStyle name="Normal 8 4 4 5 2" xfId="4632" xr:uid="{00000000-0005-0000-0000-0000BC170000}"/>
    <cellStyle name="Normal 8 4 4 5 3" xfId="6958" xr:uid="{00000000-0005-0000-0000-0000BD170000}"/>
    <cellStyle name="Normal 8 4 4 6" xfId="1145" xr:uid="{00000000-0005-0000-0000-0000BE170000}"/>
    <cellStyle name="Normal 8 4 4 6 2" xfId="5352" xr:uid="{00000000-0005-0000-0000-0000BF170000}"/>
    <cellStyle name="Normal 8 4 4 7" xfId="3072" xr:uid="{00000000-0005-0000-0000-0000C0170000}"/>
    <cellStyle name="Normal 8 4 4 8" xfId="5022" xr:uid="{00000000-0005-0000-0000-0000C1170000}"/>
    <cellStyle name="Normal 8 4 5" xfId="468" xr:uid="{00000000-0005-0000-0000-0000C2170000}"/>
    <cellStyle name="Normal 8 4 6" xfId="2838" xr:uid="{00000000-0005-0000-0000-0000C3170000}"/>
    <cellStyle name="Normal 8 4 7" xfId="4711" xr:uid="{00000000-0005-0000-0000-0000C4170000}"/>
    <cellStyle name="Normal 8 5" xfId="470" xr:uid="{00000000-0005-0000-0000-0000C5170000}"/>
    <cellStyle name="Normal 8 5 2" xfId="668" xr:uid="{00000000-0005-0000-0000-0000C6170000}"/>
    <cellStyle name="Normal 8 6" xfId="662" xr:uid="{00000000-0005-0000-0000-0000C7170000}"/>
    <cellStyle name="Normal 8 6 2" xfId="1462" xr:uid="{00000000-0005-0000-0000-0000C8170000}"/>
    <cellStyle name="Normal 8 6 2 2" xfId="3328" xr:uid="{00000000-0005-0000-0000-0000C9170000}"/>
    <cellStyle name="Normal 8 6 2 3" xfId="5655" xr:uid="{00000000-0005-0000-0000-0000CA170000}"/>
    <cellStyle name="Normal 8 6 3" xfId="1870" xr:uid="{00000000-0005-0000-0000-0000CB170000}"/>
    <cellStyle name="Normal 8 6 3 2" xfId="3724" xr:uid="{00000000-0005-0000-0000-0000CC170000}"/>
    <cellStyle name="Normal 8 6 3 3" xfId="6052" xr:uid="{00000000-0005-0000-0000-0000CD170000}"/>
    <cellStyle name="Normal 8 6 4" xfId="2286" xr:uid="{00000000-0005-0000-0000-0000CE170000}"/>
    <cellStyle name="Normal 8 6 4 2" xfId="4140" xr:uid="{00000000-0005-0000-0000-0000CF170000}"/>
    <cellStyle name="Normal 8 6 4 3" xfId="6467" xr:uid="{00000000-0005-0000-0000-0000D0170000}"/>
    <cellStyle name="Normal 8 6 5" xfId="2685" xr:uid="{00000000-0005-0000-0000-0000D1170000}"/>
    <cellStyle name="Normal 8 6 5 2" xfId="4538" xr:uid="{00000000-0005-0000-0000-0000D2170000}"/>
    <cellStyle name="Normal 8 6 5 3" xfId="6864" xr:uid="{00000000-0005-0000-0000-0000D3170000}"/>
    <cellStyle name="Normal 8 6 6" xfId="1035" xr:uid="{00000000-0005-0000-0000-0000D4170000}"/>
    <cellStyle name="Normal 8 6 6 2" xfId="5258" xr:uid="{00000000-0005-0000-0000-0000D5170000}"/>
    <cellStyle name="Normal 8 6 7" xfId="2983" xr:uid="{00000000-0005-0000-0000-0000D6170000}"/>
    <cellStyle name="Normal 8 6 8" xfId="4932" xr:uid="{00000000-0005-0000-0000-0000D7170000}"/>
    <cellStyle name="Normal 8 7" xfId="455" xr:uid="{00000000-0005-0000-0000-0000D8170000}"/>
    <cellStyle name="Normal 8 8" xfId="1180" xr:uid="{00000000-0005-0000-0000-0000D9170000}"/>
    <cellStyle name="Normal 8 8 2" xfId="3105" xr:uid="{00000000-0005-0000-0000-0000DA170000}"/>
    <cellStyle name="Normal 8 8 3" xfId="5385" xr:uid="{00000000-0005-0000-0000-0000DB170000}"/>
    <cellStyle name="Normal 8 9" xfId="1599" xr:uid="{00000000-0005-0000-0000-0000DC170000}"/>
    <cellStyle name="Normal 8 9 2" xfId="3453" xr:uid="{00000000-0005-0000-0000-0000DD170000}"/>
    <cellStyle name="Normal 8 9 3" xfId="5782" xr:uid="{00000000-0005-0000-0000-0000DE170000}"/>
    <cellStyle name="Normal 9" xfId="234" xr:uid="{00000000-0005-0000-0000-0000DF170000}"/>
    <cellStyle name="Normal 9 10" xfId="1287" xr:uid="{00000000-0005-0000-0000-0000E0170000}"/>
    <cellStyle name="Normal 9 10 2" xfId="3190" xr:uid="{00000000-0005-0000-0000-0000E1170000}"/>
    <cellStyle name="Normal 9 10 3" xfId="5491" xr:uid="{00000000-0005-0000-0000-0000E2170000}"/>
    <cellStyle name="Normal 9 11" xfId="1706" xr:uid="{00000000-0005-0000-0000-0000E3170000}"/>
    <cellStyle name="Normal 9 11 2" xfId="3560" xr:uid="{00000000-0005-0000-0000-0000E4170000}"/>
    <cellStyle name="Normal 9 11 3" xfId="5888" xr:uid="{00000000-0005-0000-0000-0000E5170000}"/>
    <cellStyle name="Normal 9 12" xfId="2122" xr:uid="{00000000-0005-0000-0000-0000E6170000}"/>
    <cellStyle name="Normal 9 12 2" xfId="3976" xr:uid="{00000000-0005-0000-0000-0000E7170000}"/>
    <cellStyle name="Normal 9 12 3" xfId="6303" xr:uid="{00000000-0005-0000-0000-0000E8170000}"/>
    <cellStyle name="Normal 9 13" xfId="2521" xr:uid="{00000000-0005-0000-0000-0000E9170000}"/>
    <cellStyle name="Normal 9 13 2" xfId="4374" xr:uid="{00000000-0005-0000-0000-0000EA170000}"/>
    <cellStyle name="Normal 9 13 3" xfId="6700" xr:uid="{00000000-0005-0000-0000-0000EB170000}"/>
    <cellStyle name="Normal 9 14" xfId="859" xr:uid="{00000000-0005-0000-0000-0000EC170000}"/>
    <cellStyle name="Normal 9 14 2" xfId="5094" xr:uid="{00000000-0005-0000-0000-0000ED170000}"/>
    <cellStyle name="Normal 9 15" xfId="471" xr:uid="{00000000-0005-0000-0000-0000EE170000}"/>
    <cellStyle name="Normal 9 15 2" xfId="4772" xr:uid="{00000000-0005-0000-0000-0000EF170000}"/>
    <cellStyle name="Normal 9 2" xfId="472" xr:uid="{00000000-0005-0000-0000-0000F0170000}"/>
    <cellStyle name="Normal 9 2 10" xfId="860" xr:uid="{00000000-0005-0000-0000-0000F1170000}"/>
    <cellStyle name="Normal 9 2 10 2" xfId="5095" xr:uid="{00000000-0005-0000-0000-0000F2170000}"/>
    <cellStyle name="Normal 9 2 11" xfId="4773" xr:uid="{00000000-0005-0000-0000-0000F3170000}"/>
    <cellStyle name="Normal 9 2 2" xfId="473" xr:uid="{00000000-0005-0000-0000-0000F4170000}"/>
    <cellStyle name="Normal 9 2 2 2" xfId="545" xr:uid="{00000000-0005-0000-0000-0000F5170000}"/>
    <cellStyle name="Normal 9 2 2 2 2" xfId="1353" xr:uid="{00000000-0005-0000-0000-0000F6170000}"/>
    <cellStyle name="Normal 9 2 2 2 2 2" xfId="3241" xr:uid="{00000000-0005-0000-0000-0000F7170000}"/>
    <cellStyle name="Normal 9 2 2 2 2 3" xfId="5549" xr:uid="{00000000-0005-0000-0000-0000F8170000}"/>
    <cellStyle name="Normal 9 2 2 2 3" xfId="1764" xr:uid="{00000000-0005-0000-0000-0000F9170000}"/>
    <cellStyle name="Normal 9 2 2 2 3 2" xfId="3618" xr:uid="{00000000-0005-0000-0000-0000FA170000}"/>
    <cellStyle name="Normal 9 2 2 2 3 3" xfId="5946" xr:uid="{00000000-0005-0000-0000-0000FB170000}"/>
    <cellStyle name="Normal 9 2 2 2 4" xfId="2180" xr:uid="{00000000-0005-0000-0000-0000FC170000}"/>
    <cellStyle name="Normal 9 2 2 2 4 2" xfId="4034" xr:uid="{00000000-0005-0000-0000-0000FD170000}"/>
    <cellStyle name="Normal 9 2 2 2 4 3" xfId="6361" xr:uid="{00000000-0005-0000-0000-0000FE170000}"/>
    <cellStyle name="Normal 9 2 2 2 5" xfId="2579" xr:uid="{00000000-0005-0000-0000-0000FF170000}"/>
    <cellStyle name="Normal 9 2 2 2 5 2" xfId="4432" xr:uid="{00000000-0005-0000-0000-000000180000}"/>
    <cellStyle name="Normal 9 2 2 2 5 3" xfId="6758" xr:uid="{00000000-0005-0000-0000-000001180000}"/>
    <cellStyle name="Normal 9 2 2 2 6" xfId="929" xr:uid="{00000000-0005-0000-0000-000002180000}"/>
    <cellStyle name="Normal 9 2 2 2 6 2" xfId="5152" xr:uid="{00000000-0005-0000-0000-000003180000}"/>
    <cellStyle name="Normal 9 2 2 2 7" xfId="4829" xr:uid="{00000000-0005-0000-0000-000004180000}"/>
    <cellStyle name="Normal 9 2 2 3" xfId="801" xr:uid="{00000000-0005-0000-0000-000005180000}"/>
    <cellStyle name="Normal 9 2 2 3 2" xfId="1581" xr:uid="{00000000-0005-0000-0000-000006180000}"/>
    <cellStyle name="Normal 9 2 2 3 2 2" xfId="3436" xr:uid="{00000000-0005-0000-0000-000007180000}"/>
    <cellStyle name="Normal 9 2 2 3 2 3" xfId="5765" xr:uid="{00000000-0005-0000-0000-000008180000}"/>
    <cellStyle name="Normal 9 2 2 3 3" xfId="1980" xr:uid="{00000000-0005-0000-0000-000009180000}"/>
    <cellStyle name="Normal 9 2 2 3 3 2" xfId="3834" xr:uid="{00000000-0005-0000-0000-00000A180000}"/>
    <cellStyle name="Normal 9 2 2 3 3 3" xfId="6162" xr:uid="{00000000-0005-0000-0000-00000B180000}"/>
    <cellStyle name="Normal 9 2 2 3 4" xfId="2396" xr:uid="{00000000-0005-0000-0000-00000C180000}"/>
    <cellStyle name="Normal 9 2 2 3 4 2" xfId="4250" xr:uid="{00000000-0005-0000-0000-00000D180000}"/>
    <cellStyle name="Normal 9 2 2 3 4 3" xfId="6577" xr:uid="{00000000-0005-0000-0000-00000E180000}"/>
    <cellStyle name="Normal 9 2 2 3 5" xfId="2795" xr:uid="{00000000-0005-0000-0000-00000F180000}"/>
    <cellStyle name="Normal 9 2 2 3 5 2" xfId="4648" xr:uid="{00000000-0005-0000-0000-000010180000}"/>
    <cellStyle name="Normal 9 2 2 3 5 3" xfId="6974" xr:uid="{00000000-0005-0000-0000-000011180000}"/>
    <cellStyle name="Normal 9 2 2 3 6" xfId="1163" xr:uid="{00000000-0005-0000-0000-000012180000}"/>
    <cellStyle name="Normal 9 2 2 3 6 2" xfId="5368" xr:uid="{00000000-0005-0000-0000-000013180000}"/>
    <cellStyle name="Normal 9 2 2 3 7" xfId="3088" xr:uid="{00000000-0005-0000-0000-000014180000}"/>
    <cellStyle name="Normal 9 2 2 3 8" xfId="5038" xr:uid="{00000000-0005-0000-0000-000015180000}"/>
    <cellStyle name="Normal 9 2 2 4" xfId="1289" xr:uid="{00000000-0005-0000-0000-000016180000}"/>
    <cellStyle name="Normal 9 2 2 4 2" xfId="3192" xr:uid="{00000000-0005-0000-0000-000017180000}"/>
    <cellStyle name="Normal 9 2 2 4 3" xfId="5493" xr:uid="{00000000-0005-0000-0000-000018180000}"/>
    <cellStyle name="Normal 9 2 2 5" xfId="1708" xr:uid="{00000000-0005-0000-0000-000019180000}"/>
    <cellStyle name="Normal 9 2 2 5 2" xfId="3562" xr:uid="{00000000-0005-0000-0000-00001A180000}"/>
    <cellStyle name="Normal 9 2 2 5 3" xfId="5890" xr:uid="{00000000-0005-0000-0000-00001B180000}"/>
    <cellStyle name="Normal 9 2 2 6" xfId="2124" xr:uid="{00000000-0005-0000-0000-00001C180000}"/>
    <cellStyle name="Normal 9 2 2 6 2" xfId="3978" xr:uid="{00000000-0005-0000-0000-00001D180000}"/>
    <cellStyle name="Normal 9 2 2 6 3" xfId="6305" xr:uid="{00000000-0005-0000-0000-00001E180000}"/>
    <cellStyle name="Normal 9 2 2 7" xfId="2523" xr:uid="{00000000-0005-0000-0000-00001F180000}"/>
    <cellStyle name="Normal 9 2 2 7 2" xfId="4376" xr:uid="{00000000-0005-0000-0000-000020180000}"/>
    <cellStyle name="Normal 9 2 2 7 3" xfId="6702" xr:uid="{00000000-0005-0000-0000-000021180000}"/>
    <cellStyle name="Normal 9 2 2 8" xfId="861" xr:uid="{00000000-0005-0000-0000-000022180000}"/>
    <cellStyle name="Normal 9 2 2 8 2" xfId="5096" xr:uid="{00000000-0005-0000-0000-000023180000}"/>
    <cellStyle name="Normal 9 2 2 9" xfId="4774" xr:uid="{00000000-0005-0000-0000-000024180000}"/>
    <cellStyle name="Normal 9 2 3" xfId="544" xr:uid="{00000000-0005-0000-0000-000025180000}"/>
    <cellStyle name="Normal 9 2 3 2" xfId="1352" xr:uid="{00000000-0005-0000-0000-000026180000}"/>
    <cellStyle name="Normal 9 2 3 2 2" xfId="3240" xr:uid="{00000000-0005-0000-0000-000027180000}"/>
    <cellStyle name="Normal 9 2 3 2 3" xfId="5548" xr:uid="{00000000-0005-0000-0000-000028180000}"/>
    <cellStyle name="Normal 9 2 3 3" xfId="1763" xr:uid="{00000000-0005-0000-0000-000029180000}"/>
    <cellStyle name="Normal 9 2 3 3 2" xfId="3617" xr:uid="{00000000-0005-0000-0000-00002A180000}"/>
    <cellStyle name="Normal 9 2 3 3 3" xfId="5945" xr:uid="{00000000-0005-0000-0000-00002B180000}"/>
    <cellStyle name="Normal 9 2 3 4" xfId="2179" xr:uid="{00000000-0005-0000-0000-00002C180000}"/>
    <cellStyle name="Normal 9 2 3 4 2" xfId="4033" xr:uid="{00000000-0005-0000-0000-00002D180000}"/>
    <cellStyle name="Normal 9 2 3 4 3" xfId="6360" xr:uid="{00000000-0005-0000-0000-00002E180000}"/>
    <cellStyle name="Normal 9 2 3 5" xfId="2578" xr:uid="{00000000-0005-0000-0000-00002F180000}"/>
    <cellStyle name="Normal 9 2 3 5 2" xfId="4431" xr:uid="{00000000-0005-0000-0000-000030180000}"/>
    <cellStyle name="Normal 9 2 3 5 3" xfId="6757" xr:uid="{00000000-0005-0000-0000-000031180000}"/>
    <cellStyle name="Normal 9 2 3 6" xfId="928" xr:uid="{00000000-0005-0000-0000-000032180000}"/>
    <cellStyle name="Normal 9 2 3 6 2" xfId="5151" xr:uid="{00000000-0005-0000-0000-000033180000}"/>
    <cellStyle name="Normal 9 2 3 7" xfId="4828" xr:uid="{00000000-0005-0000-0000-000034180000}"/>
    <cellStyle name="Normal 9 2 4" xfId="670" xr:uid="{00000000-0005-0000-0000-000035180000}"/>
    <cellStyle name="Normal 9 2 5" xfId="707" xr:uid="{00000000-0005-0000-0000-000036180000}"/>
    <cellStyle name="Normal 9 2 5 2" xfId="1494" xr:uid="{00000000-0005-0000-0000-000037180000}"/>
    <cellStyle name="Normal 9 2 5 2 2" xfId="3349" xr:uid="{00000000-0005-0000-0000-000038180000}"/>
    <cellStyle name="Normal 9 2 5 2 3" xfId="5678" xr:uid="{00000000-0005-0000-0000-000039180000}"/>
    <cellStyle name="Normal 9 2 5 3" xfId="1893" xr:uid="{00000000-0005-0000-0000-00003A180000}"/>
    <cellStyle name="Normal 9 2 5 3 2" xfId="3747" xr:uid="{00000000-0005-0000-0000-00003B180000}"/>
    <cellStyle name="Normal 9 2 5 3 3" xfId="6075" xr:uid="{00000000-0005-0000-0000-00003C180000}"/>
    <cellStyle name="Normal 9 2 5 4" xfId="2309" xr:uid="{00000000-0005-0000-0000-00003D180000}"/>
    <cellStyle name="Normal 9 2 5 4 2" xfId="4163" xr:uid="{00000000-0005-0000-0000-00003E180000}"/>
    <cellStyle name="Normal 9 2 5 4 3" xfId="6490" xr:uid="{00000000-0005-0000-0000-00003F180000}"/>
    <cellStyle name="Normal 9 2 5 5" xfId="2708" xr:uid="{00000000-0005-0000-0000-000040180000}"/>
    <cellStyle name="Normal 9 2 5 5 2" xfId="4561" xr:uid="{00000000-0005-0000-0000-000041180000}"/>
    <cellStyle name="Normal 9 2 5 5 3" xfId="6887" xr:uid="{00000000-0005-0000-0000-000042180000}"/>
    <cellStyle name="Normal 9 2 5 6" xfId="1074" xr:uid="{00000000-0005-0000-0000-000043180000}"/>
    <cellStyle name="Normal 9 2 5 6 2" xfId="5281" xr:uid="{00000000-0005-0000-0000-000044180000}"/>
    <cellStyle name="Normal 9 2 5 7" xfId="3001" xr:uid="{00000000-0005-0000-0000-000045180000}"/>
    <cellStyle name="Normal 9 2 5 8" xfId="4951" xr:uid="{00000000-0005-0000-0000-000046180000}"/>
    <cellStyle name="Normal 9 2 6" xfId="1288" xr:uid="{00000000-0005-0000-0000-000047180000}"/>
    <cellStyle name="Normal 9 2 6 2" xfId="3191" xr:uid="{00000000-0005-0000-0000-000048180000}"/>
    <cellStyle name="Normal 9 2 6 3" xfId="5492" xr:uid="{00000000-0005-0000-0000-000049180000}"/>
    <cellStyle name="Normal 9 2 7" xfId="1707" xr:uid="{00000000-0005-0000-0000-00004A180000}"/>
    <cellStyle name="Normal 9 2 7 2" xfId="3561" xr:uid="{00000000-0005-0000-0000-00004B180000}"/>
    <cellStyle name="Normal 9 2 7 3" xfId="5889" xr:uid="{00000000-0005-0000-0000-00004C180000}"/>
    <cellStyle name="Normal 9 2 8" xfId="2123" xr:uid="{00000000-0005-0000-0000-00004D180000}"/>
    <cellStyle name="Normal 9 2 8 2" xfId="3977" xr:uid="{00000000-0005-0000-0000-00004E180000}"/>
    <cellStyle name="Normal 9 2 8 3" xfId="6304" xr:uid="{00000000-0005-0000-0000-00004F180000}"/>
    <cellStyle name="Normal 9 2 9" xfId="2522" xr:uid="{00000000-0005-0000-0000-000050180000}"/>
    <cellStyle name="Normal 9 2 9 2" xfId="4375" xr:uid="{00000000-0005-0000-0000-000051180000}"/>
    <cellStyle name="Normal 9 2 9 3" xfId="6701" xr:uid="{00000000-0005-0000-0000-000052180000}"/>
    <cellStyle name="Normal 9 3" xfId="474" xr:uid="{00000000-0005-0000-0000-000053180000}"/>
    <cellStyle name="Normal 9 3 10" xfId="4775" xr:uid="{00000000-0005-0000-0000-000054180000}"/>
    <cellStyle name="Normal 9 3 2" xfId="475" xr:uid="{00000000-0005-0000-0000-000055180000}"/>
    <cellStyle name="Normal 9 3 2 2" xfId="547" xr:uid="{00000000-0005-0000-0000-000056180000}"/>
    <cellStyle name="Normal 9 3 2 2 2" xfId="1355" xr:uid="{00000000-0005-0000-0000-000057180000}"/>
    <cellStyle name="Normal 9 3 2 2 2 2" xfId="3243" xr:uid="{00000000-0005-0000-0000-000058180000}"/>
    <cellStyle name="Normal 9 3 2 2 2 3" xfId="5551" xr:uid="{00000000-0005-0000-0000-000059180000}"/>
    <cellStyle name="Normal 9 3 2 2 3" xfId="1766" xr:uid="{00000000-0005-0000-0000-00005A180000}"/>
    <cellStyle name="Normal 9 3 2 2 3 2" xfId="3620" xr:uid="{00000000-0005-0000-0000-00005B180000}"/>
    <cellStyle name="Normal 9 3 2 2 3 3" xfId="5948" xr:uid="{00000000-0005-0000-0000-00005C180000}"/>
    <cellStyle name="Normal 9 3 2 2 4" xfId="2182" xr:uid="{00000000-0005-0000-0000-00005D180000}"/>
    <cellStyle name="Normal 9 3 2 2 4 2" xfId="4036" xr:uid="{00000000-0005-0000-0000-00005E180000}"/>
    <cellStyle name="Normal 9 3 2 2 4 3" xfId="6363" xr:uid="{00000000-0005-0000-0000-00005F180000}"/>
    <cellStyle name="Normal 9 3 2 2 5" xfId="2581" xr:uid="{00000000-0005-0000-0000-000060180000}"/>
    <cellStyle name="Normal 9 3 2 2 5 2" xfId="4434" xr:uid="{00000000-0005-0000-0000-000061180000}"/>
    <cellStyle name="Normal 9 3 2 2 5 3" xfId="6760" xr:uid="{00000000-0005-0000-0000-000062180000}"/>
    <cellStyle name="Normal 9 3 2 2 6" xfId="931" xr:uid="{00000000-0005-0000-0000-000063180000}"/>
    <cellStyle name="Normal 9 3 2 2 6 2" xfId="5154" xr:uid="{00000000-0005-0000-0000-000064180000}"/>
    <cellStyle name="Normal 9 3 2 2 7" xfId="4831" xr:uid="{00000000-0005-0000-0000-000065180000}"/>
    <cellStyle name="Normal 9 3 2 3" xfId="803" xr:uid="{00000000-0005-0000-0000-000066180000}"/>
    <cellStyle name="Normal 9 3 2 3 2" xfId="1583" xr:uid="{00000000-0005-0000-0000-000067180000}"/>
    <cellStyle name="Normal 9 3 2 3 2 2" xfId="3438" xr:uid="{00000000-0005-0000-0000-000068180000}"/>
    <cellStyle name="Normal 9 3 2 3 2 3" xfId="5767" xr:uid="{00000000-0005-0000-0000-000069180000}"/>
    <cellStyle name="Normal 9 3 2 3 3" xfId="1982" xr:uid="{00000000-0005-0000-0000-00006A180000}"/>
    <cellStyle name="Normal 9 3 2 3 3 2" xfId="3836" xr:uid="{00000000-0005-0000-0000-00006B180000}"/>
    <cellStyle name="Normal 9 3 2 3 3 3" xfId="6164" xr:uid="{00000000-0005-0000-0000-00006C180000}"/>
    <cellStyle name="Normal 9 3 2 3 4" xfId="2398" xr:uid="{00000000-0005-0000-0000-00006D180000}"/>
    <cellStyle name="Normal 9 3 2 3 4 2" xfId="4252" xr:uid="{00000000-0005-0000-0000-00006E180000}"/>
    <cellStyle name="Normal 9 3 2 3 4 3" xfId="6579" xr:uid="{00000000-0005-0000-0000-00006F180000}"/>
    <cellStyle name="Normal 9 3 2 3 5" xfId="2797" xr:uid="{00000000-0005-0000-0000-000070180000}"/>
    <cellStyle name="Normal 9 3 2 3 5 2" xfId="4650" xr:uid="{00000000-0005-0000-0000-000071180000}"/>
    <cellStyle name="Normal 9 3 2 3 5 3" xfId="6976" xr:uid="{00000000-0005-0000-0000-000072180000}"/>
    <cellStyle name="Normal 9 3 2 3 6" xfId="1165" xr:uid="{00000000-0005-0000-0000-000073180000}"/>
    <cellStyle name="Normal 9 3 2 3 6 2" xfId="5370" xr:uid="{00000000-0005-0000-0000-000074180000}"/>
    <cellStyle name="Normal 9 3 2 3 7" xfId="3090" xr:uid="{00000000-0005-0000-0000-000075180000}"/>
    <cellStyle name="Normal 9 3 2 3 8" xfId="5040" xr:uid="{00000000-0005-0000-0000-000076180000}"/>
    <cellStyle name="Normal 9 3 2 4" xfId="1291" xr:uid="{00000000-0005-0000-0000-000077180000}"/>
    <cellStyle name="Normal 9 3 2 4 2" xfId="3194" xr:uid="{00000000-0005-0000-0000-000078180000}"/>
    <cellStyle name="Normal 9 3 2 4 3" xfId="5495" xr:uid="{00000000-0005-0000-0000-000079180000}"/>
    <cellStyle name="Normal 9 3 2 5" xfId="1710" xr:uid="{00000000-0005-0000-0000-00007A180000}"/>
    <cellStyle name="Normal 9 3 2 5 2" xfId="3564" xr:uid="{00000000-0005-0000-0000-00007B180000}"/>
    <cellStyle name="Normal 9 3 2 5 3" xfId="5892" xr:uid="{00000000-0005-0000-0000-00007C180000}"/>
    <cellStyle name="Normal 9 3 2 6" xfId="2126" xr:uid="{00000000-0005-0000-0000-00007D180000}"/>
    <cellStyle name="Normal 9 3 2 6 2" xfId="3980" xr:uid="{00000000-0005-0000-0000-00007E180000}"/>
    <cellStyle name="Normal 9 3 2 6 3" xfId="6307" xr:uid="{00000000-0005-0000-0000-00007F180000}"/>
    <cellStyle name="Normal 9 3 2 7" xfId="2525" xr:uid="{00000000-0005-0000-0000-000080180000}"/>
    <cellStyle name="Normal 9 3 2 7 2" xfId="4378" xr:uid="{00000000-0005-0000-0000-000081180000}"/>
    <cellStyle name="Normal 9 3 2 7 3" xfId="6704" xr:uid="{00000000-0005-0000-0000-000082180000}"/>
    <cellStyle name="Normal 9 3 2 8" xfId="863" xr:uid="{00000000-0005-0000-0000-000083180000}"/>
    <cellStyle name="Normal 9 3 2 8 2" xfId="5098" xr:uid="{00000000-0005-0000-0000-000084180000}"/>
    <cellStyle name="Normal 9 3 2 9" xfId="4776" xr:uid="{00000000-0005-0000-0000-000085180000}"/>
    <cellStyle name="Normal 9 3 3" xfId="546" xr:uid="{00000000-0005-0000-0000-000086180000}"/>
    <cellStyle name="Normal 9 3 3 2" xfId="1354" xr:uid="{00000000-0005-0000-0000-000087180000}"/>
    <cellStyle name="Normal 9 3 3 2 2" xfId="3242" xr:uid="{00000000-0005-0000-0000-000088180000}"/>
    <cellStyle name="Normal 9 3 3 2 3" xfId="5550" xr:uid="{00000000-0005-0000-0000-000089180000}"/>
    <cellStyle name="Normal 9 3 3 3" xfId="1765" xr:uid="{00000000-0005-0000-0000-00008A180000}"/>
    <cellStyle name="Normal 9 3 3 3 2" xfId="3619" xr:uid="{00000000-0005-0000-0000-00008B180000}"/>
    <cellStyle name="Normal 9 3 3 3 3" xfId="5947" xr:uid="{00000000-0005-0000-0000-00008C180000}"/>
    <cellStyle name="Normal 9 3 3 4" xfId="2181" xr:uid="{00000000-0005-0000-0000-00008D180000}"/>
    <cellStyle name="Normal 9 3 3 4 2" xfId="4035" xr:uid="{00000000-0005-0000-0000-00008E180000}"/>
    <cellStyle name="Normal 9 3 3 4 3" xfId="6362" xr:uid="{00000000-0005-0000-0000-00008F180000}"/>
    <cellStyle name="Normal 9 3 3 5" xfId="2580" xr:uid="{00000000-0005-0000-0000-000090180000}"/>
    <cellStyle name="Normal 9 3 3 5 2" xfId="4433" xr:uid="{00000000-0005-0000-0000-000091180000}"/>
    <cellStyle name="Normal 9 3 3 5 3" xfId="6759" xr:uid="{00000000-0005-0000-0000-000092180000}"/>
    <cellStyle name="Normal 9 3 3 6" xfId="930" xr:uid="{00000000-0005-0000-0000-000093180000}"/>
    <cellStyle name="Normal 9 3 3 6 2" xfId="5153" xr:uid="{00000000-0005-0000-0000-000094180000}"/>
    <cellStyle name="Normal 9 3 3 7" xfId="4830" xr:uid="{00000000-0005-0000-0000-000095180000}"/>
    <cellStyle name="Normal 9 3 4" xfId="809" xr:uid="{00000000-0005-0000-0000-000096180000}"/>
    <cellStyle name="Normal 9 3 4 2" xfId="1589" xr:uid="{00000000-0005-0000-0000-000097180000}"/>
    <cellStyle name="Normal 9 3 4 2 2" xfId="3444" xr:uid="{00000000-0005-0000-0000-000098180000}"/>
    <cellStyle name="Normal 9 3 4 2 3" xfId="5773" xr:uid="{00000000-0005-0000-0000-000099180000}"/>
    <cellStyle name="Normal 9 3 4 3" xfId="1988" xr:uid="{00000000-0005-0000-0000-00009A180000}"/>
    <cellStyle name="Normal 9 3 4 3 2" xfId="3842" xr:uid="{00000000-0005-0000-0000-00009B180000}"/>
    <cellStyle name="Normal 9 3 4 3 3" xfId="6170" xr:uid="{00000000-0005-0000-0000-00009C180000}"/>
    <cellStyle name="Normal 9 3 4 4" xfId="2404" xr:uid="{00000000-0005-0000-0000-00009D180000}"/>
    <cellStyle name="Normal 9 3 4 4 2" xfId="4258" xr:uid="{00000000-0005-0000-0000-00009E180000}"/>
    <cellStyle name="Normal 9 3 4 4 3" xfId="6585" xr:uid="{00000000-0005-0000-0000-00009F180000}"/>
    <cellStyle name="Normal 9 3 4 5" xfId="2803" xr:uid="{00000000-0005-0000-0000-0000A0180000}"/>
    <cellStyle name="Normal 9 3 4 5 2" xfId="4656" xr:uid="{00000000-0005-0000-0000-0000A1180000}"/>
    <cellStyle name="Normal 9 3 4 5 3" xfId="6982" xr:uid="{00000000-0005-0000-0000-0000A2180000}"/>
    <cellStyle name="Normal 9 3 4 6" xfId="1171" xr:uid="{00000000-0005-0000-0000-0000A3180000}"/>
    <cellStyle name="Normal 9 3 4 6 2" xfId="5376" xr:uid="{00000000-0005-0000-0000-0000A4180000}"/>
    <cellStyle name="Normal 9 3 4 7" xfId="3096" xr:uid="{00000000-0005-0000-0000-0000A5180000}"/>
    <cellStyle name="Normal 9 3 4 8" xfId="5046" xr:uid="{00000000-0005-0000-0000-0000A6180000}"/>
    <cellStyle name="Normal 9 3 5" xfId="1290" xr:uid="{00000000-0005-0000-0000-0000A7180000}"/>
    <cellStyle name="Normal 9 3 5 2" xfId="3193" xr:uid="{00000000-0005-0000-0000-0000A8180000}"/>
    <cellStyle name="Normal 9 3 5 3" xfId="5494" xr:uid="{00000000-0005-0000-0000-0000A9180000}"/>
    <cellStyle name="Normal 9 3 6" xfId="1709" xr:uid="{00000000-0005-0000-0000-0000AA180000}"/>
    <cellStyle name="Normal 9 3 6 2" xfId="3563" xr:uid="{00000000-0005-0000-0000-0000AB180000}"/>
    <cellStyle name="Normal 9 3 6 3" xfId="5891" xr:uid="{00000000-0005-0000-0000-0000AC180000}"/>
    <cellStyle name="Normal 9 3 7" xfId="2125" xr:uid="{00000000-0005-0000-0000-0000AD180000}"/>
    <cellStyle name="Normal 9 3 7 2" xfId="3979" xr:uid="{00000000-0005-0000-0000-0000AE180000}"/>
    <cellStyle name="Normal 9 3 7 3" xfId="6306" xr:uid="{00000000-0005-0000-0000-0000AF180000}"/>
    <cellStyle name="Normal 9 3 8" xfId="2524" xr:uid="{00000000-0005-0000-0000-0000B0180000}"/>
    <cellStyle name="Normal 9 3 8 2" xfId="4377" xr:uid="{00000000-0005-0000-0000-0000B1180000}"/>
    <cellStyle name="Normal 9 3 8 3" xfId="6703" xr:uid="{00000000-0005-0000-0000-0000B2180000}"/>
    <cellStyle name="Normal 9 3 9" xfId="862" xr:uid="{00000000-0005-0000-0000-0000B3180000}"/>
    <cellStyle name="Normal 9 3 9 2" xfId="5097" xr:uid="{00000000-0005-0000-0000-0000B4180000}"/>
    <cellStyle name="Normal 9 4" xfId="476" xr:uid="{00000000-0005-0000-0000-0000B5180000}"/>
    <cellStyle name="Normal 9 4 2" xfId="548" xr:uid="{00000000-0005-0000-0000-0000B6180000}"/>
    <cellStyle name="Normal 9 4 2 2" xfId="1356" xr:uid="{00000000-0005-0000-0000-0000B7180000}"/>
    <cellStyle name="Normal 9 4 2 2 2" xfId="3244" xr:uid="{00000000-0005-0000-0000-0000B8180000}"/>
    <cellStyle name="Normal 9 4 2 2 3" xfId="5552" xr:uid="{00000000-0005-0000-0000-0000B9180000}"/>
    <cellStyle name="Normal 9 4 2 3" xfId="1767" xr:uid="{00000000-0005-0000-0000-0000BA180000}"/>
    <cellStyle name="Normal 9 4 2 3 2" xfId="3621" xr:uid="{00000000-0005-0000-0000-0000BB180000}"/>
    <cellStyle name="Normal 9 4 2 3 3" xfId="5949" xr:uid="{00000000-0005-0000-0000-0000BC180000}"/>
    <cellStyle name="Normal 9 4 2 4" xfId="2183" xr:uid="{00000000-0005-0000-0000-0000BD180000}"/>
    <cellStyle name="Normal 9 4 2 4 2" xfId="4037" xr:uid="{00000000-0005-0000-0000-0000BE180000}"/>
    <cellStyle name="Normal 9 4 2 4 3" xfId="6364" xr:uid="{00000000-0005-0000-0000-0000BF180000}"/>
    <cellStyle name="Normal 9 4 2 5" xfId="2582" xr:uid="{00000000-0005-0000-0000-0000C0180000}"/>
    <cellStyle name="Normal 9 4 2 5 2" xfId="4435" xr:uid="{00000000-0005-0000-0000-0000C1180000}"/>
    <cellStyle name="Normal 9 4 2 5 3" xfId="6761" xr:uid="{00000000-0005-0000-0000-0000C2180000}"/>
    <cellStyle name="Normal 9 4 2 6" xfId="932" xr:uid="{00000000-0005-0000-0000-0000C3180000}"/>
    <cellStyle name="Normal 9 4 2 6 2" xfId="5155" xr:uid="{00000000-0005-0000-0000-0000C4180000}"/>
    <cellStyle name="Normal 9 4 2 7" xfId="4832" xr:uid="{00000000-0005-0000-0000-0000C5180000}"/>
    <cellStyle name="Normal 9 4 3" xfId="800" xr:uid="{00000000-0005-0000-0000-0000C6180000}"/>
    <cellStyle name="Normal 9 4 3 2" xfId="1580" xr:uid="{00000000-0005-0000-0000-0000C7180000}"/>
    <cellStyle name="Normal 9 4 3 2 2" xfId="3435" xr:uid="{00000000-0005-0000-0000-0000C8180000}"/>
    <cellStyle name="Normal 9 4 3 2 3" xfId="5764" xr:uid="{00000000-0005-0000-0000-0000C9180000}"/>
    <cellStyle name="Normal 9 4 3 3" xfId="1979" xr:uid="{00000000-0005-0000-0000-0000CA180000}"/>
    <cellStyle name="Normal 9 4 3 3 2" xfId="3833" xr:uid="{00000000-0005-0000-0000-0000CB180000}"/>
    <cellStyle name="Normal 9 4 3 3 3" xfId="6161" xr:uid="{00000000-0005-0000-0000-0000CC180000}"/>
    <cellStyle name="Normal 9 4 3 4" xfId="2395" xr:uid="{00000000-0005-0000-0000-0000CD180000}"/>
    <cellStyle name="Normal 9 4 3 4 2" xfId="4249" xr:uid="{00000000-0005-0000-0000-0000CE180000}"/>
    <cellStyle name="Normal 9 4 3 4 3" xfId="6576" xr:uid="{00000000-0005-0000-0000-0000CF180000}"/>
    <cellStyle name="Normal 9 4 3 5" xfId="2794" xr:uid="{00000000-0005-0000-0000-0000D0180000}"/>
    <cellStyle name="Normal 9 4 3 5 2" xfId="4647" xr:uid="{00000000-0005-0000-0000-0000D1180000}"/>
    <cellStyle name="Normal 9 4 3 5 3" xfId="6973" xr:uid="{00000000-0005-0000-0000-0000D2180000}"/>
    <cellStyle name="Normal 9 4 3 6" xfId="1162" xr:uid="{00000000-0005-0000-0000-0000D3180000}"/>
    <cellStyle name="Normal 9 4 3 6 2" xfId="5367" xr:uid="{00000000-0005-0000-0000-0000D4180000}"/>
    <cellStyle name="Normal 9 4 3 7" xfId="3087" xr:uid="{00000000-0005-0000-0000-0000D5180000}"/>
    <cellStyle name="Normal 9 4 3 8" xfId="5037" xr:uid="{00000000-0005-0000-0000-0000D6180000}"/>
    <cellStyle name="Normal 9 4 4" xfId="1292" xr:uid="{00000000-0005-0000-0000-0000D7180000}"/>
    <cellStyle name="Normal 9 4 4 2" xfId="3195" xr:uid="{00000000-0005-0000-0000-0000D8180000}"/>
    <cellStyle name="Normal 9 4 4 3" xfId="5496" xr:uid="{00000000-0005-0000-0000-0000D9180000}"/>
    <cellStyle name="Normal 9 4 5" xfId="1711" xr:uid="{00000000-0005-0000-0000-0000DA180000}"/>
    <cellStyle name="Normal 9 4 5 2" xfId="3565" xr:uid="{00000000-0005-0000-0000-0000DB180000}"/>
    <cellStyle name="Normal 9 4 5 3" xfId="5893" xr:uid="{00000000-0005-0000-0000-0000DC180000}"/>
    <cellStyle name="Normal 9 4 6" xfId="2127" xr:uid="{00000000-0005-0000-0000-0000DD180000}"/>
    <cellStyle name="Normal 9 4 6 2" xfId="3981" xr:uid="{00000000-0005-0000-0000-0000DE180000}"/>
    <cellStyle name="Normal 9 4 6 3" xfId="6308" xr:uid="{00000000-0005-0000-0000-0000DF180000}"/>
    <cellStyle name="Normal 9 4 7" xfId="2526" xr:uid="{00000000-0005-0000-0000-0000E0180000}"/>
    <cellStyle name="Normal 9 4 7 2" xfId="4379" xr:uid="{00000000-0005-0000-0000-0000E1180000}"/>
    <cellStyle name="Normal 9 4 7 3" xfId="6705" xr:uid="{00000000-0005-0000-0000-0000E2180000}"/>
    <cellStyle name="Normal 9 4 8" xfId="864" xr:uid="{00000000-0005-0000-0000-0000E3180000}"/>
    <cellStyle name="Normal 9 4 8 2" xfId="5099" xr:uid="{00000000-0005-0000-0000-0000E4180000}"/>
    <cellStyle name="Normal 9 4 9" xfId="4777" xr:uid="{00000000-0005-0000-0000-0000E5180000}"/>
    <cellStyle name="Normal 9 5" xfId="477" xr:uid="{00000000-0005-0000-0000-0000E6180000}"/>
    <cellStyle name="Normal 9 5 2" xfId="549" xr:uid="{00000000-0005-0000-0000-0000E7180000}"/>
    <cellStyle name="Normal 9 5 2 2" xfId="1357" xr:uid="{00000000-0005-0000-0000-0000E8180000}"/>
    <cellStyle name="Normal 9 5 2 2 2" xfId="3245" xr:uid="{00000000-0005-0000-0000-0000E9180000}"/>
    <cellStyle name="Normal 9 5 2 2 3" xfId="5553" xr:uid="{00000000-0005-0000-0000-0000EA180000}"/>
    <cellStyle name="Normal 9 5 2 3" xfId="1768" xr:uid="{00000000-0005-0000-0000-0000EB180000}"/>
    <cellStyle name="Normal 9 5 2 3 2" xfId="3622" xr:uid="{00000000-0005-0000-0000-0000EC180000}"/>
    <cellStyle name="Normal 9 5 2 3 3" xfId="5950" xr:uid="{00000000-0005-0000-0000-0000ED180000}"/>
    <cellStyle name="Normal 9 5 2 4" xfId="2184" xr:uid="{00000000-0005-0000-0000-0000EE180000}"/>
    <cellStyle name="Normal 9 5 2 4 2" xfId="4038" xr:uid="{00000000-0005-0000-0000-0000EF180000}"/>
    <cellStyle name="Normal 9 5 2 4 3" xfId="6365" xr:uid="{00000000-0005-0000-0000-0000F0180000}"/>
    <cellStyle name="Normal 9 5 2 5" xfId="2583" xr:uid="{00000000-0005-0000-0000-0000F1180000}"/>
    <cellStyle name="Normal 9 5 2 5 2" xfId="4436" xr:uid="{00000000-0005-0000-0000-0000F2180000}"/>
    <cellStyle name="Normal 9 5 2 5 3" xfId="6762" xr:uid="{00000000-0005-0000-0000-0000F3180000}"/>
    <cellStyle name="Normal 9 5 2 6" xfId="933" xr:uid="{00000000-0005-0000-0000-0000F4180000}"/>
    <cellStyle name="Normal 9 5 2 6 2" xfId="5156" xr:uid="{00000000-0005-0000-0000-0000F5180000}"/>
    <cellStyle name="Normal 9 5 2 7" xfId="4833" xr:uid="{00000000-0005-0000-0000-0000F6180000}"/>
    <cellStyle name="Normal 9 5 3" xfId="721" xr:uid="{00000000-0005-0000-0000-0000F7180000}"/>
    <cellStyle name="Normal 9 5 3 2" xfId="1508" xr:uid="{00000000-0005-0000-0000-0000F8180000}"/>
    <cellStyle name="Normal 9 5 3 2 2" xfId="3363" xr:uid="{00000000-0005-0000-0000-0000F9180000}"/>
    <cellStyle name="Normal 9 5 3 2 3" xfId="5692" xr:uid="{00000000-0005-0000-0000-0000FA180000}"/>
    <cellStyle name="Normal 9 5 3 3" xfId="1907" xr:uid="{00000000-0005-0000-0000-0000FB180000}"/>
    <cellStyle name="Normal 9 5 3 3 2" xfId="3761" xr:uid="{00000000-0005-0000-0000-0000FC180000}"/>
    <cellStyle name="Normal 9 5 3 3 3" xfId="6089" xr:uid="{00000000-0005-0000-0000-0000FD180000}"/>
    <cellStyle name="Normal 9 5 3 4" xfId="2323" xr:uid="{00000000-0005-0000-0000-0000FE180000}"/>
    <cellStyle name="Normal 9 5 3 4 2" xfId="4177" xr:uid="{00000000-0005-0000-0000-0000FF180000}"/>
    <cellStyle name="Normal 9 5 3 4 3" xfId="6504" xr:uid="{00000000-0005-0000-0000-000000190000}"/>
    <cellStyle name="Normal 9 5 3 5" xfId="2722" xr:uid="{00000000-0005-0000-0000-000001190000}"/>
    <cellStyle name="Normal 9 5 3 5 2" xfId="4575" xr:uid="{00000000-0005-0000-0000-000002190000}"/>
    <cellStyle name="Normal 9 5 3 5 3" xfId="6901" xr:uid="{00000000-0005-0000-0000-000003190000}"/>
    <cellStyle name="Normal 9 5 3 6" xfId="1088" xr:uid="{00000000-0005-0000-0000-000004190000}"/>
    <cellStyle name="Normal 9 5 3 6 2" xfId="5295" xr:uid="{00000000-0005-0000-0000-000005190000}"/>
    <cellStyle name="Normal 9 5 3 7" xfId="3015" xr:uid="{00000000-0005-0000-0000-000006190000}"/>
    <cellStyle name="Normal 9 5 3 8" xfId="4965" xr:uid="{00000000-0005-0000-0000-000007190000}"/>
    <cellStyle name="Normal 9 5 4" xfId="1293" xr:uid="{00000000-0005-0000-0000-000008190000}"/>
    <cellStyle name="Normal 9 5 4 2" xfId="3196" xr:uid="{00000000-0005-0000-0000-000009190000}"/>
    <cellStyle name="Normal 9 5 4 3" xfId="5497" xr:uid="{00000000-0005-0000-0000-00000A190000}"/>
    <cellStyle name="Normal 9 5 5" xfId="1712" xr:uid="{00000000-0005-0000-0000-00000B190000}"/>
    <cellStyle name="Normal 9 5 5 2" xfId="3566" xr:uid="{00000000-0005-0000-0000-00000C190000}"/>
    <cellStyle name="Normal 9 5 5 3" xfId="5894" xr:uid="{00000000-0005-0000-0000-00000D190000}"/>
    <cellStyle name="Normal 9 5 6" xfId="2128" xr:uid="{00000000-0005-0000-0000-00000E190000}"/>
    <cellStyle name="Normal 9 5 6 2" xfId="3982" xr:uid="{00000000-0005-0000-0000-00000F190000}"/>
    <cellStyle name="Normal 9 5 6 3" xfId="6309" xr:uid="{00000000-0005-0000-0000-000010190000}"/>
    <cellStyle name="Normal 9 5 7" xfId="2527" xr:uid="{00000000-0005-0000-0000-000011190000}"/>
    <cellStyle name="Normal 9 5 7 2" xfId="4380" xr:uid="{00000000-0005-0000-0000-000012190000}"/>
    <cellStyle name="Normal 9 5 7 3" xfId="6706" xr:uid="{00000000-0005-0000-0000-000013190000}"/>
    <cellStyle name="Normal 9 5 8" xfId="865" xr:uid="{00000000-0005-0000-0000-000014190000}"/>
    <cellStyle name="Normal 9 5 8 2" xfId="5100" xr:uid="{00000000-0005-0000-0000-000015190000}"/>
    <cellStyle name="Normal 9 5 9" xfId="4778" xr:uid="{00000000-0005-0000-0000-000016190000}"/>
    <cellStyle name="Normal 9 6" xfId="478" xr:uid="{00000000-0005-0000-0000-000017190000}"/>
    <cellStyle name="Normal 9 6 2" xfId="550" xr:uid="{00000000-0005-0000-0000-000018190000}"/>
    <cellStyle name="Normal 9 6 2 2" xfId="1358" xr:uid="{00000000-0005-0000-0000-000019190000}"/>
    <cellStyle name="Normal 9 6 2 2 2" xfId="3246" xr:uid="{00000000-0005-0000-0000-00001A190000}"/>
    <cellStyle name="Normal 9 6 2 2 3" xfId="5554" xr:uid="{00000000-0005-0000-0000-00001B190000}"/>
    <cellStyle name="Normal 9 6 2 3" xfId="1769" xr:uid="{00000000-0005-0000-0000-00001C190000}"/>
    <cellStyle name="Normal 9 6 2 3 2" xfId="3623" xr:uid="{00000000-0005-0000-0000-00001D190000}"/>
    <cellStyle name="Normal 9 6 2 3 3" xfId="5951" xr:uid="{00000000-0005-0000-0000-00001E190000}"/>
    <cellStyle name="Normal 9 6 2 4" xfId="2185" xr:uid="{00000000-0005-0000-0000-00001F190000}"/>
    <cellStyle name="Normal 9 6 2 4 2" xfId="4039" xr:uid="{00000000-0005-0000-0000-000020190000}"/>
    <cellStyle name="Normal 9 6 2 4 3" xfId="6366" xr:uid="{00000000-0005-0000-0000-000021190000}"/>
    <cellStyle name="Normal 9 6 2 5" xfId="2584" xr:uid="{00000000-0005-0000-0000-000022190000}"/>
    <cellStyle name="Normal 9 6 2 5 2" xfId="4437" xr:uid="{00000000-0005-0000-0000-000023190000}"/>
    <cellStyle name="Normal 9 6 2 5 3" xfId="6763" xr:uid="{00000000-0005-0000-0000-000024190000}"/>
    <cellStyle name="Normal 9 6 2 6" xfId="934" xr:uid="{00000000-0005-0000-0000-000025190000}"/>
    <cellStyle name="Normal 9 6 2 6 2" xfId="5157" xr:uid="{00000000-0005-0000-0000-000026190000}"/>
    <cellStyle name="Normal 9 6 2 7" xfId="4834" xr:uid="{00000000-0005-0000-0000-000027190000}"/>
    <cellStyle name="Normal 9 6 3" xfId="802" xr:uid="{00000000-0005-0000-0000-000028190000}"/>
    <cellStyle name="Normal 9 6 3 2" xfId="1582" xr:uid="{00000000-0005-0000-0000-000029190000}"/>
    <cellStyle name="Normal 9 6 3 2 2" xfId="3437" xr:uid="{00000000-0005-0000-0000-00002A190000}"/>
    <cellStyle name="Normal 9 6 3 2 3" xfId="5766" xr:uid="{00000000-0005-0000-0000-00002B190000}"/>
    <cellStyle name="Normal 9 6 3 3" xfId="1981" xr:uid="{00000000-0005-0000-0000-00002C190000}"/>
    <cellStyle name="Normal 9 6 3 3 2" xfId="3835" xr:uid="{00000000-0005-0000-0000-00002D190000}"/>
    <cellStyle name="Normal 9 6 3 3 3" xfId="6163" xr:uid="{00000000-0005-0000-0000-00002E190000}"/>
    <cellStyle name="Normal 9 6 3 4" xfId="2397" xr:uid="{00000000-0005-0000-0000-00002F190000}"/>
    <cellStyle name="Normal 9 6 3 4 2" xfId="4251" xr:uid="{00000000-0005-0000-0000-000030190000}"/>
    <cellStyle name="Normal 9 6 3 4 3" xfId="6578" xr:uid="{00000000-0005-0000-0000-000031190000}"/>
    <cellStyle name="Normal 9 6 3 5" xfId="2796" xr:uid="{00000000-0005-0000-0000-000032190000}"/>
    <cellStyle name="Normal 9 6 3 5 2" xfId="4649" xr:uid="{00000000-0005-0000-0000-000033190000}"/>
    <cellStyle name="Normal 9 6 3 5 3" xfId="6975" xr:uid="{00000000-0005-0000-0000-000034190000}"/>
    <cellStyle name="Normal 9 6 3 6" xfId="1164" xr:uid="{00000000-0005-0000-0000-000035190000}"/>
    <cellStyle name="Normal 9 6 3 6 2" xfId="5369" xr:uid="{00000000-0005-0000-0000-000036190000}"/>
    <cellStyle name="Normal 9 6 3 7" xfId="3089" xr:uid="{00000000-0005-0000-0000-000037190000}"/>
    <cellStyle name="Normal 9 6 3 8" xfId="5039" xr:uid="{00000000-0005-0000-0000-000038190000}"/>
    <cellStyle name="Normal 9 6 4" xfId="1294" xr:uid="{00000000-0005-0000-0000-000039190000}"/>
    <cellStyle name="Normal 9 6 4 2" xfId="3197" xr:uid="{00000000-0005-0000-0000-00003A190000}"/>
    <cellStyle name="Normal 9 6 4 3" xfId="5498" xr:uid="{00000000-0005-0000-0000-00003B190000}"/>
    <cellStyle name="Normal 9 6 5" xfId="1713" xr:uid="{00000000-0005-0000-0000-00003C190000}"/>
    <cellStyle name="Normal 9 6 5 2" xfId="3567" xr:uid="{00000000-0005-0000-0000-00003D190000}"/>
    <cellStyle name="Normal 9 6 5 3" xfId="5895" xr:uid="{00000000-0005-0000-0000-00003E190000}"/>
    <cellStyle name="Normal 9 6 6" xfId="2129" xr:uid="{00000000-0005-0000-0000-00003F190000}"/>
    <cellStyle name="Normal 9 6 6 2" xfId="3983" xr:uid="{00000000-0005-0000-0000-000040190000}"/>
    <cellStyle name="Normal 9 6 6 3" xfId="6310" xr:uid="{00000000-0005-0000-0000-000041190000}"/>
    <cellStyle name="Normal 9 6 7" xfId="2528" xr:uid="{00000000-0005-0000-0000-000042190000}"/>
    <cellStyle name="Normal 9 6 7 2" xfId="4381" xr:uid="{00000000-0005-0000-0000-000043190000}"/>
    <cellStyle name="Normal 9 6 7 3" xfId="6707" xr:uid="{00000000-0005-0000-0000-000044190000}"/>
    <cellStyle name="Normal 9 6 8" xfId="866" xr:uid="{00000000-0005-0000-0000-000045190000}"/>
    <cellStyle name="Normal 9 6 8 2" xfId="5101" xr:uid="{00000000-0005-0000-0000-000046190000}"/>
    <cellStyle name="Normal 9 6 9" xfId="4779" xr:uid="{00000000-0005-0000-0000-000047190000}"/>
    <cellStyle name="Normal 9 7" xfId="543" xr:uid="{00000000-0005-0000-0000-000048190000}"/>
    <cellStyle name="Normal 9 7 2" xfId="1351" xr:uid="{00000000-0005-0000-0000-000049190000}"/>
    <cellStyle name="Normal 9 7 2 2" xfId="3239" xr:uid="{00000000-0005-0000-0000-00004A190000}"/>
    <cellStyle name="Normal 9 7 2 3" xfId="5547" xr:uid="{00000000-0005-0000-0000-00004B190000}"/>
    <cellStyle name="Normal 9 7 3" xfId="1762" xr:uid="{00000000-0005-0000-0000-00004C190000}"/>
    <cellStyle name="Normal 9 7 3 2" xfId="3616" xr:uid="{00000000-0005-0000-0000-00004D190000}"/>
    <cellStyle name="Normal 9 7 3 3" xfId="5944" xr:uid="{00000000-0005-0000-0000-00004E190000}"/>
    <cellStyle name="Normal 9 7 4" xfId="2178" xr:uid="{00000000-0005-0000-0000-00004F190000}"/>
    <cellStyle name="Normal 9 7 4 2" xfId="4032" xr:uid="{00000000-0005-0000-0000-000050190000}"/>
    <cellStyle name="Normal 9 7 4 3" xfId="6359" xr:uid="{00000000-0005-0000-0000-000051190000}"/>
    <cellStyle name="Normal 9 7 5" xfId="2577" xr:uid="{00000000-0005-0000-0000-000052190000}"/>
    <cellStyle name="Normal 9 7 5 2" xfId="4430" xr:uid="{00000000-0005-0000-0000-000053190000}"/>
    <cellStyle name="Normal 9 7 5 3" xfId="6756" xr:uid="{00000000-0005-0000-0000-000054190000}"/>
    <cellStyle name="Normal 9 7 6" xfId="927" xr:uid="{00000000-0005-0000-0000-000055190000}"/>
    <cellStyle name="Normal 9 7 6 2" xfId="5150" xr:uid="{00000000-0005-0000-0000-000056190000}"/>
    <cellStyle name="Normal 9 7 7" xfId="4827" xr:uid="{00000000-0005-0000-0000-000057190000}"/>
    <cellStyle name="Normal 9 8" xfId="669" xr:uid="{00000000-0005-0000-0000-000058190000}"/>
    <cellStyle name="Normal 9 8 2" xfId="1467" xr:uid="{00000000-0005-0000-0000-000059190000}"/>
    <cellStyle name="Normal 9 8 2 2" xfId="3333" xr:uid="{00000000-0005-0000-0000-00005A190000}"/>
    <cellStyle name="Normal 9 8 2 3" xfId="5660" xr:uid="{00000000-0005-0000-0000-00005B190000}"/>
    <cellStyle name="Normal 9 8 3" xfId="1875" xr:uid="{00000000-0005-0000-0000-00005C190000}"/>
    <cellStyle name="Normal 9 8 3 2" xfId="3729" xr:uid="{00000000-0005-0000-0000-00005D190000}"/>
    <cellStyle name="Normal 9 8 3 3" xfId="6057" xr:uid="{00000000-0005-0000-0000-00005E190000}"/>
    <cellStyle name="Normal 9 8 4" xfId="2291" xr:uid="{00000000-0005-0000-0000-00005F190000}"/>
    <cellStyle name="Normal 9 8 4 2" xfId="4145" xr:uid="{00000000-0005-0000-0000-000060190000}"/>
    <cellStyle name="Normal 9 8 4 3" xfId="6472" xr:uid="{00000000-0005-0000-0000-000061190000}"/>
    <cellStyle name="Normal 9 8 5" xfId="2690" xr:uid="{00000000-0005-0000-0000-000062190000}"/>
    <cellStyle name="Normal 9 8 5 2" xfId="4543" xr:uid="{00000000-0005-0000-0000-000063190000}"/>
    <cellStyle name="Normal 9 8 5 3" xfId="6869" xr:uid="{00000000-0005-0000-0000-000064190000}"/>
    <cellStyle name="Normal 9 8 6" xfId="1040" xr:uid="{00000000-0005-0000-0000-000065190000}"/>
    <cellStyle name="Normal 9 8 6 2" xfId="5263" xr:uid="{00000000-0005-0000-0000-000066190000}"/>
    <cellStyle name="Normal 9 8 7" xfId="2988" xr:uid="{00000000-0005-0000-0000-000067190000}"/>
    <cellStyle name="Normal 9 8 8" xfId="4937" xr:uid="{00000000-0005-0000-0000-000068190000}"/>
    <cellStyle name="Normal 9 9" xfId="710" xr:uid="{00000000-0005-0000-0000-000069190000}"/>
    <cellStyle name="Normal 9 9 2" xfId="1497" xr:uid="{00000000-0005-0000-0000-00006A190000}"/>
    <cellStyle name="Normal 9 9 2 2" xfId="3352" xr:uid="{00000000-0005-0000-0000-00006B190000}"/>
    <cellStyle name="Normal 9 9 2 3" xfId="5681" xr:uid="{00000000-0005-0000-0000-00006C190000}"/>
    <cellStyle name="Normal 9 9 3" xfId="1896" xr:uid="{00000000-0005-0000-0000-00006D190000}"/>
    <cellStyle name="Normal 9 9 3 2" xfId="3750" xr:uid="{00000000-0005-0000-0000-00006E190000}"/>
    <cellStyle name="Normal 9 9 3 3" xfId="6078" xr:uid="{00000000-0005-0000-0000-00006F190000}"/>
    <cellStyle name="Normal 9 9 4" xfId="2312" xr:uid="{00000000-0005-0000-0000-000070190000}"/>
    <cellStyle name="Normal 9 9 4 2" xfId="4166" xr:uid="{00000000-0005-0000-0000-000071190000}"/>
    <cellStyle name="Normal 9 9 4 3" xfId="6493" xr:uid="{00000000-0005-0000-0000-000072190000}"/>
    <cellStyle name="Normal 9 9 5" xfId="2711" xr:uid="{00000000-0005-0000-0000-000073190000}"/>
    <cellStyle name="Normal 9 9 5 2" xfId="4564" xr:uid="{00000000-0005-0000-0000-000074190000}"/>
    <cellStyle name="Normal 9 9 5 3" xfId="6890" xr:uid="{00000000-0005-0000-0000-000075190000}"/>
    <cellStyle name="Normal 9 9 6" xfId="1077" xr:uid="{00000000-0005-0000-0000-000076190000}"/>
    <cellStyle name="Normal 9 9 6 2" xfId="5284" xr:uid="{00000000-0005-0000-0000-000077190000}"/>
    <cellStyle name="Normal 9 9 7" xfId="3004" xr:uid="{00000000-0005-0000-0000-000078190000}"/>
    <cellStyle name="Normal 9 9 8" xfId="4954" xr:uid="{00000000-0005-0000-0000-000079190000}"/>
    <cellStyle name="Note 10" xfId="671" xr:uid="{00000000-0005-0000-0000-00007A190000}"/>
    <cellStyle name="Note 10 2" xfId="1468" xr:uid="{00000000-0005-0000-0000-00007B190000}"/>
    <cellStyle name="Note 10 2 2" xfId="7147" xr:uid="{00000000-0005-0000-0000-00007C190000}"/>
    <cellStyle name="Note 10 3" xfId="7041" xr:uid="{00000000-0005-0000-0000-00007D190000}"/>
    <cellStyle name="Note 10 3 2" xfId="7223" xr:uid="{00000000-0005-0000-0000-00007E190000}"/>
    <cellStyle name="Note 10 4" xfId="7119" xr:uid="{00000000-0005-0000-0000-00007F190000}"/>
    <cellStyle name="Note 11" xfId="811" xr:uid="{00000000-0005-0000-0000-000080190000}"/>
    <cellStyle name="Note 11 2" xfId="1990" xr:uid="{00000000-0005-0000-0000-000081190000}"/>
    <cellStyle name="Note 11 2 2" xfId="3844" xr:uid="{00000000-0005-0000-0000-000082190000}"/>
    <cellStyle name="Note 11 2 2 2" xfId="7175" xr:uid="{00000000-0005-0000-0000-000083190000}"/>
    <cellStyle name="Note 11 2 3" xfId="7154" xr:uid="{00000000-0005-0000-0000-000084190000}"/>
    <cellStyle name="Note 11 3" xfId="2805" xr:uid="{00000000-0005-0000-0000-000085190000}"/>
    <cellStyle name="Note 11 3 2" xfId="4658" xr:uid="{00000000-0005-0000-0000-000086190000}"/>
    <cellStyle name="Note 11 3 2 2" xfId="7182" xr:uid="{00000000-0005-0000-0000-000087190000}"/>
    <cellStyle name="Note 11 3 3" xfId="2815" xr:uid="{00000000-0005-0000-0000-000088190000}"/>
    <cellStyle name="Note 11 3 3 2" xfId="7167" xr:uid="{00000000-0005-0000-0000-000089190000}"/>
    <cellStyle name="Note 11 3 4" xfId="7161" xr:uid="{00000000-0005-0000-0000-00008A190000}"/>
    <cellStyle name="Note 11 4" xfId="1591" xr:uid="{00000000-0005-0000-0000-00008B190000}"/>
    <cellStyle name="Note 11 4 2" xfId="7150" xr:uid="{00000000-0005-0000-0000-00008C190000}"/>
    <cellStyle name="Note 11 5" xfId="7134" xr:uid="{00000000-0005-0000-0000-00008D190000}"/>
    <cellStyle name="Note 12" xfId="877" xr:uid="{00000000-0005-0000-0000-00008E190000}"/>
    <cellStyle name="Note 12 2" xfId="7137" xr:uid="{00000000-0005-0000-0000-00008F190000}"/>
    <cellStyle name="Note 13" xfId="6991" xr:uid="{00000000-0005-0000-0000-000090190000}"/>
    <cellStyle name="Note 13 2" xfId="7207" xr:uid="{00000000-0005-0000-0000-000091190000}"/>
    <cellStyle name="Note 2" xfId="40" xr:uid="{00000000-0005-0000-0000-000092190000}"/>
    <cellStyle name="Note 2 2" xfId="218" xr:uid="{00000000-0005-0000-0000-000093190000}"/>
    <cellStyle name="Note 2 2 2" xfId="7067" xr:uid="{00000000-0005-0000-0000-000094190000}"/>
    <cellStyle name="Note 2 3" xfId="480" xr:uid="{00000000-0005-0000-0000-000095190000}"/>
    <cellStyle name="Note 2 3 2" xfId="7107" xr:uid="{00000000-0005-0000-0000-000096190000}"/>
    <cellStyle name="Note 2 4" xfId="479" xr:uid="{00000000-0005-0000-0000-000097190000}"/>
    <cellStyle name="Note 2 4 2" xfId="7106" xr:uid="{00000000-0005-0000-0000-000098190000}"/>
    <cellStyle name="Note 2 5" xfId="324" xr:uid="{00000000-0005-0000-0000-000099190000}"/>
    <cellStyle name="Note 2 6" xfId="7049" xr:uid="{00000000-0005-0000-0000-00009A190000}"/>
    <cellStyle name="Note 3" xfId="46" xr:uid="{00000000-0005-0000-0000-00009B190000}"/>
    <cellStyle name="Note 3 2" xfId="51" xr:uid="{00000000-0005-0000-0000-00009C190000}"/>
    <cellStyle name="Note 3 2 2" xfId="672" xr:uid="{00000000-0005-0000-0000-00009D190000}"/>
    <cellStyle name="Note 3 2 2 2" xfId="7120" xr:uid="{00000000-0005-0000-0000-00009E190000}"/>
    <cellStyle name="Note 3 2 3" xfId="482" xr:uid="{00000000-0005-0000-0000-00009F190000}"/>
    <cellStyle name="Note 3 2 3 2" xfId="7109" xr:uid="{00000000-0005-0000-0000-0000A0190000}"/>
    <cellStyle name="Note 3 2 4" xfId="7053" xr:uid="{00000000-0005-0000-0000-0000A1190000}"/>
    <cellStyle name="Note 3 3" xfId="220" xr:uid="{00000000-0005-0000-0000-0000A2190000}"/>
    <cellStyle name="Note 3 3 2" xfId="7069" xr:uid="{00000000-0005-0000-0000-0000A3190000}"/>
    <cellStyle name="Note 3 4" xfId="221" xr:uid="{00000000-0005-0000-0000-0000A4190000}"/>
    <cellStyle name="Note 3 4 2" xfId="7070" xr:uid="{00000000-0005-0000-0000-0000A5190000}"/>
    <cellStyle name="Note 3 5" xfId="219" xr:uid="{00000000-0005-0000-0000-0000A6190000}"/>
    <cellStyle name="Note 3 5 2" xfId="7068" xr:uid="{00000000-0005-0000-0000-0000A7190000}"/>
    <cellStyle name="Note 3 6" xfId="481" xr:uid="{00000000-0005-0000-0000-0000A8190000}"/>
    <cellStyle name="Note 3 6 2" xfId="7108" xr:uid="{00000000-0005-0000-0000-0000A9190000}"/>
    <cellStyle name="Note 3 7" xfId="7052" xr:uid="{00000000-0005-0000-0000-0000AA190000}"/>
    <cellStyle name="Note 4" xfId="222" xr:uid="{00000000-0005-0000-0000-0000AB190000}"/>
    <cellStyle name="Note 4 2" xfId="229" xr:uid="{00000000-0005-0000-0000-0000AC190000}"/>
    <cellStyle name="Note 4 2 2" xfId="7076" xr:uid="{00000000-0005-0000-0000-0000AD190000}"/>
    <cellStyle name="Note 4 3" xfId="230" xr:uid="{00000000-0005-0000-0000-0000AE190000}"/>
    <cellStyle name="Note 4 3 2" xfId="296" xr:uid="{00000000-0005-0000-0000-0000AF190000}"/>
    <cellStyle name="Note 4 3 2 2" xfId="7085" xr:uid="{00000000-0005-0000-0000-0000B0190000}"/>
    <cellStyle name="Note 4 3 3" xfId="7077" xr:uid="{00000000-0005-0000-0000-0000B1190000}"/>
    <cellStyle name="Note 4 4" xfId="297" xr:uid="{00000000-0005-0000-0000-0000B2190000}"/>
    <cellStyle name="Note 4 4 2" xfId="7086" xr:uid="{00000000-0005-0000-0000-0000B3190000}"/>
    <cellStyle name="Note 4 5" xfId="673" xr:uid="{00000000-0005-0000-0000-0000B4190000}"/>
    <cellStyle name="Note 4 5 2" xfId="7121" xr:uid="{00000000-0005-0000-0000-0000B5190000}"/>
    <cellStyle name="Note 4 6" xfId="483" xr:uid="{00000000-0005-0000-0000-0000B6190000}"/>
    <cellStyle name="Note 4 6 2" xfId="7110" xr:uid="{00000000-0005-0000-0000-0000B7190000}"/>
    <cellStyle name="Note 4 7" xfId="7071" xr:uid="{00000000-0005-0000-0000-0000B8190000}"/>
    <cellStyle name="Note 5" xfId="217" xr:uid="{00000000-0005-0000-0000-0000B9190000}"/>
    <cellStyle name="Note 5 2" xfId="231" xr:uid="{00000000-0005-0000-0000-0000BA190000}"/>
    <cellStyle name="Note 5 2 2" xfId="7078" xr:uid="{00000000-0005-0000-0000-0000BB190000}"/>
    <cellStyle name="Note 5 3" xfId="7034" xr:uid="{00000000-0005-0000-0000-0000BC190000}"/>
    <cellStyle name="Note 5 3 2" xfId="7221" xr:uid="{00000000-0005-0000-0000-0000BD190000}"/>
    <cellStyle name="Note 5 4" xfId="7066" xr:uid="{00000000-0005-0000-0000-0000BE190000}"/>
    <cellStyle name="Note 6" xfId="298" xr:uid="{00000000-0005-0000-0000-0000BF190000}"/>
    <cellStyle name="Note 6 2" xfId="675" xr:uid="{00000000-0005-0000-0000-0000C0190000}"/>
    <cellStyle name="Note 6 2 2" xfId="1469" xr:uid="{00000000-0005-0000-0000-0000C1190000}"/>
    <cellStyle name="Note 6 2 2 2" xfId="7148" xr:uid="{00000000-0005-0000-0000-0000C2190000}"/>
    <cellStyle name="Note 6 2 3" xfId="6993" xr:uid="{00000000-0005-0000-0000-0000C3190000}"/>
    <cellStyle name="Note 6 2 3 2" xfId="7209" xr:uid="{00000000-0005-0000-0000-0000C4190000}"/>
    <cellStyle name="Note 6 2 4" xfId="7123" xr:uid="{00000000-0005-0000-0000-0000C5190000}"/>
    <cellStyle name="Note 6 3" xfId="676" xr:uid="{00000000-0005-0000-0000-0000C6190000}"/>
    <cellStyle name="Note 6 3 2" xfId="7124" xr:uid="{00000000-0005-0000-0000-0000C7190000}"/>
    <cellStyle name="Note 6 4" xfId="674" xr:uid="{00000000-0005-0000-0000-0000C8190000}"/>
    <cellStyle name="Note 6 4 2" xfId="7122" xr:uid="{00000000-0005-0000-0000-0000C9190000}"/>
    <cellStyle name="Note 6 5" xfId="6992" xr:uid="{00000000-0005-0000-0000-0000CA190000}"/>
    <cellStyle name="Note 6 5 2" xfId="7208" xr:uid="{00000000-0005-0000-0000-0000CB190000}"/>
    <cellStyle name="Note 6 6" xfId="7087" xr:uid="{00000000-0005-0000-0000-0000CC190000}"/>
    <cellStyle name="Note 7" xfId="299" xr:uid="{00000000-0005-0000-0000-0000CD190000}"/>
    <cellStyle name="Note 7 2" xfId="784" xr:uid="{00000000-0005-0000-0000-0000CE190000}"/>
    <cellStyle name="Note 7 2 2" xfId="7132" xr:uid="{00000000-0005-0000-0000-0000CF190000}"/>
    <cellStyle name="Note 7 3" xfId="677" xr:uid="{00000000-0005-0000-0000-0000D0190000}"/>
    <cellStyle name="Note 7 3 2" xfId="7125" xr:uid="{00000000-0005-0000-0000-0000D1190000}"/>
    <cellStyle name="Note 7 4" xfId="6994" xr:uid="{00000000-0005-0000-0000-0000D2190000}"/>
    <cellStyle name="Note 7 4 2" xfId="7210" xr:uid="{00000000-0005-0000-0000-0000D3190000}"/>
    <cellStyle name="Note 7 5" xfId="7088" xr:uid="{00000000-0005-0000-0000-0000D4190000}"/>
    <cellStyle name="Note 8" xfId="300" xr:uid="{00000000-0005-0000-0000-0000D5190000}"/>
    <cellStyle name="Note 8 2" xfId="785" xr:uid="{00000000-0005-0000-0000-0000D6190000}"/>
    <cellStyle name="Note 8 2 2" xfId="7133" xr:uid="{00000000-0005-0000-0000-0000D7190000}"/>
    <cellStyle name="Note 8 3" xfId="678" xr:uid="{00000000-0005-0000-0000-0000D8190000}"/>
    <cellStyle name="Note 8 3 2" xfId="7126" xr:uid="{00000000-0005-0000-0000-0000D9190000}"/>
    <cellStyle name="Note 8 4" xfId="6995" xr:uid="{00000000-0005-0000-0000-0000DA190000}"/>
    <cellStyle name="Note 8 4 2" xfId="7211" xr:uid="{00000000-0005-0000-0000-0000DB190000}"/>
    <cellStyle name="Note 8 5" xfId="7089" xr:uid="{00000000-0005-0000-0000-0000DC190000}"/>
    <cellStyle name="Note 9" xfId="295" xr:uid="{00000000-0005-0000-0000-0000DD190000}"/>
    <cellStyle name="Note 9 2" xfId="783" xr:uid="{00000000-0005-0000-0000-0000DE190000}"/>
    <cellStyle name="Note 9 2 2" xfId="7131" xr:uid="{00000000-0005-0000-0000-0000DF190000}"/>
    <cellStyle name="Note 9 3" xfId="679" xr:uid="{00000000-0005-0000-0000-0000E0190000}"/>
    <cellStyle name="Note 9 3 2" xfId="7127" xr:uid="{00000000-0005-0000-0000-0000E1190000}"/>
    <cellStyle name="Note 9 4" xfId="6996" xr:uid="{00000000-0005-0000-0000-0000E2190000}"/>
    <cellStyle name="Note 9 4 2" xfId="7212" xr:uid="{00000000-0005-0000-0000-0000E3190000}"/>
    <cellStyle name="Note 9 5" xfId="7084" xr:uid="{00000000-0005-0000-0000-0000E4190000}"/>
    <cellStyle name="Output 2" xfId="41" xr:uid="{00000000-0005-0000-0000-0000E5190000}"/>
    <cellStyle name="Output 2 2" xfId="224" xr:uid="{00000000-0005-0000-0000-0000E6190000}"/>
    <cellStyle name="Output 2 2 2" xfId="7073" xr:uid="{00000000-0005-0000-0000-0000E7190000}"/>
    <cellStyle name="Output 2 3" xfId="225" xr:uid="{00000000-0005-0000-0000-0000E8190000}"/>
    <cellStyle name="Output 2 3 2" xfId="7074" xr:uid="{00000000-0005-0000-0000-0000E9190000}"/>
    <cellStyle name="Output 2 4" xfId="223" xr:uid="{00000000-0005-0000-0000-0000EA190000}"/>
    <cellStyle name="Output 2 4 2" xfId="7072" xr:uid="{00000000-0005-0000-0000-0000EB190000}"/>
    <cellStyle name="Output 2 5" xfId="484" xr:uid="{00000000-0005-0000-0000-0000EC190000}"/>
    <cellStyle name="Output 2 5 2" xfId="7111" xr:uid="{00000000-0005-0000-0000-0000ED190000}"/>
    <cellStyle name="Output 2 6" xfId="7050" xr:uid="{00000000-0005-0000-0000-0000EE190000}"/>
    <cellStyle name="Output 3" xfId="226" xr:uid="{00000000-0005-0000-0000-0000EF190000}"/>
    <cellStyle name="Output 3 2" xfId="7075" xr:uid="{00000000-0005-0000-0000-0000F0190000}"/>
    <cellStyle name="Output 4" xfId="1063" xr:uid="{00000000-0005-0000-0000-0000F1190000}"/>
    <cellStyle name="Output 4 2" xfId="7042" xr:uid="{00000000-0005-0000-0000-0000F2190000}"/>
    <cellStyle name="Output 4 2 2" xfId="7224" xr:uid="{00000000-0005-0000-0000-0000F3190000}"/>
    <cellStyle name="Output 4 3" xfId="7140" xr:uid="{00000000-0005-0000-0000-0000F4190000}"/>
    <cellStyle name="Percent 2" xfId="228" xr:uid="{00000000-0005-0000-0000-0000F5190000}"/>
    <cellStyle name="Percent 2 10" xfId="1997" xr:uid="{00000000-0005-0000-0000-0000F6190000}"/>
    <cellStyle name="Percent 2 10 2" xfId="3851" xr:uid="{00000000-0005-0000-0000-0000F7190000}"/>
    <cellStyle name="Percent 2 10 3" xfId="6178" xr:uid="{00000000-0005-0000-0000-0000F8190000}"/>
    <cellStyle name="Percent 2 11" xfId="2027" xr:uid="{00000000-0005-0000-0000-0000F9190000}"/>
    <cellStyle name="Percent 2 11 2" xfId="3881" xr:uid="{00000000-0005-0000-0000-0000FA190000}"/>
    <cellStyle name="Percent 2 11 3" xfId="6208" xr:uid="{00000000-0005-0000-0000-0000FB190000}"/>
    <cellStyle name="Percent 2 12" xfId="2425" xr:uid="{00000000-0005-0000-0000-0000FC190000}"/>
    <cellStyle name="Percent 2 12 2" xfId="4278" xr:uid="{00000000-0005-0000-0000-0000FD190000}"/>
    <cellStyle name="Percent 2 12 3" xfId="6605" xr:uid="{00000000-0005-0000-0000-0000FE190000}"/>
    <cellStyle name="Percent 2 2" xfId="232" xr:uid="{00000000-0005-0000-0000-0000FF190000}"/>
    <cellStyle name="Percent 2 2 10" xfId="2028" xr:uid="{00000000-0005-0000-0000-0000001A0000}"/>
    <cellStyle name="Percent 2 2 10 2" xfId="3882" xr:uid="{00000000-0005-0000-0000-0000011A0000}"/>
    <cellStyle name="Percent 2 2 10 3" xfId="6209" xr:uid="{00000000-0005-0000-0000-0000021A0000}"/>
    <cellStyle name="Percent 2 2 11" xfId="2426" xr:uid="{00000000-0005-0000-0000-0000031A0000}"/>
    <cellStyle name="Percent 2 2 11 2" xfId="4279" xr:uid="{00000000-0005-0000-0000-0000041A0000}"/>
    <cellStyle name="Percent 2 2 11 3" xfId="6606" xr:uid="{00000000-0005-0000-0000-0000051A0000}"/>
    <cellStyle name="Percent 2 2 2" xfId="302" xr:uid="{00000000-0005-0000-0000-0000061A0000}"/>
    <cellStyle name="Percent 2 2 2 10" xfId="2447" xr:uid="{00000000-0005-0000-0000-0000071A0000}"/>
    <cellStyle name="Percent 2 2 2 10 2" xfId="4300" xr:uid="{00000000-0005-0000-0000-0000081A0000}"/>
    <cellStyle name="Percent 2 2 2 10 3" xfId="6627" xr:uid="{00000000-0005-0000-0000-0000091A0000}"/>
    <cellStyle name="Percent 2 2 2 11" xfId="2819" xr:uid="{00000000-0005-0000-0000-00000A1A0000}"/>
    <cellStyle name="Percent 2 2 2 12" xfId="4714" xr:uid="{00000000-0005-0000-0000-00000B1A0000}"/>
    <cellStyle name="Percent 2 2 2 2" xfId="682" xr:uid="{00000000-0005-0000-0000-00000C1A0000}"/>
    <cellStyle name="Percent 2 2 2 2 2" xfId="1471" xr:uid="{00000000-0005-0000-0000-00000D1A0000}"/>
    <cellStyle name="Percent 2 2 2 2 2 2" xfId="3335" xr:uid="{00000000-0005-0000-0000-00000E1A0000}"/>
    <cellStyle name="Percent 2 2 2 2 2 3" xfId="5662" xr:uid="{00000000-0005-0000-0000-00000F1A0000}"/>
    <cellStyle name="Percent 2 2 2 2 3" xfId="1877" xr:uid="{00000000-0005-0000-0000-0000101A0000}"/>
    <cellStyle name="Percent 2 2 2 2 3 2" xfId="3731" xr:uid="{00000000-0005-0000-0000-0000111A0000}"/>
    <cellStyle name="Percent 2 2 2 2 3 3" xfId="6059" xr:uid="{00000000-0005-0000-0000-0000121A0000}"/>
    <cellStyle name="Percent 2 2 2 2 4" xfId="2293" xr:uid="{00000000-0005-0000-0000-0000131A0000}"/>
    <cellStyle name="Percent 2 2 2 2 4 2" xfId="4147" xr:uid="{00000000-0005-0000-0000-0000141A0000}"/>
    <cellStyle name="Percent 2 2 2 2 4 3" xfId="6474" xr:uid="{00000000-0005-0000-0000-0000151A0000}"/>
    <cellStyle name="Percent 2 2 2 2 5" xfId="2692" xr:uid="{00000000-0005-0000-0000-0000161A0000}"/>
    <cellStyle name="Percent 2 2 2 2 5 2" xfId="4545" xr:uid="{00000000-0005-0000-0000-0000171A0000}"/>
    <cellStyle name="Percent 2 2 2 2 5 3" xfId="6871" xr:uid="{00000000-0005-0000-0000-0000181A0000}"/>
    <cellStyle name="Percent 2 2 2 2 6" xfId="1045" xr:uid="{00000000-0005-0000-0000-0000191A0000}"/>
    <cellStyle name="Percent 2 2 2 2 6 2" xfId="5265" xr:uid="{00000000-0005-0000-0000-00001A1A0000}"/>
    <cellStyle name="Percent 2 2 2 2 7" xfId="2990" xr:uid="{00000000-0005-0000-0000-00001B1A0000}"/>
    <cellStyle name="Percent 2 2 2 2 8" xfId="4939" xr:uid="{00000000-0005-0000-0000-00001C1A0000}"/>
    <cellStyle name="Percent 2 2 2 3" xfId="683" xr:uid="{00000000-0005-0000-0000-00001D1A0000}"/>
    <cellStyle name="Percent 2 2 2 4" xfId="681" xr:uid="{00000000-0005-0000-0000-00001E1A0000}"/>
    <cellStyle name="Percent 2 2 2 4 2" xfId="1470" xr:uid="{00000000-0005-0000-0000-00001F1A0000}"/>
    <cellStyle name="Percent 2 2 2 4 2 2" xfId="3334" xr:uid="{00000000-0005-0000-0000-0000201A0000}"/>
    <cellStyle name="Percent 2 2 2 4 2 3" xfId="5661" xr:uid="{00000000-0005-0000-0000-0000211A0000}"/>
    <cellStyle name="Percent 2 2 2 4 3" xfId="1876" xr:uid="{00000000-0005-0000-0000-0000221A0000}"/>
    <cellStyle name="Percent 2 2 2 4 3 2" xfId="3730" xr:uid="{00000000-0005-0000-0000-0000231A0000}"/>
    <cellStyle name="Percent 2 2 2 4 3 3" xfId="6058" xr:uid="{00000000-0005-0000-0000-0000241A0000}"/>
    <cellStyle name="Percent 2 2 2 4 4" xfId="2292" xr:uid="{00000000-0005-0000-0000-0000251A0000}"/>
    <cellStyle name="Percent 2 2 2 4 4 2" xfId="4146" xr:uid="{00000000-0005-0000-0000-0000261A0000}"/>
    <cellStyle name="Percent 2 2 2 4 4 3" xfId="6473" xr:uid="{00000000-0005-0000-0000-0000271A0000}"/>
    <cellStyle name="Percent 2 2 2 4 5" xfId="2691" xr:uid="{00000000-0005-0000-0000-0000281A0000}"/>
    <cellStyle name="Percent 2 2 2 4 5 2" xfId="4544" xr:uid="{00000000-0005-0000-0000-0000291A0000}"/>
    <cellStyle name="Percent 2 2 2 4 5 3" xfId="6870" xr:uid="{00000000-0005-0000-0000-00002A1A0000}"/>
    <cellStyle name="Percent 2 2 2 4 6" xfId="1044" xr:uid="{00000000-0005-0000-0000-00002B1A0000}"/>
    <cellStyle name="Percent 2 2 2 4 6 2" xfId="5264" xr:uid="{00000000-0005-0000-0000-00002C1A0000}"/>
    <cellStyle name="Percent 2 2 2 4 7" xfId="2989" xr:uid="{00000000-0005-0000-0000-00002D1A0000}"/>
    <cellStyle name="Percent 2 2 2 4 8" xfId="4938" xr:uid="{00000000-0005-0000-0000-00002E1A0000}"/>
    <cellStyle name="Percent 2 2 2 5" xfId="787" xr:uid="{00000000-0005-0000-0000-00002F1A0000}"/>
    <cellStyle name="Percent 2 2 2 5 2" xfId="1568" xr:uid="{00000000-0005-0000-0000-0000301A0000}"/>
    <cellStyle name="Percent 2 2 2 5 2 2" xfId="3423" xr:uid="{00000000-0005-0000-0000-0000311A0000}"/>
    <cellStyle name="Percent 2 2 2 5 2 3" xfId="5752" xr:uid="{00000000-0005-0000-0000-0000321A0000}"/>
    <cellStyle name="Percent 2 2 2 5 3" xfId="1967" xr:uid="{00000000-0005-0000-0000-0000331A0000}"/>
    <cellStyle name="Percent 2 2 2 5 3 2" xfId="3821" xr:uid="{00000000-0005-0000-0000-0000341A0000}"/>
    <cellStyle name="Percent 2 2 2 5 3 3" xfId="6149" xr:uid="{00000000-0005-0000-0000-0000351A0000}"/>
    <cellStyle name="Percent 2 2 2 5 4" xfId="2383" xr:uid="{00000000-0005-0000-0000-0000361A0000}"/>
    <cellStyle name="Percent 2 2 2 5 4 2" xfId="4237" xr:uid="{00000000-0005-0000-0000-0000371A0000}"/>
    <cellStyle name="Percent 2 2 2 5 4 3" xfId="6564" xr:uid="{00000000-0005-0000-0000-0000381A0000}"/>
    <cellStyle name="Percent 2 2 2 5 5" xfId="2782" xr:uid="{00000000-0005-0000-0000-0000391A0000}"/>
    <cellStyle name="Percent 2 2 2 5 5 2" xfId="4635" xr:uid="{00000000-0005-0000-0000-00003A1A0000}"/>
    <cellStyle name="Percent 2 2 2 5 5 3" xfId="6961" xr:uid="{00000000-0005-0000-0000-00003B1A0000}"/>
    <cellStyle name="Percent 2 2 2 5 6" xfId="1149" xr:uid="{00000000-0005-0000-0000-00003C1A0000}"/>
    <cellStyle name="Percent 2 2 2 5 6 2" xfId="5355" xr:uid="{00000000-0005-0000-0000-00003D1A0000}"/>
    <cellStyle name="Percent 2 2 2 5 7" xfId="3075" xr:uid="{00000000-0005-0000-0000-00003E1A0000}"/>
    <cellStyle name="Percent 2 2 2 5 8" xfId="5025" xr:uid="{00000000-0005-0000-0000-00003F1A0000}"/>
    <cellStyle name="Percent 2 2 2 6" xfId="487" xr:uid="{00000000-0005-0000-0000-0000401A0000}"/>
    <cellStyle name="Percent 2 2 2 7" xfId="1213" xr:uid="{00000000-0005-0000-0000-0000411A0000}"/>
    <cellStyle name="Percent 2 2 2 7 2" xfId="3138" xr:uid="{00000000-0005-0000-0000-0000421A0000}"/>
    <cellStyle name="Percent 2 2 2 7 3" xfId="5418" xr:uid="{00000000-0005-0000-0000-0000431A0000}"/>
    <cellStyle name="Percent 2 2 2 8" xfId="1632" xr:uid="{00000000-0005-0000-0000-0000441A0000}"/>
    <cellStyle name="Percent 2 2 2 8 2" xfId="3486" xr:uid="{00000000-0005-0000-0000-0000451A0000}"/>
    <cellStyle name="Percent 2 2 2 8 3" xfId="5815" xr:uid="{00000000-0005-0000-0000-0000461A0000}"/>
    <cellStyle name="Percent 2 2 2 9" xfId="2049" xr:uid="{00000000-0005-0000-0000-0000471A0000}"/>
    <cellStyle name="Percent 2 2 2 9 2" xfId="3903" xr:uid="{00000000-0005-0000-0000-0000481A0000}"/>
    <cellStyle name="Percent 2 2 2 9 3" xfId="6230" xr:uid="{00000000-0005-0000-0000-0000491A0000}"/>
    <cellStyle name="Percent 2 2 3" xfId="303" xr:uid="{00000000-0005-0000-0000-00004A1A0000}"/>
    <cellStyle name="Percent 2 2 3 10" xfId="4715" xr:uid="{00000000-0005-0000-0000-00004B1A0000}"/>
    <cellStyle name="Percent 2 2 3 2" xfId="788" xr:uid="{00000000-0005-0000-0000-00004C1A0000}"/>
    <cellStyle name="Percent 2 2 3 2 2" xfId="1569" xr:uid="{00000000-0005-0000-0000-00004D1A0000}"/>
    <cellStyle name="Percent 2 2 3 2 2 2" xfId="3424" xr:uid="{00000000-0005-0000-0000-00004E1A0000}"/>
    <cellStyle name="Percent 2 2 3 2 2 3" xfId="5753" xr:uid="{00000000-0005-0000-0000-00004F1A0000}"/>
    <cellStyle name="Percent 2 2 3 2 3" xfId="1968" xr:uid="{00000000-0005-0000-0000-0000501A0000}"/>
    <cellStyle name="Percent 2 2 3 2 3 2" xfId="3822" xr:uid="{00000000-0005-0000-0000-0000511A0000}"/>
    <cellStyle name="Percent 2 2 3 2 3 3" xfId="6150" xr:uid="{00000000-0005-0000-0000-0000521A0000}"/>
    <cellStyle name="Percent 2 2 3 2 4" xfId="2384" xr:uid="{00000000-0005-0000-0000-0000531A0000}"/>
    <cellStyle name="Percent 2 2 3 2 4 2" xfId="4238" xr:uid="{00000000-0005-0000-0000-0000541A0000}"/>
    <cellStyle name="Percent 2 2 3 2 4 3" xfId="6565" xr:uid="{00000000-0005-0000-0000-0000551A0000}"/>
    <cellStyle name="Percent 2 2 3 2 5" xfId="2783" xr:uid="{00000000-0005-0000-0000-0000561A0000}"/>
    <cellStyle name="Percent 2 2 3 2 5 2" xfId="4636" xr:uid="{00000000-0005-0000-0000-0000571A0000}"/>
    <cellStyle name="Percent 2 2 3 2 5 3" xfId="6962" xr:uid="{00000000-0005-0000-0000-0000581A0000}"/>
    <cellStyle name="Percent 2 2 3 2 6" xfId="1150" xr:uid="{00000000-0005-0000-0000-0000591A0000}"/>
    <cellStyle name="Percent 2 2 3 2 6 2" xfId="5356" xr:uid="{00000000-0005-0000-0000-00005A1A0000}"/>
    <cellStyle name="Percent 2 2 3 2 7" xfId="3076" xr:uid="{00000000-0005-0000-0000-00005B1A0000}"/>
    <cellStyle name="Percent 2 2 3 2 8" xfId="5026" xr:uid="{00000000-0005-0000-0000-00005C1A0000}"/>
    <cellStyle name="Percent 2 2 3 3" xfId="684" xr:uid="{00000000-0005-0000-0000-00005D1A0000}"/>
    <cellStyle name="Percent 2 2 3 3 2" xfId="1878" xr:uid="{00000000-0005-0000-0000-00005E1A0000}"/>
    <cellStyle name="Percent 2 2 3 3 2 2" xfId="3732" xr:uid="{00000000-0005-0000-0000-00005F1A0000}"/>
    <cellStyle name="Percent 2 2 3 3 2 3" xfId="6060" xr:uid="{00000000-0005-0000-0000-0000601A0000}"/>
    <cellStyle name="Percent 2 2 3 3 3" xfId="2294" xr:uid="{00000000-0005-0000-0000-0000611A0000}"/>
    <cellStyle name="Percent 2 2 3 3 3 2" xfId="4148" xr:uid="{00000000-0005-0000-0000-0000621A0000}"/>
    <cellStyle name="Percent 2 2 3 3 3 3" xfId="6475" xr:uid="{00000000-0005-0000-0000-0000631A0000}"/>
    <cellStyle name="Percent 2 2 3 3 4" xfId="2693" xr:uid="{00000000-0005-0000-0000-0000641A0000}"/>
    <cellStyle name="Percent 2 2 3 3 4 2" xfId="4546" xr:uid="{00000000-0005-0000-0000-0000651A0000}"/>
    <cellStyle name="Percent 2 2 3 3 4 3" xfId="6872" xr:uid="{00000000-0005-0000-0000-0000661A0000}"/>
    <cellStyle name="Percent 2 2 3 3 5" xfId="1472" xr:uid="{00000000-0005-0000-0000-0000671A0000}"/>
    <cellStyle name="Percent 2 2 3 3 5 2" xfId="5663" xr:uid="{00000000-0005-0000-0000-0000681A0000}"/>
    <cellStyle name="Percent 2 2 3 3 6" xfId="2991" xr:uid="{00000000-0005-0000-0000-0000691A0000}"/>
    <cellStyle name="Percent 2 2 3 3 7" xfId="4940" xr:uid="{00000000-0005-0000-0000-00006A1A0000}"/>
    <cellStyle name="Percent 2 2 3 4" xfId="1234" xr:uid="{00000000-0005-0000-0000-00006B1A0000}"/>
    <cellStyle name="Percent 2 2 3 4 2" xfId="3159" xr:uid="{00000000-0005-0000-0000-00006C1A0000}"/>
    <cellStyle name="Percent 2 2 3 4 3" xfId="5439" xr:uid="{00000000-0005-0000-0000-00006D1A0000}"/>
    <cellStyle name="Percent 2 2 3 5" xfId="1653" xr:uid="{00000000-0005-0000-0000-00006E1A0000}"/>
    <cellStyle name="Percent 2 2 3 5 2" xfId="3507" xr:uid="{00000000-0005-0000-0000-00006F1A0000}"/>
    <cellStyle name="Percent 2 2 3 5 3" xfId="5836" xr:uid="{00000000-0005-0000-0000-0000701A0000}"/>
    <cellStyle name="Percent 2 2 3 6" xfId="2070" xr:uid="{00000000-0005-0000-0000-0000711A0000}"/>
    <cellStyle name="Percent 2 2 3 6 2" xfId="3924" xr:uid="{00000000-0005-0000-0000-0000721A0000}"/>
    <cellStyle name="Percent 2 2 3 6 3" xfId="6251" xr:uid="{00000000-0005-0000-0000-0000731A0000}"/>
    <cellStyle name="Percent 2 2 3 7" xfId="2468" xr:uid="{00000000-0005-0000-0000-0000741A0000}"/>
    <cellStyle name="Percent 2 2 3 7 2" xfId="4321" xr:uid="{00000000-0005-0000-0000-0000751A0000}"/>
    <cellStyle name="Percent 2 2 3 7 3" xfId="6648" xr:uid="{00000000-0005-0000-0000-0000761A0000}"/>
    <cellStyle name="Percent 2 2 3 8" xfId="1047" xr:uid="{00000000-0005-0000-0000-0000771A0000}"/>
    <cellStyle name="Percent 2 2 3 8 2" xfId="5266" xr:uid="{00000000-0005-0000-0000-0000781A0000}"/>
    <cellStyle name="Percent 2 2 3 9" xfId="2855" xr:uid="{00000000-0005-0000-0000-0000791A0000}"/>
    <cellStyle name="Percent 2 2 4" xfId="304" xr:uid="{00000000-0005-0000-0000-00007A1A0000}"/>
    <cellStyle name="Percent 2 2 4 2" xfId="789" xr:uid="{00000000-0005-0000-0000-00007B1A0000}"/>
    <cellStyle name="Percent 2 2 4 2 2" xfId="1570" xr:uid="{00000000-0005-0000-0000-00007C1A0000}"/>
    <cellStyle name="Percent 2 2 4 2 2 2" xfId="3425" xr:uid="{00000000-0005-0000-0000-00007D1A0000}"/>
    <cellStyle name="Percent 2 2 4 2 2 3" xfId="5754" xr:uid="{00000000-0005-0000-0000-00007E1A0000}"/>
    <cellStyle name="Percent 2 2 4 2 3" xfId="1969" xr:uid="{00000000-0005-0000-0000-00007F1A0000}"/>
    <cellStyle name="Percent 2 2 4 2 3 2" xfId="3823" xr:uid="{00000000-0005-0000-0000-0000801A0000}"/>
    <cellStyle name="Percent 2 2 4 2 3 3" xfId="6151" xr:uid="{00000000-0005-0000-0000-0000811A0000}"/>
    <cellStyle name="Percent 2 2 4 2 4" xfId="2385" xr:uid="{00000000-0005-0000-0000-0000821A0000}"/>
    <cellStyle name="Percent 2 2 4 2 4 2" xfId="4239" xr:uid="{00000000-0005-0000-0000-0000831A0000}"/>
    <cellStyle name="Percent 2 2 4 2 4 3" xfId="6566" xr:uid="{00000000-0005-0000-0000-0000841A0000}"/>
    <cellStyle name="Percent 2 2 4 2 5" xfId="2784" xr:uid="{00000000-0005-0000-0000-0000851A0000}"/>
    <cellStyle name="Percent 2 2 4 2 5 2" xfId="4637" xr:uid="{00000000-0005-0000-0000-0000861A0000}"/>
    <cellStyle name="Percent 2 2 4 2 5 3" xfId="6963" xr:uid="{00000000-0005-0000-0000-0000871A0000}"/>
    <cellStyle name="Percent 2 2 4 2 6" xfId="1151" xr:uid="{00000000-0005-0000-0000-0000881A0000}"/>
    <cellStyle name="Percent 2 2 4 2 6 2" xfId="5357" xr:uid="{00000000-0005-0000-0000-0000891A0000}"/>
    <cellStyle name="Percent 2 2 4 2 7" xfId="3077" xr:uid="{00000000-0005-0000-0000-00008A1A0000}"/>
    <cellStyle name="Percent 2 2 4 2 8" xfId="5027" xr:uid="{00000000-0005-0000-0000-00008B1A0000}"/>
    <cellStyle name="Percent 2 2 4 3" xfId="1473" xr:uid="{00000000-0005-0000-0000-00008C1A0000}"/>
    <cellStyle name="Percent 2 2 4 3 2" xfId="3336" xr:uid="{00000000-0005-0000-0000-00008D1A0000}"/>
    <cellStyle name="Percent 2 2 4 3 3" xfId="5664" xr:uid="{00000000-0005-0000-0000-00008E1A0000}"/>
    <cellStyle name="Percent 2 2 4 4" xfId="1879" xr:uid="{00000000-0005-0000-0000-00008F1A0000}"/>
    <cellStyle name="Percent 2 2 4 4 2" xfId="3733" xr:uid="{00000000-0005-0000-0000-0000901A0000}"/>
    <cellStyle name="Percent 2 2 4 4 3" xfId="6061" xr:uid="{00000000-0005-0000-0000-0000911A0000}"/>
    <cellStyle name="Percent 2 2 4 5" xfId="2295" xr:uid="{00000000-0005-0000-0000-0000921A0000}"/>
    <cellStyle name="Percent 2 2 4 5 2" xfId="4149" xr:uid="{00000000-0005-0000-0000-0000931A0000}"/>
    <cellStyle name="Percent 2 2 4 5 3" xfId="6476" xr:uid="{00000000-0005-0000-0000-0000941A0000}"/>
    <cellStyle name="Percent 2 2 4 6" xfId="2694" xr:uid="{00000000-0005-0000-0000-0000951A0000}"/>
    <cellStyle name="Percent 2 2 4 6 2" xfId="4547" xr:uid="{00000000-0005-0000-0000-0000961A0000}"/>
    <cellStyle name="Percent 2 2 4 6 3" xfId="6873" xr:uid="{00000000-0005-0000-0000-0000971A0000}"/>
    <cellStyle name="Percent 2 2 4 7" xfId="1048" xr:uid="{00000000-0005-0000-0000-0000981A0000}"/>
    <cellStyle name="Percent 2 2 4 7 2" xfId="5267" xr:uid="{00000000-0005-0000-0000-0000991A0000}"/>
    <cellStyle name="Percent 2 2 4 8" xfId="2818" xr:uid="{00000000-0005-0000-0000-00009A1A0000}"/>
    <cellStyle name="Percent 2 2 4 9" xfId="4716" xr:uid="{00000000-0005-0000-0000-00009B1A0000}"/>
    <cellStyle name="Percent 2 2 5" xfId="680" xr:uid="{00000000-0005-0000-0000-00009C1A0000}"/>
    <cellStyle name="Percent 2 2 6" xfId="486" xr:uid="{00000000-0005-0000-0000-00009D1A0000}"/>
    <cellStyle name="Percent 2 2 7" xfId="1192" xr:uid="{00000000-0005-0000-0000-00009E1A0000}"/>
    <cellStyle name="Percent 2 2 7 2" xfId="3117" xr:uid="{00000000-0005-0000-0000-00009F1A0000}"/>
    <cellStyle name="Percent 2 2 7 3" xfId="5397" xr:uid="{00000000-0005-0000-0000-0000A01A0000}"/>
    <cellStyle name="Percent 2 2 8" xfId="1611" xr:uid="{00000000-0005-0000-0000-0000A11A0000}"/>
    <cellStyle name="Percent 2 2 8 2" xfId="3465" xr:uid="{00000000-0005-0000-0000-0000A21A0000}"/>
    <cellStyle name="Percent 2 2 8 3" xfId="5794" xr:uid="{00000000-0005-0000-0000-0000A31A0000}"/>
    <cellStyle name="Percent 2 2 9" xfId="2001" xr:uid="{00000000-0005-0000-0000-0000A41A0000}"/>
    <cellStyle name="Percent 2 2 9 2" xfId="3855" xr:uid="{00000000-0005-0000-0000-0000A51A0000}"/>
    <cellStyle name="Percent 2 2 9 3" xfId="6182" xr:uid="{00000000-0005-0000-0000-0000A61A0000}"/>
    <cellStyle name="Percent 2 3" xfId="233" xr:uid="{00000000-0005-0000-0000-0000A71A0000}"/>
    <cellStyle name="Percent 2 3 2" xfId="305" xr:uid="{00000000-0005-0000-0000-0000A81A0000}"/>
    <cellStyle name="Percent 2 3 2 2" xfId="685" xr:uid="{00000000-0005-0000-0000-0000A91A0000}"/>
    <cellStyle name="Percent 2 3 2 3" xfId="489" xr:uid="{00000000-0005-0000-0000-0000AA1A0000}"/>
    <cellStyle name="Percent 2 3 3" xfId="306" xr:uid="{00000000-0005-0000-0000-0000AB1A0000}"/>
    <cellStyle name="Percent 2 3 3 2" xfId="790" xr:uid="{00000000-0005-0000-0000-0000AC1A0000}"/>
    <cellStyle name="Percent 2 3 3 2 2" xfId="1571" xr:uid="{00000000-0005-0000-0000-0000AD1A0000}"/>
    <cellStyle name="Percent 2 3 3 2 2 2" xfId="3426" xr:uid="{00000000-0005-0000-0000-0000AE1A0000}"/>
    <cellStyle name="Percent 2 3 3 2 2 3" xfId="5755" xr:uid="{00000000-0005-0000-0000-0000AF1A0000}"/>
    <cellStyle name="Percent 2 3 3 2 3" xfId="1970" xr:uid="{00000000-0005-0000-0000-0000B01A0000}"/>
    <cellStyle name="Percent 2 3 3 2 3 2" xfId="3824" xr:uid="{00000000-0005-0000-0000-0000B11A0000}"/>
    <cellStyle name="Percent 2 3 3 2 3 3" xfId="6152" xr:uid="{00000000-0005-0000-0000-0000B21A0000}"/>
    <cellStyle name="Percent 2 3 3 2 4" xfId="2386" xr:uid="{00000000-0005-0000-0000-0000B31A0000}"/>
    <cellStyle name="Percent 2 3 3 2 4 2" xfId="4240" xr:uid="{00000000-0005-0000-0000-0000B41A0000}"/>
    <cellStyle name="Percent 2 3 3 2 4 3" xfId="6567" xr:uid="{00000000-0005-0000-0000-0000B51A0000}"/>
    <cellStyle name="Percent 2 3 3 2 5" xfId="2785" xr:uid="{00000000-0005-0000-0000-0000B61A0000}"/>
    <cellStyle name="Percent 2 3 3 2 5 2" xfId="4638" xr:uid="{00000000-0005-0000-0000-0000B71A0000}"/>
    <cellStyle name="Percent 2 3 3 2 5 3" xfId="6964" xr:uid="{00000000-0005-0000-0000-0000B81A0000}"/>
    <cellStyle name="Percent 2 3 3 2 6" xfId="1152" xr:uid="{00000000-0005-0000-0000-0000B91A0000}"/>
    <cellStyle name="Percent 2 3 3 2 6 2" xfId="5358" xr:uid="{00000000-0005-0000-0000-0000BA1A0000}"/>
    <cellStyle name="Percent 2 3 3 2 7" xfId="3078" xr:uid="{00000000-0005-0000-0000-0000BB1A0000}"/>
    <cellStyle name="Percent 2 3 3 2 8" xfId="5028" xr:uid="{00000000-0005-0000-0000-0000BC1A0000}"/>
    <cellStyle name="Percent 2 3 3 3" xfId="1474" xr:uid="{00000000-0005-0000-0000-0000BD1A0000}"/>
    <cellStyle name="Percent 2 3 3 3 2" xfId="3337" xr:uid="{00000000-0005-0000-0000-0000BE1A0000}"/>
    <cellStyle name="Percent 2 3 3 3 3" xfId="5665" xr:uid="{00000000-0005-0000-0000-0000BF1A0000}"/>
    <cellStyle name="Percent 2 3 3 4" xfId="1880" xr:uid="{00000000-0005-0000-0000-0000C01A0000}"/>
    <cellStyle name="Percent 2 3 3 4 2" xfId="3734" xr:uid="{00000000-0005-0000-0000-0000C11A0000}"/>
    <cellStyle name="Percent 2 3 3 4 3" xfId="6062" xr:uid="{00000000-0005-0000-0000-0000C21A0000}"/>
    <cellStyle name="Percent 2 3 3 5" xfId="2296" xr:uid="{00000000-0005-0000-0000-0000C31A0000}"/>
    <cellStyle name="Percent 2 3 3 5 2" xfId="4150" xr:uid="{00000000-0005-0000-0000-0000C41A0000}"/>
    <cellStyle name="Percent 2 3 3 5 3" xfId="6477" xr:uid="{00000000-0005-0000-0000-0000C51A0000}"/>
    <cellStyle name="Percent 2 3 3 6" xfId="2695" xr:uid="{00000000-0005-0000-0000-0000C61A0000}"/>
    <cellStyle name="Percent 2 3 3 6 2" xfId="4548" xr:uid="{00000000-0005-0000-0000-0000C71A0000}"/>
    <cellStyle name="Percent 2 3 3 6 3" xfId="6874" xr:uid="{00000000-0005-0000-0000-0000C81A0000}"/>
    <cellStyle name="Percent 2 3 3 7" xfId="1050" xr:uid="{00000000-0005-0000-0000-0000C91A0000}"/>
    <cellStyle name="Percent 2 3 3 7 2" xfId="5268" xr:uid="{00000000-0005-0000-0000-0000CA1A0000}"/>
    <cellStyle name="Percent 2 3 3 8" xfId="2817" xr:uid="{00000000-0005-0000-0000-0000CB1A0000}"/>
    <cellStyle name="Percent 2 3 3 9" xfId="4717" xr:uid="{00000000-0005-0000-0000-0000CC1A0000}"/>
    <cellStyle name="Percent 2 3 4" xfId="488" xr:uid="{00000000-0005-0000-0000-0000CD1A0000}"/>
    <cellStyle name="Percent 2 3 5" xfId="1212" xr:uid="{00000000-0005-0000-0000-0000CE1A0000}"/>
    <cellStyle name="Percent 2 3 5 2" xfId="3137" xr:uid="{00000000-0005-0000-0000-0000CF1A0000}"/>
    <cellStyle name="Percent 2 3 5 3" xfId="5417" xr:uid="{00000000-0005-0000-0000-0000D01A0000}"/>
    <cellStyle name="Percent 2 3 6" xfId="1631" xr:uid="{00000000-0005-0000-0000-0000D11A0000}"/>
    <cellStyle name="Percent 2 3 6 2" xfId="3485" xr:uid="{00000000-0005-0000-0000-0000D21A0000}"/>
    <cellStyle name="Percent 2 3 6 3" xfId="5814" xr:uid="{00000000-0005-0000-0000-0000D31A0000}"/>
    <cellStyle name="Percent 2 3 7" xfId="2004" xr:uid="{00000000-0005-0000-0000-0000D41A0000}"/>
    <cellStyle name="Percent 2 3 7 2" xfId="3858" xr:uid="{00000000-0005-0000-0000-0000D51A0000}"/>
    <cellStyle name="Percent 2 3 7 3" xfId="6185" xr:uid="{00000000-0005-0000-0000-0000D61A0000}"/>
    <cellStyle name="Percent 2 3 8" xfId="2048" xr:uid="{00000000-0005-0000-0000-0000D71A0000}"/>
    <cellStyle name="Percent 2 3 8 2" xfId="3902" xr:uid="{00000000-0005-0000-0000-0000D81A0000}"/>
    <cellStyle name="Percent 2 3 8 3" xfId="6229" xr:uid="{00000000-0005-0000-0000-0000D91A0000}"/>
    <cellStyle name="Percent 2 3 9" xfId="2446" xr:uid="{00000000-0005-0000-0000-0000DA1A0000}"/>
    <cellStyle name="Percent 2 3 9 2" xfId="4299" xr:uid="{00000000-0005-0000-0000-0000DB1A0000}"/>
    <cellStyle name="Percent 2 3 9 3" xfId="6626" xr:uid="{00000000-0005-0000-0000-0000DC1A0000}"/>
    <cellStyle name="Percent 2 4" xfId="307" xr:uid="{00000000-0005-0000-0000-0000DD1A0000}"/>
    <cellStyle name="Percent 2 4 10" xfId="2467" xr:uid="{00000000-0005-0000-0000-0000DE1A0000}"/>
    <cellStyle name="Percent 2 4 10 2" xfId="4320" xr:uid="{00000000-0005-0000-0000-0000DF1A0000}"/>
    <cellStyle name="Percent 2 4 10 3" xfId="6647" xr:uid="{00000000-0005-0000-0000-0000E01A0000}"/>
    <cellStyle name="Percent 2 4 11" xfId="2856" xr:uid="{00000000-0005-0000-0000-0000E11A0000}"/>
    <cellStyle name="Percent 2 4 12" xfId="4718" xr:uid="{00000000-0005-0000-0000-0000E21A0000}"/>
    <cellStyle name="Percent 2 4 2" xfId="491" xr:uid="{00000000-0005-0000-0000-0000E31A0000}"/>
    <cellStyle name="Percent 2 4 3" xfId="686" xr:uid="{00000000-0005-0000-0000-0000E41A0000}"/>
    <cellStyle name="Percent 2 4 3 2" xfId="1475" xr:uid="{00000000-0005-0000-0000-0000E51A0000}"/>
    <cellStyle name="Percent 2 4 3 2 2" xfId="3338" xr:uid="{00000000-0005-0000-0000-0000E61A0000}"/>
    <cellStyle name="Percent 2 4 3 2 3" xfId="5666" xr:uid="{00000000-0005-0000-0000-0000E71A0000}"/>
    <cellStyle name="Percent 2 4 3 3" xfId="1881" xr:uid="{00000000-0005-0000-0000-0000E81A0000}"/>
    <cellStyle name="Percent 2 4 3 3 2" xfId="3735" xr:uid="{00000000-0005-0000-0000-0000E91A0000}"/>
    <cellStyle name="Percent 2 4 3 3 3" xfId="6063" xr:uid="{00000000-0005-0000-0000-0000EA1A0000}"/>
    <cellStyle name="Percent 2 4 3 4" xfId="2297" xr:uid="{00000000-0005-0000-0000-0000EB1A0000}"/>
    <cellStyle name="Percent 2 4 3 4 2" xfId="4151" xr:uid="{00000000-0005-0000-0000-0000EC1A0000}"/>
    <cellStyle name="Percent 2 4 3 4 3" xfId="6478" xr:uid="{00000000-0005-0000-0000-0000ED1A0000}"/>
    <cellStyle name="Percent 2 4 3 5" xfId="2696" xr:uid="{00000000-0005-0000-0000-0000EE1A0000}"/>
    <cellStyle name="Percent 2 4 3 5 2" xfId="4549" xr:uid="{00000000-0005-0000-0000-0000EF1A0000}"/>
    <cellStyle name="Percent 2 4 3 5 3" xfId="6875" xr:uid="{00000000-0005-0000-0000-0000F01A0000}"/>
    <cellStyle name="Percent 2 4 3 6" xfId="1051" xr:uid="{00000000-0005-0000-0000-0000F11A0000}"/>
    <cellStyle name="Percent 2 4 3 6 2" xfId="5269" xr:uid="{00000000-0005-0000-0000-0000F21A0000}"/>
    <cellStyle name="Percent 2 4 3 7" xfId="2992" xr:uid="{00000000-0005-0000-0000-0000F31A0000}"/>
    <cellStyle name="Percent 2 4 3 8" xfId="4941" xr:uid="{00000000-0005-0000-0000-0000F41A0000}"/>
    <cellStyle name="Percent 2 4 4" xfId="791" xr:uid="{00000000-0005-0000-0000-0000F51A0000}"/>
    <cellStyle name="Percent 2 4 4 2" xfId="1572" xr:uid="{00000000-0005-0000-0000-0000F61A0000}"/>
    <cellStyle name="Percent 2 4 4 2 2" xfId="3427" xr:uid="{00000000-0005-0000-0000-0000F71A0000}"/>
    <cellStyle name="Percent 2 4 4 2 3" xfId="5756" xr:uid="{00000000-0005-0000-0000-0000F81A0000}"/>
    <cellStyle name="Percent 2 4 4 3" xfId="1971" xr:uid="{00000000-0005-0000-0000-0000F91A0000}"/>
    <cellStyle name="Percent 2 4 4 3 2" xfId="3825" xr:uid="{00000000-0005-0000-0000-0000FA1A0000}"/>
    <cellStyle name="Percent 2 4 4 3 3" xfId="6153" xr:uid="{00000000-0005-0000-0000-0000FB1A0000}"/>
    <cellStyle name="Percent 2 4 4 4" xfId="2387" xr:uid="{00000000-0005-0000-0000-0000FC1A0000}"/>
    <cellStyle name="Percent 2 4 4 4 2" xfId="4241" xr:uid="{00000000-0005-0000-0000-0000FD1A0000}"/>
    <cellStyle name="Percent 2 4 4 4 3" xfId="6568" xr:uid="{00000000-0005-0000-0000-0000FE1A0000}"/>
    <cellStyle name="Percent 2 4 4 5" xfId="2786" xr:uid="{00000000-0005-0000-0000-0000FF1A0000}"/>
    <cellStyle name="Percent 2 4 4 5 2" xfId="4639" xr:uid="{00000000-0005-0000-0000-0000001B0000}"/>
    <cellStyle name="Percent 2 4 4 5 3" xfId="6965" xr:uid="{00000000-0005-0000-0000-0000011B0000}"/>
    <cellStyle name="Percent 2 4 4 6" xfId="1153" xr:uid="{00000000-0005-0000-0000-0000021B0000}"/>
    <cellStyle name="Percent 2 4 4 6 2" xfId="5359" xr:uid="{00000000-0005-0000-0000-0000031B0000}"/>
    <cellStyle name="Percent 2 4 4 7" xfId="3079" xr:uid="{00000000-0005-0000-0000-0000041B0000}"/>
    <cellStyle name="Percent 2 4 4 8" xfId="5029" xr:uid="{00000000-0005-0000-0000-0000051B0000}"/>
    <cellStyle name="Percent 2 4 5" xfId="490" xr:uid="{00000000-0005-0000-0000-0000061B0000}"/>
    <cellStyle name="Percent 2 4 6" xfId="1233" xr:uid="{00000000-0005-0000-0000-0000071B0000}"/>
    <cellStyle name="Percent 2 4 6 2" xfId="3158" xr:uid="{00000000-0005-0000-0000-0000081B0000}"/>
    <cellStyle name="Percent 2 4 6 3" xfId="5438" xr:uid="{00000000-0005-0000-0000-0000091B0000}"/>
    <cellStyle name="Percent 2 4 7" xfId="1652" xr:uid="{00000000-0005-0000-0000-00000A1B0000}"/>
    <cellStyle name="Percent 2 4 7 2" xfId="3506" xr:uid="{00000000-0005-0000-0000-00000B1B0000}"/>
    <cellStyle name="Percent 2 4 7 3" xfId="5835" xr:uid="{00000000-0005-0000-0000-00000C1B0000}"/>
    <cellStyle name="Percent 2 4 8" xfId="2006" xr:uid="{00000000-0005-0000-0000-00000D1B0000}"/>
    <cellStyle name="Percent 2 4 8 2" xfId="3860" xr:uid="{00000000-0005-0000-0000-00000E1B0000}"/>
    <cellStyle name="Percent 2 4 8 3" xfId="6187" xr:uid="{00000000-0005-0000-0000-00000F1B0000}"/>
    <cellStyle name="Percent 2 4 9" xfId="2069" xr:uid="{00000000-0005-0000-0000-0000101B0000}"/>
    <cellStyle name="Percent 2 4 9 2" xfId="3923" xr:uid="{00000000-0005-0000-0000-0000111B0000}"/>
    <cellStyle name="Percent 2 4 9 3" xfId="6250" xr:uid="{00000000-0005-0000-0000-0000121B0000}"/>
    <cellStyle name="Percent 2 5" xfId="308" xr:uid="{00000000-0005-0000-0000-0000131B0000}"/>
    <cellStyle name="Percent 2 5 10" xfId="4719" xr:uid="{00000000-0005-0000-0000-0000141B0000}"/>
    <cellStyle name="Percent 2 5 2" xfId="792" xr:uid="{00000000-0005-0000-0000-0000151B0000}"/>
    <cellStyle name="Percent 2 5 2 2" xfId="1573" xr:uid="{00000000-0005-0000-0000-0000161B0000}"/>
    <cellStyle name="Percent 2 5 2 2 2" xfId="3428" xr:uid="{00000000-0005-0000-0000-0000171B0000}"/>
    <cellStyle name="Percent 2 5 2 2 3" xfId="5757" xr:uid="{00000000-0005-0000-0000-0000181B0000}"/>
    <cellStyle name="Percent 2 5 2 3" xfId="1972" xr:uid="{00000000-0005-0000-0000-0000191B0000}"/>
    <cellStyle name="Percent 2 5 2 3 2" xfId="3826" xr:uid="{00000000-0005-0000-0000-00001A1B0000}"/>
    <cellStyle name="Percent 2 5 2 3 3" xfId="6154" xr:uid="{00000000-0005-0000-0000-00001B1B0000}"/>
    <cellStyle name="Percent 2 5 2 4" xfId="2388" xr:uid="{00000000-0005-0000-0000-00001C1B0000}"/>
    <cellStyle name="Percent 2 5 2 4 2" xfId="4242" xr:uid="{00000000-0005-0000-0000-00001D1B0000}"/>
    <cellStyle name="Percent 2 5 2 4 3" xfId="6569" xr:uid="{00000000-0005-0000-0000-00001E1B0000}"/>
    <cellStyle name="Percent 2 5 2 5" xfId="2787" xr:uid="{00000000-0005-0000-0000-00001F1B0000}"/>
    <cellStyle name="Percent 2 5 2 5 2" xfId="4640" xr:uid="{00000000-0005-0000-0000-0000201B0000}"/>
    <cellStyle name="Percent 2 5 2 5 3" xfId="6966" xr:uid="{00000000-0005-0000-0000-0000211B0000}"/>
    <cellStyle name="Percent 2 5 2 6" xfId="1154" xr:uid="{00000000-0005-0000-0000-0000221B0000}"/>
    <cellStyle name="Percent 2 5 2 6 2" xfId="5360" xr:uid="{00000000-0005-0000-0000-0000231B0000}"/>
    <cellStyle name="Percent 2 5 2 7" xfId="3080" xr:uid="{00000000-0005-0000-0000-0000241B0000}"/>
    <cellStyle name="Percent 2 5 2 8" xfId="5030" xr:uid="{00000000-0005-0000-0000-0000251B0000}"/>
    <cellStyle name="Percent 2 5 3" xfId="1476" xr:uid="{00000000-0005-0000-0000-0000261B0000}"/>
    <cellStyle name="Percent 2 5 3 2" xfId="3339" xr:uid="{00000000-0005-0000-0000-0000271B0000}"/>
    <cellStyle name="Percent 2 5 3 3" xfId="5667" xr:uid="{00000000-0005-0000-0000-0000281B0000}"/>
    <cellStyle name="Percent 2 5 4" xfId="1882" xr:uid="{00000000-0005-0000-0000-0000291B0000}"/>
    <cellStyle name="Percent 2 5 4 2" xfId="3736" xr:uid="{00000000-0005-0000-0000-00002A1B0000}"/>
    <cellStyle name="Percent 2 5 4 3" xfId="6064" xr:uid="{00000000-0005-0000-0000-00002B1B0000}"/>
    <cellStyle name="Percent 2 5 5" xfId="2008" xr:uid="{00000000-0005-0000-0000-00002C1B0000}"/>
    <cellStyle name="Percent 2 5 5 2" xfId="3862" xr:uid="{00000000-0005-0000-0000-00002D1B0000}"/>
    <cellStyle name="Percent 2 5 5 3" xfId="6189" xr:uid="{00000000-0005-0000-0000-00002E1B0000}"/>
    <cellStyle name="Percent 2 5 6" xfId="2298" xr:uid="{00000000-0005-0000-0000-00002F1B0000}"/>
    <cellStyle name="Percent 2 5 6 2" xfId="4152" xr:uid="{00000000-0005-0000-0000-0000301B0000}"/>
    <cellStyle name="Percent 2 5 6 3" xfId="6479" xr:uid="{00000000-0005-0000-0000-0000311B0000}"/>
    <cellStyle name="Percent 2 5 7" xfId="2697" xr:uid="{00000000-0005-0000-0000-0000321B0000}"/>
    <cellStyle name="Percent 2 5 7 2" xfId="4550" xr:uid="{00000000-0005-0000-0000-0000331B0000}"/>
    <cellStyle name="Percent 2 5 7 3" xfId="6876" xr:uid="{00000000-0005-0000-0000-0000341B0000}"/>
    <cellStyle name="Percent 2 5 8" xfId="1052" xr:uid="{00000000-0005-0000-0000-0000351B0000}"/>
    <cellStyle name="Percent 2 5 8 2" xfId="5270" xr:uid="{00000000-0005-0000-0000-0000361B0000}"/>
    <cellStyle name="Percent 2 5 9" xfId="2816" xr:uid="{00000000-0005-0000-0000-0000371B0000}"/>
    <cellStyle name="Percent 2 6" xfId="485" xr:uid="{00000000-0005-0000-0000-0000381B0000}"/>
    <cellStyle name="Percent 2 7" xfId="1191" xr:uid="{00000000-0005-0000-0000-0000391B0000}"/>
    <cellStyle name="Percent 2 7 2" xfId="3116" xr:uid="{00000000-0005-0000-0000-00003A1B0000}"/>
    <cellStyle name="Percent 2 7 3" xfId="5396" xr:uid="{00000000-0005-0000-0000-00003B1B0000}"/>
    <cellStyle name="Percent 2 8" xfId="1610" xr:uid="{00000000-0005-0000-0000-00003C1B0000}"/>
    <cellStyle name="Percent 2 8 2" xfId="3464" xr:uid="{00000000-0005-0000-0000-00003D1B0000}"/>
    <cellStyle name="Percent 2 8 3" xfId="5793" xr:uid="{00000000-0005-0000-0000-00003E1B0000}"/>
    <cellStyle name="Percent 2 9" xfId="1993" xr:uid="{00000000-0005-0000-0000-00003F1B0000}"/>
    <cellStyle name="Percent 2 9 2" xfId="3847" xr:uid="{00000000-0005-0000-0000-0000401B0000}"/>
    <cellStyle name="Percent 2 9 3" xfId="6174" xr:uid="{00000000-0005-0000-0000-0000411B0000}"/>
    <cellStyle name="Percent 3" xfId="227" xr:uid="{00000000-0005-0000-0000-0000421B0000}"/>
    <cellStyle name="Percent 3 2" xfId="310" xr:uid="{00000000-0005-0000-0000-0000431B0000}"/>
    <cellStyle name="Percent 3 2 2" xfId="688" xr:uid="{00000000-0005-0000-0000-0000441B0000}"/>
    <cellStyle name="Percent 3 2 3" xfId="493" xr:uid="{00000000-0005-0000-0000-0000451B0000}"/>
    <cellStyle name="Percent 3 3" xfId="309" xr:uid="{00000000-0005-0000-0000-0000461B0000}"/>
    <cellStyle name="Percent 3 3 2" xfId="690" xr:uid="{00000000-0005-0000-0000-0000471B0000}"/>
    <cellStyle name="Percent 3 3 2 2" xfId="1478" xr:uid="{00000000-0005-0000-0000-0000481B0000}"/>
    <cellStyle name="Percent 3 3 2 3" xfId="6998" xr:uid="{00000000-0005-0000-0000-0000491B0000}"/>
    <cellStyle name="Percent 3 3 2 3 2" xfId="7214" xr:uid="{00000000-0005-0000-0000-00004A1B0000}"/>
    <cellStyle name="Percent 3 3 3" xfId="689" xr:uid="{00000000-0005-0000-0000-00004B1B0000}"/>
    <cellStyle name="Percent 3 4" xfId="691" xr:uid="{00000000-0005-0000-0000-00004C1B0000}"/>
    <cellStyle name="Percent 3 4 2" xfId="1479" xr:uid="{00000000-0005-0000-0000-00004D1B0000}"/>
    <cellStyle name="Percent 3 4 3" xfId="6999" xr:uid="{00000000-0005-0000-0000-00004E1B0000}"/>
    <cellStyle name="Percent 3 4 3 2" xfId="7215" xr:uid="{00000000-0005-0000-0000-00004F1B0000}"/>
    <cellStyle name="Percent 3 5" xfId="687" xr:uid="{00000000-0005-0000-0000-0000501B0000}"/>
    <cellStyle name="Percent 3 5 2" xfId="1477" xr:uid="{00000000-0005-0000-0000-0000511B0000}"/>
    <cellStyle name="Percent 3 6" xfId="492" xr:uid="{00000000-0005-0000-0000-0000521B0000}"/>
    <cellStyle name="Percent 3 7" xfId="6997" xr:uid="{00000000-0005-0000-0000-0000531B0000}"/>
    <cellStyle name="Percent 3 7 2" xfId="7213" xr:uid="{00000000-0005-0000-0000-0000541B0000}"/>
    <cellStyle name="Percent 4" xfId="311" xr:uid="{00000000-0005-0000-0000-0000551B0000}"/>
    <cellStyle name="Percent 4 10" xfId="1612" xr:uid="{00000000-0005-0000-0000-0000561B0000}"/>
    <cellStyle name="Percent 4 10 2" xfId="3466" xr:uid="{00000000-0005-0000-0000-0000571B0000}"/>
    <cellStyle name="Percent 4 10 3" xfId="5795" xr:uid="{00000000-0005-0000-0000-0000581B0000}"/>
    <cellStyle name="Percent 4 11" xfId="1995" xr:uid="{00000000-0005-0000-0000-0000591B0000}"/>
    <cellStyle name="Percent 4 11 2" xfId="3849" xr:uid="{00000000-0005-0000-0000-00005A1B0000}"/>
    <cellStyle name="Percent 4 11 3" xfId="6176" xr:uid="{00000000-0005-0000-0000-00005B1B0000}"/>
    <cellStyle name="Percent 4 12" xfId="2029" xr:uid="{00000000-0005-0000-0000-00005C1B0000}"/>
    <cellStyle name="Percent 4 12 2" xfId="3883" xr:uid="{00000000-0005-0000-0000-00005D1B0000}"/>
    <cellStyle name="Percent 4 12 3" xfId="6210" xr:uid="{00000000-0005-0000-0000-00005E1B0000}"/>
    <cellStyle name="Percent 4 13" xfId="2427" xr:uid="{00000000-0005-0000-0000-00005F1B0000}"/>
    <cellStyle name="Percent 4 13 2" xfId="4280" xr:uid="{00000000-0005-0000-0000-0000601B0000}"/>
    <cellStyle name="Percent 4 13 3" xfId="6607" xr:uid="{00000000-0005-0000-0000-0000611B0000}"/>
    <cellStyle name="Percent 4 14" xfId="7000" xr:uid="{00000000-0005-0000-0000-0000621B0000}"/>
    <cellStyle name="Percent 4 14 2" xfId="7216" xr:uid="{00000000-0005-0000-0000-0000631B0000}"/>
    <cellStyle name="Percent 4 2" xfId="312" xr:uid="{00000000-0005-0000-0000-0000641B0000}"/>
    <cellStyle name="Percent 4 2 10" xfId="878" xr:uid="{00000000-0005-0000-0000-0000651B0000}"/>
    <cellStyle name="Percent 4 2 10 2" xfId="5102" xr:uid="{00000000-0005-0000-0000-0000661B0000}"/>
    <cellStyle name="Percent 4 2 11" xfId="4720" xr:uid="{00000000-0005-0000-0000-0000671B0000}"/>
    <cellStyle name="Percent 4 2 2" xfId="551" xr:uid="{00000000-0005-0000-0000-0000681B0000}"/>
    <cellStyle name="Percent 4 2 2 2" xfId="1359" xr:uid="{00000000-0005-0000-0000-0000691B0000}"/>
    <cellStyle name="Percent 4 2 2 2 2" xfId="3247" xr:uid="{00000000-0005-0000-0000-00006A1B0000}"/>
    <cellStyle name="Percent 4 2 2 2 3" xfId="5555" xr:uid="{00000000-0005-0000-0000-00006B1B0000}"/>
    <cellStyle name="Percent 4 2 2 3" xfId="1770" xr:uid="{00000000-0005-0000-0000-00006C1B0000}"/>
    <cellStyle name="Percent 4 2 2 3 2" xfId="3624" xr:uid="{00000000-0005-0000-0000-00006D1B0000}"/>
    <cellStyle name="Percent 4 2 2 3 3" xfId="5952" xr:uid="{00000000-0005-0000-0000-00006E1B0000}"/>
    <cellStyle name="Percent 4 2 2 4" xfId="2186" xr:uid="{00000000-0005-0000-0000-00006F1B0000}"/>
    <cellStyle name="Percent 4 2 2 4 2" xfId="4040" xr:uid="{00000000-0005-0000-0000-0000701B0000}"/>
    <cellStyle name="Percent 4 2 2 4 3" xfId="6367" xr:uid="{00000000-0005-0000-0000-0000711B0000}"/>
    <cellStyle name="Percent 4 2 2 5" xfId="2585" xr:uid="{00000000-0005-0000-0000-0000721B0000}"/>
    <cellStyle name="Percent 4 2 2 5 2" xfId="4438" xr:uid="{00000000-0005-0000-0000-0000731B0000}"/>
    <cellStyle name="Percent 4 2 2 5 3" xfId="6764" xr:uid="{00000000-0005-0000-0000-0000741B0000}"/>
    <cellStyle name="Percent 4 2 2 6" xfId="935" xr:uid="{00000000-0005-0000-0000-0000751B0000}"/>
    <cellStyle name="Percent 4 2 2 6 2" xfId="5158" xr:uid="{00000000-0005-0000-0000-0000761B0000}"/>
    <cellStyle name="Percent 4 2 2 7" xfId="4835" xr:uid="{00000000-0005-0000-0000-0000771B0000}"/>
    <cellStyle name="Percent 4 2 3" xfId="693" xr:uid="{00000000-0005-0000-0000-0000781B0000}"/>
    <cellStyle name="Percent 4 2 3 2" xfId="1481" xr:uid="{00000000-0005-0000-0000-0000791B0000}"/>
    <cellStyle name="Percent 4 2 3 2 2" xfId="3340" xr:uid="{00000000-0005-0000-0000-00007A1B0000}"/>
    <cellStyle name="Percent 4 2 3 2 3" xfId="5668" xr:uid="{00000000-0005-0000-0000-00007B1B0000}"/>
    <cellStyle name="Percent 4 2 3 3" xfId="1883" xr:uid="{00000000-0005-0000-0000-00007C1B0000}"/>
    <cellStyle name="Percent 4 2 3 3 2" xfId="3737" xr:uid="{00000000-0005-0000-0000-00007D1B0000}"/>
    <cellStyle name="Percent 4 2 3 3 3" xfId="6065" xr:uid="{00000000-0005-0000-0000-00007E1B0000}"/>
    <cellStyle name="Percent 4 2 3 4" xfId="2299" xr:uid="{00000000-0005-0000-0000-00007F1B0000}"/>
    <cellStyle name="Percent 4 2 3 4 2" xfId="4153" xr:uid="{00000000-0005-0000-0000-0000801B0000}"/>
    <cellStyle name="Percent 4 2 3 4 3" xfId="6480" xr:uid="{00000000-0005-0000-0000-0000811B0000}"/>
    <cellStyle name="Percent 4 2 3 5" xfId="2698" xr:uid="{00000000-0005-0000-0000-0000821B0000}"/>
    <cellStyle name="Percent 4 2 3 5 2" xfId="4551" xr:uid="{00000000-0005-0000-0000-0000831B0000}"/>
    <cellStyle name="Percent 4 2 3 5 3" xfId="6877" xr:uid="{00000000-0005-0000-0000-0000841B0000}"/>
    <cellStyle name="Percent 4 2 3 6" xfId="1059" xr:uid="{00000000-0005-0000-0000-0000851B0000}"/>
    <cellStyle name="Percent 4 2 3 6 2" xfId="5271" xr:uid="{00000000-0005-0000-0000-0000861B0000}"/>
    <cellStyle name="Percent 4 2 3 7" xfId="2993" xr:uid="{00000000-0005-0000-0000-0000871B0000}"/>
    <cellStyle name="Percent 4 2 3 8" xfId="4942" xr:uid="{00000000-0005-0000-0000-0000881B0000}"/>
    <cellStyle name="Percent 4 2 4" xfId="794" xr:uid="{00000000-0005-0000-0000-0000891B0000}"/>
    <cellStyle name="Percent 4 2 4 2" xfId="1574" xr:uid="{00000000-0005-0000-0000-00008A1B0000}"/>
    <cellStyle name="Percent 4 2 4 2 2" xfId="3429" xr:uid="{00000000-0005-0000-0000-00008B1B0000}"/>
    <cellStyle name="Percent 4 2 4 2 3" xfId="5758" xr:uid="{00000000-0005-0000-0000-00008C1B0000}"/>
    <cellStyle name="Percent 4 2 4 3" xfId="1973" xr:uid="{00000000-0005-0000-0000-00008D1B0000}"/>
    <cellStyle name="Percent 4 2 4 3 2" xfId="3827" xr:uid="{00000000-0005-0000-0000-00008E1B0000}"/>
    <cellStyle name="Percent 4 2 4 3 3" xfId="6155" xr:uid="{00000000-0005-0000-0000-00008F1B0000}"/>
    <cellStyle name="Percent 4 2 4 4" xfId="2389" xr:uid="{00000000-0005-0000-0000-0000901B0000}"/>
    <cellStyle name="Percent 4 2 4 4 2" xfId="4243" xr:uid="{00000000-0005-0000-0000-0000911B0000}"/>
    <cellStyle name="Percent 4 2 4 4 3" xfId="6570" xr:uid="{00000000-0005-0000-0000-0000921B0000}"/>
    <cellStyle name="Percent 4 2 4 5" xfId="2788" xr:uid="{00000000-0005-0000-0000-0000931B0000}"/>
    <cellStyle name="Percent 4 2 4 5 2" xfId="4641" xr:uid="{00000000-0005-0000-0000-0000941B0000}"/>
    <cellStyle name="Percent 4 2 4 5 3" xfId="6967" xr:uid="{00000000-0005-0000-0000-0000951B0000}"/>
    <cellStyle name="Percent 4 2 4 6" xfId="1156" xr:uid="{00000000-0005-0000-0000-0000961B0000}"/>
    <cellStyle name="Percent 4 2 4 6 2" xfId="5361" xr:uid="{00000000-0005-0000-0000-0000971B0000}"/>
    <cellStyle name="Percent 4 2 4 7" xfId="3081" xr:uid="{00000000-0005-0000-0000-0000981B0000}"/>
    <cellStyle name="Percent 4 2 4 8" xfId="5031" xr:uid="{00000000-0005-0000-0000-0000991B0000}"/>
    <cellStyle name="Percent 4 2 5" xfId="495" xr:uid="{00000000-0005-0000-0000-00009A1B0000}"/>
    <cellStyle name="Percent 4 2 5 2" xfId="1714" xr:uid="{00000000-0005-0000-0000-00009B1B0000}"/>
    <cellStyle name="Percent 4 2 5 2 2" xfId="3568" xr:uid="{00000000-0005-0000-0000-00009C1B0000}"/>
    <cellStyle name="Percent 4 2 5 2 3" xfId="5896" xr:uid="{00000000-0005-0000-0000-00009D1B0000}"/>
    <cellStyle name="Percent 4 2 5 3" xfId="2130" xr:uid="{00000000-0005-0000-0000-00009E1B0000}"/>
    <cellStyle name="Percent 4 2 5 3 2" xfId="3984" xr:uid="{00000000-0005-0000-0000-00009F1B0000}"/>
    <cellStyle name="Percent 4 2 5 3 3" xfId="6311" xr:uid="{00000000-0005-0000-0000-0000A01B0000}"/>
    <cellStyle name="Percent 4 2 5 4" xfId="2529" xr:uid="{00000000-0005-0000-0000-0000A11B0000}"/>
    <cellStyle name="Percent 4 2 5 4 2" xfId="4382" xr:uid="{00000000-0005-0000-0000-0000A21B0000}"/>
    <cellStyle name="Percent 4 2 5 4 3" xfId="6708" xr:uid="{00000000-0005-0000-0000-0000A31B0000}"/>
    <cellStyle name="Percent 4 2 5 5" xfId="1303" xr:uid="{00000000-0005-0000-0000-0000A41B0000}"/>
    <cellStyle name="Percent 4 2 5 5 2" xfId="5499" xr:uid="{00000000-0005-0000-0000-0000A51B0000}"/>
    <cellStyle name="Percent 4 2 5 6" xfId="2881" xr:uid="{00000000-0005-0000-0000-0000A61B0000}"/>
    <cellStyle name="Percent 4 2 5 7" xfId="4780" xr:uid="{00000000-0005-0000-0000-0000A71B0000}"/>
    <cellStyle name="Percent 4 2 6" xfId="1214" xr:uid="{00000000-0005-0000-0000-0000A81B0000}"/>
    <cellStyle name="Percent 4 2 6 2" xfId="3139" xr:uid="{00000000-0005-0000-0000-0000A91B0000}"/>
    <cellStyle name="Percent 4 2 6 3" xfId="5419" xr:uid="{00000000-0005-0000-0000-0000AA1B0000}"/>
    <cellStyle name="Percent 4 2 7" xfId="1633" xr:uid="{00000000-0005-0000-0000-0000AB1B0000}"/>
    <cellStyle name="Percent 4 2 7 2" xfId="3487" xr:uid="{00000000-0005-0000-0000-0000AC1B0000}"/>
    <cellStyle name="Percent 4 2 7 3" xfId="5816" xr:uid="{00000000-0005-0000-0000-0000AD1B0000}"/>
    <cellStyle name="Percent 4 2 8" xfId="2050" xr:uid="{00000000-0005-0000-0000-0000AE1B0000}"/>
    <cellStyle name="Percent 4 2 8 2" xfId="3904" xr:uid="{00000000-0005-0000-0000-0000AF1B0000}"/>
    <cellStyle name="Percent 4 2 8 3" xfId="6231" xr:uid="{00000000-0005-0000-0000-0000B01B0000}"/>
    <cellStyle name="Percent 4 2 9" xfId="2448" xr:uid="{00000000-0005-0000-0000-0000B11B0000}"/>
    <cellStyle name="Percent 4 2 9 2" xfId="4301" xr:uid="{00000000-0005-0000-0000-0000B21B0000}"/>
    <cellStyle name="Percent 4 2 9 3" xfId="6628" xr:uid="{00000000-0005-0000-0000-0000B31B0000}"/>
    <cellStyle name="Percent 4 3" xfId="313" xr:uid="{00000000-0005-0000-0000-0000B41B0000}"/>
    <cellStyle name="Percent 4 3 10" xfId="4721" xr:uid="{00000000-0005-0000-0000-0000B51B0000}"/>
    <cellStyle name="Percent 4 3 2" xfId="795" xr:uid="{00000000-0005-0000-0000-0000B61B0000}"/>
    <cellStyle name="Percent 4 3 2 2" xfId="1575" xr:uid="{00000000-0005-0000-0000-0000B71B0000}"/>
    <cellStyle name="Percent 4 3 2 2 2" xfId="3430" xr:uid="{00000000-0005-0000-0000-0000B81B0000}"/>
    <cellStyle name="Percent 4 3 2 2 3" xfId="5759" xr:uid="{00000000-0005-0000-0000-0000B91B0000}"/>
    <cellStyle name="Percent 4 3 2 3" xfId="1974" xr:uid="{00000000-0005-0000-0000-0000BA1B0000}"/>
    <cellStyle name="Percent 4 3 2 3 2" xfId="3828" xr:uid="{00000000-0005-0000-0000-0000BB1B0000}"/>
    <cellStyle name="Percent 4 3 2 3 3" xfId="6156" xr:uid="{00000000-0005-0000-0000-0000BC1B0000}"/>
    <cellStyle name="Percent 4 3 2 4" xfId="2390" xr:uid="{00000000-0005-0000-0000-0000BD1B0000}"/>
    <cellStyle name="Percent 4 3 2 4 2" xfId="4244" xr:uid="{00000000-0005-0000-0000-0000BE1B0000}"/>
    <cellStyle name="Percent 4 3 2 4 3" xfId="6571" xr:uid="{00000000-0005-0000-0000-0000BF1B0000}"/>
    <cellStyle name="Percent 4 3 2 5" xfId="2789" xr:uid="{00000000-0005-0000-0000-0000C01B0000}"/>
    <cellStyle name="Percent 4 3 2 5 2" xfId="4642" xr:uid="{00000000-0005-0000-0000-0000C11B0000}"/>
    <cellStyle name="Percent 4 3 2 5 3" xfId="6968" xr:uid="{00000000-0005-0000-0000-0000C21B0000}"/>
    <cellStyle name="Percent 4 3 2 6" xfId="1157" xr:uid="{00000000-0005-0000-0000-0000C31B0000}"/>
    <cellStyle name="Percent 4 3 2 6 2" xfId="5362" xr:uid="{00000000-0005-0000-0000-0000C41B0000}"/>
    <cellStyle name="Percent 4 3 2 7" xfId="3082" xr:uid="{00000000-0005-0000-0000-0000C51B0000}"/>
    <cellStyle name="Percent 4 3 2 8" xfId="5032" xr:uid="{00000000-0005-0000-0000-0000C61B0000}"/>
    <cellStyle name="Percent 4 3 3" xfId="694" xr:uid="{00000000-0005-0000-0000-0000C71B0000}"/>
    <cellStyle name="Percent 4 3 3 2" xfId="1884" xr:uid="{00000000-0005-0000-0000-0000C81B0000}"/>
    <cellStyle name="Percent 4 3 3 2 2" xfId="3738" xr:uid="{00000000-0005-0000-0000-0000C91B0000}"/>
    <cellStyle name="Percent 4 3 3 2 3" xfId="6066" xr:uid="{00000000-0005-0000-0000-0000CA1B0000}"/>
    <cellStyle name="Percent 4 3 3 3" xfId="2300" xr:uid="{00000000-0005-0000-0000-0000CB1B0000}"/>
    <cellStyle name="Percent 4 3 3 3 2" xfId="4154" xr:uid="{00000000-0005-0000-0000-0000CC1B0000}"/>
    <cellStyle name="Percent 4 3 3 3 3" xfId="6481" xr:uid="{00000000-0005-0000-0000-0000CD1B0000}"/>
    <cellStyle name="Percent 4 3 3 4" xfId="2699" xr:uid="{00000000-0005-0000-0000-0000CE1B0000}"/>
    <cellStyle name="Percent 4 3 3 4 2" xfId="4552" xr:uid="{00000000-0005-0000-0000-0000CF1B0000}"/>
    <cellStyle name="Percent 4 3 3 4 3" xfId="6878" xr:uid="{00000000-0005-0000-0000-0000D01B0000}"/>
    <cellStyle name="Percent 4 3 3 5" xfId="1482" xr:uid="{00000000-0005-0000-0000-0000D11B0000}"/>
    <cellStyle name="Percent 4 3 3 5 2" xfId="5669" xr:uid="{00000000-0005-0000-0000-0000D21B0000}"/>
    <cellStyle name="Percent 4 3 3 6" xfId="2994" xr:uid="{00000000-0005-0000-0000-0000D31B0000}"/>
    <cellStyle name="Percent 4 3 3 7" xfId="4943" xr:uid="{00000000-0005-0000-0000-0000D41B0000}"/>
    <cellStyle name="Percent 4 3 4" xfId="1235" xr:uid="{00000000-0005-0000-0000-0000D51B0000}"/>
    <cellStyle name="Percent 4 3 4 2" xfId="3160" xr:uid="{00000000-0005-0000-0000-0000D61B0000}"/>
    <cellStyle name="Percent 4 3 4 3" xfId="5440" xr:uid="{00000000-0005-0000-0000-0000D71B0000}"/>
    <cellStyle name="Percent 4 3 5" xfId="1654" xr:uid="{00000000-0005-0000-0000-0000D81B0000}"/>
    <cellStyle name="Percent 4 3 5 2" xfId="3508" xr:uid="{00000000-0005-0000-0000-0000D91B0000}"/>
    <cellStyle name="Percent 4 3 5 3" xfId="5837" xr:uid="{00000000-0005-0000-0000-0000DA1B0000}"/>
    <cellStyle name="Percent 4 3 6" xfId="2071" xr:uid="{00000000-0005-0000-0000-0000DB1B0000}"/>
    <cellStyle name="Percent 4 3 6 2" xfId="3925" xr:uid="{00000000-0005-0000-0000-0000DC1B0000}"/>
    <cellStyle name="Percent 4 3 6 3" xfId="6252" xr:uid="{00000000-0005-0000-0000-0000DD1B0000}"/>
    <cellStyle name="Percent 4 3 7" xfId="2469" xr:uid="{00000000-0005-0000-0000-0000DE1B0000}"/>
    <cellStyle name="Percent 4 3 7 2" xfId="4322" xr:uid="{00000000-0005-0000-0000-0000DF1B0000}"/>
    <cellStyle name="Percent 4 3 7 3" xfId="6649" xr:uid="{00000000-0005-0000-0000-0000E01B0000}"/>
    <cellStyle name="Percent 4 3 8" xfId="1060" xr:uid="{00000000-0005-0000-0000-0000E11B0000}"/>
    <cellStyle name="Percent 4 3 8 2" xfId="5272" xr:uid="{00000000-0005-0000-0000-0000E21B0000}"/>
    <cellStyle name="Percent 4 3 9" xfId="2831" xr:uid="{00000000-0005-0000-0000-0000E31B0000}"/>
    <cellStyle name="Percent 4 4" xfId="314" xr:uid="{00000000-0005-0000-0000-0000E41B0000}"/>
    <cellStyle name="Percent 4 4 2" xfId="796" xr:uid="{00000000-0005-0000-0000-0000E51B0000}"/>
    <cellStyle name="Percent 4 4 2 2" xfId="1576" xr:uid="{00000000-0005-0000-0000-0000E61B0000}"/>
    <cellStyle name="Percent 4 4 2 2 2" xfId="3431" xr:uid="{00000000-0005-0000-0000-0000E71B0000}"/>
    <cellStyle name="Percent 4 4 2 2 3" xfId="5760" xr:uid="{00000000-0005-0000-0000-0000E81B0000}"/>
    <cellStyle name="Percent 4 4 2 3" xfId="1975" xr:uid="{00000000-0005-0000-0000-0000E91B0000}"/>
    <cellStyle name="Percent 4 4 2 3 2" xfId="3829" xr:uid="{00000000-0005-0000-0000-0000EA1B0000}"/>
    <cellStyle name="Percent 4 4 2 3 3" xfId="6157" xr:uid="{00000000-0005-0000-0000-0000EB1B0000}"/>
    <cellStyle name="Percent 4 4 2 4" xfId="2391" xr:uid="{00000000-0005-0000-0000-0000EC1B0000}"/>
    <cellStyle name="Percent 4 4 2 4 2" xfId="4245" xr:uid="{00000000-0005-0000-0000-0000ED1B0000}"/>
    <cellStyle name="Percent 4 4 2 4 3" xfId="6572" xr:uid="{00000000-0005-0000-0000-0000EE1B0000}"/>
    <cellStyle name="Percent 4 4 2 5" xfId="2790" xr:uid="{00000000-0005-0000-0000-0000EF1B0000}"/>
    <cellStyle name="Percent 4 4 2 5 2" xfId="4643" xr:uid="{00000000-0005-0000-0000-0000F01B0000}"/>
    <cellStyle name="Percent 4 4 2 5 3" xfId="6969" xr:uid="{00000000-0005-0000-0000-0000F11B0000}"/>
    <cellStyle name="Percent 4 4 2 6" xfId="1158" xr:uid="{00000000-0005-0000-0000-0000F21B0000}"/>
    <cellStyle name="Percent 4 4 2 6 2" xfId="5363" xr:uid="{00000000-0005-0000-0000-0000F31B0000}"/>
    <cellStyle name="Percent 4 4 2 7" xfId="3083" xr:uid="{00000000-0005-0000-0000-0000F41B0000}"/>
    <cellStyle name="Percent 4 4 2 8" xfId="5033" xr:uid="{00000000-0005-0000-0000-0000F51B0000}"/>
    <cellStyle name="Percent 4 4 3" xfId="1483" xr:uid="{00000000-0005-0000-0000-0000F61B0000}"/>
    <cellStyle name="Percent 4 4 3 2" xfId="3341" xr:uid="{00000000-0005-0000-0000-0000F71B0000}"/>
    <cellStyle name="Percent 4 4 3 3" xfId="5670" xr:uid="{00000000-0005-0000-0000-0000F81B0000}"/>
    <cellStyle name="Percent 4 4 4" xfId="1885" xr:uid="{00000000-0005-0000-0000-0000F91B0000}"/>
    <cellStyle name="Percent 4 4 4 2" xfId="3739" xr:uid="{00000000-0005-0000-0000-0000FA1B0000}"/>
    <cellStyle name="Percent 4 4 4 3" xfId="6067" xr:uid="{00000000-0005-0000-0000-0000FB1B0000}"/>
    <cellStyle name="Percent 4 4 5" xfId="2301" xr:uid="{00000000-0005-0000-0000-0000FC1B0000}"/>
    <cellStyle name="Percent 4 4 5 2" xfId="4155" xr:uid="{00000000-0005-0000-0000-0000FD1B0000}"/>
    <cellStyle name="Percent 4 4 5 3" xfId="6482" xr:uid="{00000000-0005-0000-0000-0000FE1B0000}"/>
    <cellStyle name="Percent 4 4 6" xfId="2700" xr:uid="{00000000-0005-0000-0000-0000FF1B0000}"/>
    <cellStyle name="Percent 4 4 6 2" xfId="4553" xr:uid="{00000000-0005-0000-0000-0000001C0000}"/>
    <cellStyle name="Percent 4 4 6 3" xfId="6879" xr:uid="{00000000-0005-0000-0000-0000011C0000}"/>
    <cellStyle name="Percent 4 4 7" xfId="1061" xr:uid="{00000000-0005-0000-0000-0000021C0000}"/>
    <cellStyle name="Percent 4 4 7 2" xfId="5273" xr:uid="{00000000-0005-0000-0000-0000031C0000}"/>
    <cellStyle name="Percent 4 4 8" xfId="2839" xr:uid="{00000000-0005-0000-0000-0000041C0000}"/>
    <cellStyle name="Percent 4 4 9" xfId="4722" xr:uid="{00000000-0005-0000-0000-0000051C0000}"/>
    <cellStyle name="Percent 4 5" xfId="695" xr:uid="{00000000-0005-0000-0000-0000061C0000}"/>
    <cellStyle name="Percent 4 5 2" xfId="1484" xr:uid="{00000000-0005-0000-0000-0000071C0000}"/>
    <cellStyle name="Percent 4 5 3" xfId="7001" xr:uid="{00000000-0005-0000-0000-0000081C0000}"/>
    <cellStyle name="Percent 4 5 3 2" xfId="7217" xr:uid="{00000000-0005-0000-0000-0000091C0000}"/>
    <cellStyle name="Percent 4 6" xfId="692" xr:uid="{00000000-0005-0000-0000-00000A1C0000}"/>
    <cellStyle name="Percent 4 6 2" xfId="1480" xr:uid="{00000000-0005-0000-0000-00000B1C0000}"/>
    <cellStyle name="Percent 4 7" xfId="793" xr:uid="{00000000-0005-0000-0000-00000C1C0000}"/>
    <cellStyle name="Percent 4 8" xfId="494" xr:uid="{00000000-0005-0000-0000-00000D1C0000}"/>
    <cellStyle name="Percent 4 9" xfId="1193" xr:uid="{00000000-0005-0000-0000-00000E1C0000}"/>
    <cellStyle name="Percent 4 9 2" xfId="3118" xr:uid="{00000000-0005-0000-0000-00000F1C0000}"/>
    <cellStyle name="Percent 4 9 3" xfId="5398" xr:uid="{00000000-0005-0000-0000-0000101C0000}"/>
    <cellStyle name="Percent 5" xfId="315" xr:uid="{00000000-0005-0000-0000-0000111C0000}"/>
    <cellStyle name="Percent 5 2" xfId="696" xr:uid="{00000000-0005-0000-0000-0000121C0000}"/>
    <cellStyle name="Percent 6" xfId="301" xr:uid="{00000000-0005-0000-0000-0000131C0000}"/>
    <cellStyle name="Percent 6 2" xfId="698" xr:uid="{00000000-0005-0000-0000-0000141C0000}"/>
    <cellStyle name="Percent 6 2 2" xfId="1486" xr:uid="{00000000-0005-0000-0000-0000151C0000}"/>
    <cellStyle name="Percent 6 2 3" xfId="7002" xr:uid="{00000000-0005-0000-0000-0000161C0000}"/>
    <cellStyle name="Percent 6 2 3 2" xfId="7218" xr:uid="{00000000-0005-0000-0000-0000171C0000}"/>
    <cellStyle name="Percent 6 3" xfId="786" xr:uid="{00000000-0005-0000-0000-0000181C0000}"/>
    <cellStyle name="Percent 6 4" xfId="1485" xr:uid="{00000000-0005-0000-0000-0000191C0000}"/>
    <cellStyle name="Percent 6 4 2" xfId="3342" xr:uid="{00000000-0005-0000-0000-00001A1C0000}"/>
    <cellStyle name="Percent 6 4 3" xfId="5671" xr:uid="{00000000-0005-0000-0000-00001B1C0000}"/>
    <cellStyle name="Percent 6 5" xfId="1886" xr:uid="{00000000-0005-0000-0000-00001C1C0000}"/>
    <cellStyle name="Percent 6 5 2" xfId="3740" xr:uid="{00000000-0005-0000-0000-00001D1C0000}"/>
    <cellStyle name="Percent 6 5 3" xfId="6068" xr:uid="{00000000-0005-0000-0000-00001E1C0000}"/>
    <cellStyle name="Percent 6 6" xfId="2302" xr:uid="{00000000-0005-0000-0000-00001F1C0000}"/>
    <cellStyle name="Percent 6 6 2" xfId="4156" xr:uid="{00000000-0005-0000-0000-0000201C0000}"/>
    <cellStyle name="Percent 6 6 3" xfId="6483" xr:uid="{00000000-0005-0000-0000-0000211C0000}"/>
    <cellStyle name="Percent 6 7" xfId="2701" xr:uid="{00000000-0005-0000-0000-0000221C0000}"/>
    <cellStyle name="Percent 6 7 2" xfId="4554" xr:uid="{00000000-0005-0000-0000-0000231C0000}"/>
    <cellStyle name="Percent 6 7 3" xfId="6880" xr:uid="{00000000-0005-0000-0000-0000241C0000}"/>
    <cellStyle name="Percent 6 8" xfId="1064" xr:uid="{00000000-0005-0000-0000-0000251C0000}"/>
    <cellStyle name="Percent 6 8 2" xfId="5274" xr:uid="{00000000-0005-0000-0000-0000261C0000}"/>
    <cellStyle name="Percent 6 9" xfId="697" xr:uid="{00000000-0005-0000-0000-0000271C0000}"/>
    <cellStyle name="Percent 6 9 2" xfId="4944" xr:uid="{00000000-0005-0000-0000-0000281C0000}"/>
    <cellStyle name="Percent 7" xfId="699" xr:uid="{00000000-0005-0000-0000-0000291C0000}"/>
    <cellStyle name="Percent 7 2" xfId="1487" xr:uid="{00000000-0005-0000-0000-00002A1C0000}"/>
    <cellStyle name="Percent 7 3" xfId="7003" xr:uid="{00000000-0005-0000-0000-00002B1C0000}"/>
    <cellStyle name="Percent 7 3 2" xfId="7219" xr:uid="{00000000-0005-0000-0000-00002C1C0000}"/>
    <cellStyle name="Percent 8" xfId="2813" xr:uid="{00000000-0005-0000-0000-00002D1C0000}"/>
    <cellStyle name="Percent 8 2" xfId="7165" xr:uid="{00000000-0005-0000-0000-00002E1C0000}"/>
    <cellStyle name="Style2" xfId="316" xr:uid="{00000000-0005-0000-0000-00002F1C0000}"/>
    <cellStyle name="Style4" xfId="317" xr:uid="{00000000-0005-0000-0000-0000301C0000}"/>
    <cellStyle name="Style5" xfId="318" xr:uid="{00000000-0005-0000-0000-0000311C0000}"/>
    <cellStyle name="Title 2" xfId="42" xr:uid="{00000000-0005-0000-0000-0000321C0000}"/>
    <cellStyle name="Title 3" xfId="7044" xr:uid="{00000000-0005-0000-0000-0000331C0000}"/>
    <cellStyle name="Total 2" xfId="43" xr:uid="{00000000-0005-0000-0000-0000341C0000}"/>
    <cellStyle name="Total 2 2" xfId="7051" xr:uid="{00000000-0005-0000-0000-0000351C0000}"/>
    <cellStyle name="Total 3" xfId="7045" xr:uid="{00000000-0005-0000-0000-0000361C0000}"/>
    <cellStyle name="Total 3 2" xfId="7225" xr:uid="{00000000-0005-0000-0000-0000371C0000}"/>
    <cellStyle name="Warning Text 2" xfId="44" xr:uid="{00000000-0005-0000-0000-0000381C0000}"/>
    <cellStyle name="Warning Text 3" xfId="7046" xr:uid="{00000000-0005-0000-0000-0000391C0000}"/>
  </cellStyles>
  <dxfs count="2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nv.stats@daera-ni.gov.uk" TargetMode="External"/><Relationship Id="rId2" Type="http://schemas.openxmlformats.org/officeDocument/2006/relationships/hyperlink" Target="http://www.nisra.gov.uk/demography/default.asp17.htm" TargetMode="External"/><Relationship Id="rId1" Type="http://schemas.openxmlformats.org/officeDocument/2006/relationships/hyperlink" Target="http://www.wastedataflow.org/"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1489"/>
  <sheetViews>
    <sheetView tabSelected="1" zoomScale="70" zoomScaleNormal="70" workbookViewId="0">
      <pane xSplit="7" ySplit="1" topLeftCell="H1458" activePane="bottomRight" state="frozen"/>
      <selection pane="topRight" activeCell="H1" sqref="H1"/>
      <selection pane="bottomLeft" activeCell="A2" sqref="A2"/>
      <selection pane="bottomRight" activeCell="A1489" sqref="A1489"/>
    </sheetView>
  </sheetViews>
  <sheetFormatPr defaultColWidth="9.33203125" defaultRowHeight="14.4" x14ac:dyDescent="0.3"/>
  <cols>
    <col min="1" max="1" width="14.6640625" style="23" bestFit="1" customWidth="1"/>
    <col min="2" max="2" width="20.6640625" style="23" bestFit="1" customWidth="1"/>
    <col min="3" max="3" width="15.33203125" style="23" bestFit="1" customWidth="1"/>
    <col min="4" max="4" width="14.5546875" style="23" customWidth="1"/>
    <col min="5" max="5" width="24.109375" style="23" customWidth="1"/>
    <col min="6" max="6" width="22.88671875" style="23" customWidth="1"/>
    <col min="7" max="7" width="13.33203125" style="23" customWidth="1"/>
    <col min="8" max="8" width="14.109375" style="34" customWidth="1"/>
    <col min="9" max="9" width="10.33203125" style="25" customWidth="1"/>
    <col min="10" max="20" width="10.33203125" style="34" customWidth="1"/>
    <col min="21" max="21" width="10.33203125" style="14" customWidth="1"/>
    <col min="22" max="23" width="10.33203125" style="34" customWidth="1"/>
    <col min="24" max="24" width="12.6640625" style="23" customWidth="1"/>
    <col min="25" max="25" width="10" style="23" customWidth="1"/>
    <col min="26" max="29" width="10.33203125" style="23" customWidth="1"/>
    <col min="30" max="32" width="10.33203125" style="34" customWidth="1"/>
    <col min="33" max="33" width="10.33203125" style="25" customWidth="1"/>
    <col min="34" max="34" width="11.33203125" style="14" customWidth="1"/>
    <col min="35" max="35" width="10.33203125" style="34" customWidth="1"/>
    <col min="36" max="36" width="14" style="14" bestFit="1" customWidth="1"/>
    <col min="37" max="37" width="10.33203125" style="34" customWidth="1"/>
    <col min="38" max="38" width="12.33203125" style="34" customWidth="1"/>
    <col min="39" max="40" width="10.33203125" style="34" customWidth="1"/>
    <col min="41" max="16384" width="9.33203125" style="23"/>
  </cols>
  <sheetData>
    <row r="1" spans="1:40" x14ac:dyDescent="0.3">
      <c r="A1" s="20" t="s">
        <v>102</v>
      </c>
      <c r="B1" s="20" t="s">
        <v>103</v>
      </c>
      <c r="C1" s="20" t="s">
        <v>0</v>
      </c>
      <c r="D1" s="20" t="s">
        <v>33</v>
      </c>
      <c r="E1" s="20" t="s">
        <v>34</v>
      </c>
      <c r="F1" s="20" t="s">
        <v>134</v>
      </c>
      <c r="G1" s="20" t="s">
        <v>4</v>
      </c>
      <c r="H1" s="20" t="s">
        <v>24</v>
      </c>
      <c r="I1" s="20" t="s">
        <v>153</v>
      </c>
      <c r="J1" s="20" t="s">
        <v>22</v>
      </c>
      <c r="K1" s="20" t="s">
        <v>23</v>
      </c>
      <c r="L1" s="20" t="s">
        <v>61</v>
      </c>
      <c r="M1" s="20" t="s">
        <v>154</v>
      </c>
      <c r="N1" s="20" t="s">
        <v>245</v>
      </c>
      <c r="O1" s="20" t="s">
        <v>155</v>
      </c>
      <c r="P1" s="20" t="s">
        <v>129</v>
      </c>
      <c r="Q1" s="20" t="s">
        <v>128</v>
      </c>
      <c r="R1" s="20" t="s">
        <v>130</v>
      </c>
      <c r="S1" s="20" t="s">
        <v>26</v>
      </c>
      <c r="T1" s="20" t="s">
        <v>27</v>
      </c>
      <c r="U1" s="21" t="s">
        <v>28</v>
      </c>
      <c r="V1" s="20" t="s">
        <v>160</v>
      </c>
      <c r="W1" s="20" t="s">
        <v>161</v>
      </c>
      <c r="X1" s="20" t="s">
        <v>18</v>
      </c>
      <c r="Y1" s="20" t="s">
        <v>156</v>
      </c>
      <c r="Z1" s="20" t="s">
        <v>16</v>
      </c>
      <c r="AA1" s="20" t="s">
        <v>17</v>
      </c>
      <c r="AB1" s="20" t="s">
        <v>31</v>
      </c>
      <c r="AC1" s="20" t="s">
        <v>157</v>
      </c>
      <c r="AD1" s="20" t="s">
        <v>19</v>
      </c>
      <c r="AE1" s="20" t="s">
        <v>158</v>
      </c>
      <c r="AF1" s="20" t="s">
        <v>20</v>
      </c>
      <c r="AG1" s="22" t="s">
        <v>21</v>
      </c>
      <c r="AH1" s="21" t="s">
        <v>14</v>
      </c>
      <c r="AI1" s="20" t="s">
        <v>29</v>
      </c>
      <c r="AJ1" s="21" t="s">
        <v>15</v>
      </c>
      <c r="AK1" s="20" t="s">
        <v>30</v>
      </c>
      <c r="AL1" s="20" t="s">
        <v>139</v>
      </c>
      <c r="AM1" s="20" t="s">
        <v>140</v>
      </c>
      <c r="AN1" s="20" t="s">
        <v>141</v>
      </c>
    </row>
    <row r="2" spans="1:40" x14ac:dyDescent="0.3">
      <c r="A2" s="23" t="s">
        <v>104</v>
      </c>
      <c r="B2" s="23" t="s">
        <v>108</v>
      </c>
      <c r="C2" s="23" t="s">
        <v>12</v>
      </c>
      <c r="D2" s="23" t="s">
        <v>35</v>
      </c>
      <c r="E2" s="23" t="s">
        <v>65</v>
      </c>
      <c r="F2" s="23" t="s">
        <v>150</v>
      </c>
      <c r="G2" s="23" t="s">
        <v>13</v>
      </c>
      <c r="H2" s="14">
        <v>9885.0400000000009</v>
      </c>
      <c r="I2" s="24" t="s">
        <v>126</v>
      </c>
      <c r="J2" s="14">
        <v>2541.65</v>
      </c>
      <c r="K2" s="14">
        <v>2353.04</v>
      </c>
      <c r="L2" s="14">
        <f>J2+K2</f>
        <v>4894.6900000000005</v>
      </c>
      <c r="M2" s="24" t="s">
        <v>126</v>
      </c>
      <c r="N2" s="25">
        <f t="shared" ref="N2:N65" si="0">100*L2/H2</f>
        <v>49.516137516894219</v>
      </c>
      <c r="O2" s="24" t="s">
        <v>126</v>
      </c>
      <c r="P2" s="26">
        <v>0.09</v>
      </c>
      <c r="Q2" s="26">
        <v>0</v>
      </c>
      <c r="R2" s="25">
        <f t="shared" ref="R2:R66" si="1">100*(P2+Q2)/H2</f>
        <v>9.1046672547607285E-4</v>
      </c>
      <c r="S2" s="14">
        <v>4990.17</v>
      </c>
      <c r="T2" s="25">
        <f t="shared" ref="T2:T65" si="2">100*S2/H2</f>
        <v>50.482041549654831</v>
      </c>
      <c r="U2" s="26" t="s">
        <v>126</v>
      </c>
      <c r="V2" s="27" t="s">
        <v>126</v>
      </c>
      <c r="W2" s="27" t="s">
        <v>126</v>
      </c>
      <c r="X2" s="14">
        <v>8594.74</v>
      </c>
      <c r="Y2" s="24" t="s">
        <v>126</v>
      </c>
      <c r="Z2" s="14">
        <v>1716.35</v>
      </c>
      <c r="AA2" s="14">
        <v>2353.04</v>
      </c>
      <c r="AB2" s="14">
        <f>Z2+AA2</f>
        <v>4069.39</v>
      </c>
      <c r="AC2" s="24" t="s">
        <v>126</v>
      </c>
      <c r="AD2" s="25">
        <f t="shared" ref="AD2:AD65" si="3">100*AB2/X2</f>
        <v>47.347447392242231</v>
      </c>
      <c r="AE2" s="24" t="s">
        <v>126</v>
      </c>
      <c r="AF2" s="14">
        <v>4525.0711600000004</v>
      </c>
      <c r="AG2" s="25">
        <f t="shared" ref="AG2:AG65" si="4">100*AF2/X2</f>
        <v>52.649308297865907</v>
      </c>
      <c r="AH2" s="26" t="s">
        <v>126</v>
      </c>
      <c r="AI2" s="27" t="s">
        <v>126</v>
      </c>
      <c r="AJ2" s="14">
        <v>51059</v>
      </c>
      <c r="AK2" s="14">
        <f t="shared" ref="AK2:AK65" si="5">1000*X2/AJ2</f>
        <v>168.32957950606161</v>
      </c>
      <c r="AL2" s="26" t="s">
        <v>126</v>
      </c>
      <c r="AM2" s="26" t="s">
        <v>126</v>
      </c>
      <c r="AN2" s="26" t="s">
        <v>126</v>
      </c>
    </row>
    <row r="3" spans="1:40" x14ac:dyDescent="0.3">
      <c r="A3" s="23" t="s">
        <v>104</v>
      </c>
      <c r="B3" s="23" t="s">
        <v>108</v>
      </c>
      <c r="C3" s="23" t="s">
        <v>12</v>
      </c>
      <c r="D3" s="23" t="s">
        <v>36</v>
      </c>
      <c r="E3" s="23" t="s">
        <v>66</v>
      </c>
      <c r="F3" s="23" t="s">
        <v>150</v>
      </c>
      <c r="G3" s="23" t="s">
        <v>13</v>
      </c>
      <c r="H3" s="14">
        <v>13137</v>
      </c>
      <c r="I3" s="24" t="s">
        <v>126</v>
      </c>
      <c r="J3" s="14">
        <v>1231</v>
      </c>
      <c r="K3" s="14">
        <v>2191</v>
      </c>
      <c r="L3" s="14">
        <f t="shared" ref="L3:L66" si="6">J3+K3</f>
        <v>3422</v>
      </c>
      <c r="M3" s="24" t="s">
        <v>126</v>
      </c>
      <c r="N3" s="25">
        <f t="shared" si="0"/>
        <v>26.048565121412803</v>
      </c>
      <c r="O3" s="24" t="s">
        <v>126</v>
      </c>
      <c r="P3" s="26">
        <v>0</v>
      </c>
      <c r="Q3" s="26">
        <v>0</v>
      </c>
      <c r="R3" s="25">
        <f t="shared" si="1"/>
        <v>0</v>
      </c>
      <c r="S3" s="14">
        <v>9715</v>
      </c>
      <c r="T3" s="25">
        <f t="shared" si="2"/>
        <v>73.951434878587193</v>
      </c>
      <c r="U3" s="26" t="s">
        <v>126</v>
      </c>
      <c r="V3" s="27" t="s">
        <v>126</v>
      </c>
      <c r="W3" s="27" t="s">
        <v>126</v>
      </c>
      <c r="X3" s="14">
        <v>12357</v>
      </c>
      <c r="Y3" s="24" t="s">
        <v>126</v>
      </c>
      <c r="Z3" s="14">
        <v>1167.2276300000001</v>
      </c>
      <c r="AA3" s="14">
        <v>2191</v>
      </c>
      <c r="AB3" s="14">
        <f t="shared" ref="AB3:AB66" si="7">Z3+AA3</f>
        <v>3358.2276300000003</v>
      </c>
      <c r="AC3" s="24" t="s">
        <v>126</v>
      </c>
      <c r="AD3" s="25">
        <f t="shared" si="3"/>
        <v>27.176722748239868</v>
      </c>
      <c r="AE3" s="24" t="s">
        <v>126</v>
      </c>
      <c r="AF3" s="14">
        <v>8998.30717</v>
      </c>
      <c r="AG3" s="25">
        <f t="shared" si="4"/>
        <v>72.819512583960503</v>
      </c>
      <c r="AH3" s="26" t="s">
        <v>126</v>
      </c>
      <c r="AI3" s="27" t="s">
        <v>126</v>
      </c>
      <c r="AJ3" s="14">
        <v>75767</v>
      </c>
      <c r="AK3" s="14">
        <f t="shared" si="5"/>
        <v>163.09211134134912</v>
      </c>
      <c r="AL3" s="26" t="s">
        <v>126</v>
      </c>
      <c r="AM3" s="26" t="s">
        <v>126</v>
      </c>
      <c r="AN3" s="26" t="s">
        <v>126</v>
      </c>
    </row>
    <row r="4" spans="1:40" x14ac:dyDescent="0.3">
      <c r="A4" s="23" t="s">
        <v>104</v>
      </c>
      <c r="B4" s="23" t="s">
        <v>108</v>
      </c>
      <c r="C4" s="23" t="s">
        <v>12</v>
      </c>
      <c r="D4" s="23" t="s">
        <v>37</v>
      </c>
      <c r="E4" s="23" t="s">
        <v>67</v>
      </c>
      <c r="F4" s="23" t="s">
        <v>136</v>
      </c>
      <c r="G4" s="23" t="s">
        <v>13</v>
      </c>
      <c r="H4" s="14">
        <v>7912.4830000000002</v>
      </c>
      <c r="I4" s="24" t="s">
        <v>126</v>
      </c>
      <c r="J4" s="14">
        <v>1443.133</v>
      </c>
      <c r="K4" s="14">
        <v>1115.97</v>
      </c>
      <c r="L4" s="14">
        <f t="shared" si="6"/>
        <v>2559.1030000000001</v>
      </c>
      <c r="M4" s="24" t="s">
        <v>126</v>
      </c>
      <c r="N4" s="25">
        <f t="shared" si="0"/>
        <v>32.342603453302843</v>
      </c>
      <c r="O4" s="24" t="s">
        <v>126</v>
      </c>
      <c r="P4" s="26">
        <v>0</v>
      </c>
      <c r="Q4" s="26">
        <v>0</v>
      </c>
      <c r="R4" s="25">
        <f t="shared" si="1"/>
        <v>0</v>
      </c>
      <c r="S4" s="14">
        <v>5353.38</v>
      </c>
      <c r="T4" s="25">
        <f t="shared" si="2"/>
        <v>67.657396546697157</v>
      </c>
      <c r="U4" s="26" t="s">
        <v>126</v>
      </c>
      <c r="V4" s="27" t="s">
        <v>126</v>
      </c>
      <c r="W4" s="27" t="s">
        <v>126</v>
      </c>
      <c r="X4" s="14">
        <v>6996.5429999999997</v>
      </c>
      <c r="Y4" s="24" t="s">
        <v>126</v>
      </c>
      <c r="Z4" s="14">
        <v>980.07299999999998</v>
      </c>
      <c r="AA4" s="14">
        <v>1115.97</v>
      </c>
      <c r="AB4" s="14">
        <f t="shared" si="7"/>
        <v>2096.0430000000001</v>
      </c>
      <c r="AC4" s="24" t="s">
        <v>126</v>
      </c>
      <c r="AD4" s="25">
        <f t="shared" si="3"/>
        <v>29.958266532486117</v>
      </c>
      <c r="AE4" s="24" t="s">
        <v>126</v>
      </c>
      <c r="AF4" s="14">
        <v>4900.4840519999998</v>
      </c>
      <c r="AG4" s="25">
        <f t="shared" si="4"/>
        <v>70.041505526372092</v>
      </c>
      <c r="AH4" s="26" t="s">
        <v>126</v>
      </c>
      <c r="AI4" s="27" t="s">
        <v>126</v>
      </c>
      <c r="AJ4" s="14">
        <v>56785</v>
      </c>
      <c r="AK4" s="14">
        <f t="shared" si="5"/>
        <v>123.21111208946024</v>
      </c>
      <c r="AL4" s="26" t="s">
        <v>126</v>
      </c>
      <c r="AM4" s="26" t="s">
        <v>126</v>
      </c>
      <c r="AN4" s="26" t="s">
        <v>126</v>
      </c>
    </row>
    <row r="5" spans="1:40" x14ac:dyDescent="0.3">
      <c r="A5" s="23" t="s">
        <v>104</v>
      </c>
      <c r="B5" s="23" t="s">
        <v>108</v>
      </c>
      <c r="C5" s="23" t="s">
        <v>12</v>
      </c>
      <c r="D5" s="23" t="s">
        <v>38</v>
      </c>
      <c r="E5" s="23" t="s">
        <v>68</v>
      </c>
      <c r="F5" s="23" t="s">
        <v>150</v>
      </c>
      <c r="G5" s="23" t="s">
        <v>13</v>
      </c>
      <c r="H5" s="14">
        <v>10071.808000000001</v>
      </c>
      <c r="I5" s="24" t="s">
        <v>126</v>
      </c>
      <c r="J5" s="14">
        <v>1466.3879999999999</v>
      </c>
      <c r="K5" s="14">
        <v>1511.1</v>
      </c>
      <c r="L5" s="14">
        <f t="shared" si="6"/>
        <v>2977.4879999999998</v>
      </c>
      <c r="M5" s="24" t="s">
        <v>126</v>
      </c>
      <c r="N5" s="25">
        <f t="shared" si="0"/>
        <v>29.56259690415067</v>
      </c>
      <c r="O5" s="24" t="s">
        <v>126</v>
      </c>
      <c r="P5" s="26">
        <v>0</v>
      </c>
      <c r="Q5" s="26">
        <v>0</v>
      </c>
      <c r="R5" s="25">
        <f t="shared" si="1"/>
        <v>0</v>
      </c>
      <c r="S5" s="14">
        <v>7094.32</v>
      </c>
      <c r="T5" s="25">
        <f t="shared" si="2"/>
        <v>70.437403095849319</v>
      </c>
      <c r="U5" s="26" t="s">
        <v>126</v>
      </c>
      <c r="V5" s="27" t="s">
        <v>126</v>
      </c>
      <c r="W5" s="27" t="s">
        <v>126</v>
      </c>
      <c r="X5" s="14">
        <v>9501.8080000000009</v>
      </c>
      <c r="Y5" s="24" t="s">
        <v>126</v>
      </c>
      <c r="Z5" s="14">
        <v>1466.3879999999999</v>
      </c>
      <c r="AA5" s="14">
        <v>1511.1</v>
      </c>
      <c r="AB5" s="14">
        <f t="shared" si="7"/>
        <v>2977.4879999999998</v>
      </c>
      <c r="AC5" s="24" t="s">
        <v>126</v>
      </c>
      <c r="AD5" s="25">
        <f t="shared" si="3"/>
        <v>31.336015208894977</v>
      </c>
      <c r="AE5" s="24" t="s">
        <v>126</v>
      </c>
      <c r="AF5" s="14">
        <v>6524.6461040000004</v>
      </c>
      <c r="AG5" s="25">
        <f t="shared" si="4"/>
        <v>68.667416811621536</v>
      </c>
      <c r="AH5" s="26" t="s">
        <v>126</v>
      </c>
      <c r="AI5" s="27" t="s">
        <v>126</v>
      </c>
      <c r="AJ5" s="14">
        <v>61447</v>
      </c>
      <c r="AK5" s="14">
        <f t="shared" si="5"/>
        <v>154.63420508731102</v>
      </c>
      <c r="AL5" s="26" t="s">
        <v>126</v>
      </c>
      <c r="AM5" s="26" t="s">
        <v>126</v>
      </c>
      <c r="AN5" s="26" t="s">
        <v>126</v>
      </c>
    </row>
    <row r="6" spans="1:40" x14ac:dyDescent="0.3">
      <c r="A6" s="23" t="s">
        <v>104</v>
      </c>
      <c r="B6" s="23" t="s">
        <v>108</v>
      </c>
      <c r="C6" s="23" t="s">
        <v>12</v>
      </c>
      <c r="D6" s="23" t="s">
        <v>39</v>
      </c>
      <c r="E6" s="23" t="s">
        <v>69</v>
      </c>
      <c r="F6" s="23" t="s">
        <v>151</v>
      </c>
      <c r="G6" s="23" t="s">
        <v>13</v>
      </c>
      <c r="H6" s="14">
        <v>3771.97</v>
      </c>
      <c r="I6" s="24" t="s">
        <v>126</v>
      </c>
      <c r="J6" s="14">
        <v>550.27</v>
      </c>
      <c r="K6" s="14">
        <v>0</v>
      </c>
      <c r="L6" s="14">
        <f t="shared" si="6"/>
        <v>550.27</v>
      </c>
      <c r="M6" s="24" t="s">
        <v>126</v>
      </c>
      <c r="N6" s="25">
        <f t="shared" si="0"/>
        <v>14.588398104969022</v>
      </c>
      <c r="O6" s="24" t="s">
        <v>126</v>
      </c>
      <c r="P6" s="26">
        <v>0</v>
      </c>
      <c r="Q6" s="26">
        <v>0</v>
      </c>
      <c r="R6" s="25">
        <f t="shared" si="1"/>
        <v>0</v>
      </c>
      <c r="S6" s="14">
        <v>3221.7</v>
      </c>
      <c r="T6" s="25">
        <f t="shared" si="2"/>
        <v>85.411601895030984</v>
      </c>
      <c r="U6" s="26" t="s">
        <v>126</v>
      </c>
      <c r="V6" s="27" t="s">
        <v>126</v>
      </c>
      <c r="W6" s="27" t="s">
        <v>126</v>
      </c>
      <c r="X6" s="14">
        <v>3285.87</v>
      </c>
      <c r="Y6" s="24" t="s">
        <v>126</v>
      </c>
      <c r="Z6" s="14">
        <v>550.27</v>
      </c>
      <c r="AA6" s="14">
        <v>0</v>
      </c>
      <c r="AB6" s="14">
        <f t="shared" si="7"/>
        <v>550.27</v>
      </c>
      <c r="AC6" s="24" t="s">
        <v>126</v>
      </c>
      <c r="AD6" s="25">
        <f t="shared" si="3"/>
        <v>16.746554185040797</v>
      </c>
      <c r="AE6" s="24" t="s">
        <v>126</v>
      </c>
      <c r="AF6" s="14">
        <v>2735.4694199999999</v>
      </c>
      <c r="AG6" s="25">
        <f t="shared" si="4"/>
        <v>83.249471829378521</v>
      </c>
      <c r="AH6" s="26" t="s">
        <v>126</v>
      </c>
      <c r="AI6" s="27" t="s">
        <v>126</v>
      </c>
      <c r="AJ6" s="14">
        <v>29392</v>
      </c>
      <c r="AK6" s="14">
        <f t="shared" si="5"/>
        <v>111.79470604246053</v>
      </c>
      <c r="AL6" s="26" t="s">
        <v>126</v>
      </c>
      <c r="AM6" s="26" t="s">
        <v>126</v>
      </c>
      <c r="AN6" s="26" t="s">
        <v>126</v>
      </c>
    </row>
    <row r="7" spans="1:40" x14ac:dyDescent="0.3">
      <c r="A7" s="23" t="s">
        <v>104</v>
      </c>
      <c r="B7" s="23" t="s">
        <v>108</v>
      </c>
      <c r="C7" s="23" t="s">
        <v>12</v>
      </c>
      <c r="D7" s="23" t="s">
        <v>40</v>
      </c>
      <c r="E7" s="23" t="s">
        <v>70</v>
      </c>
      <c r="F7" s="23" t="s">
        <v>136</v>
      </c>
      <c r="G7" s="23" t="s">
        <v>13</v>
      </c>
      <c r="H7" s="14">
        <v>7389.9229999999998</v>
      </c>
      <c r="I7" s="24" t="s">
        <v>126</v>
      </c>
      <c r="J7" s="14">
        <v>981.08</v>
      </c>
      <c r="K7" s="14">
        <v>2580.86</v>
      </c>
      <c r="L7" s="14">
        <f t="shared" si="6"/>
        <v>3561.94</v>
      </c>
      <c r="M7" s="24" t="s">
        <v>126</v>
      </c>
      <c r="N7" s="25">
        <f t="shared" si="0"/>
        <v>48.199960946819068</v>
      </c>
      <c r="O7" s="24" t="s">
        <v>126</v>
      </c>
      <c r="P7" s="26">
        <v>0</v>
      </c>
      <c r="Q7" s="26">
        <v>0</v>
      </c>
      <c r="R7" s="25">
        <f t="shared" si="1"/>
        <v>0</v>
      </c>
      <c r="S7" s="14">
        <v>3795.424</v>
      </c>
      <c r="T7" s="25">
        <f t="shared" si="2"/>
        <v>51.359452595108237</v>
      </c>
      <c r="U7" s="26" t="s">
        <v>126</v>
      </c>
      <c r="V7" s="27" t="s">
        <v>126</v>
      </c>
      <c r="W7" s="27" t="s">
        <v>126</v>
      </c>
      <c r="X7" s="14">
        <v>7148.8630000000003</v>
      </c>
      <c r="Y7" s="24" t="s">
        <v>126</v>
      </c>
      <c r="Z7" s="14">
        <v>981.08</v>
      </c>
      <c r="AA7" s="14">
        <v>2580.86</v>
      </c>
      <c r="AB7" s="14">
        <f t="shared" si="7"/>
        <v>3561.94</v>
      </c>
      <c r="AC7" s="24" t="s">
        <v>126</v>
      </c>
      <c r="AD7" s="25">
        <f t="shared" si="3"/>
        <v>49.825265919909221</v>
      </c>
      <c r="AE7" s="24" t="s">
        <v>126</v>
      </c>
      <c r="AF7" s="14">
        <v>3554.4145760000001</v>
      </c>
      <c r="AG7" s="25">
        <f t="shared" si="4"/>
        <v>49.71999849486555</v>
      </c>
      <c r="AH7" s="26" t="s">
        <v>126</v>
      </c>
      <c r="AI7" s="27" t="s">
        <v>126</v>
      </c>
      <c r="AJ7" s="14">
        <v>45290</v>
      </c>
      <c r="AK7" s="14">
        <f t="shared" si="5"/>
        <v>157.84638993155221</v>
      </c>
      <c r="AL7" s="26" t="s">
        <v>126</v>
      </c>
      <c r="AM7" s="26" t="s">
        <v>126</v>
      </c>
      <c r="AN7" s="26" t="s">
        <v>126</v>
      </c>
    </row>
    <row r="8" spans="1:40" x14ac:dyDescent="0.3">
      <c r="A8" s="23" t="s">
        <v>104</v>
      </c>
      <c r="B8" s="23" t="s">
        <v>108</v>
      </c>
      <c r="C8" s="23" t="s">
        <v>12</v>
      </c>
      <c r="D8" s="23" t="s">
        <v>41</v>
      </c>
      <c r="E8" s="23" t="s">
        <v>152</v>
      </c>
      <c r="F8" s="23" t="s">
        <v>150</v>
      </c>
      <c r="G8" s="23" t="s">
        <v>13</v>
      </c>
      <c r="H8" s="14">
        <v>44114</v>
      </c>
      <c r="I8" s="24" t="s">
        <v>126</v>
      </c>
      <c r="J8" s="14">
        <v>4708</v>
      </c>
      <c r="K8" s="14">
        <v>3157</v>
      </c>
      <c r="L8" s="14">
        <f t="shared" si="6"/>
        <v>7865</v>
      </c>
      <c r="M8" s="24" t="s">
        <v>126</v>
      </c>
      <c r="N8" s="25">
        <f t="shared" si="0"/>
        <v>17.82880718139366</v>
      </c>
      <c r="O8" s="24" t="s">
        <v>126</v>
      </c>
      <c r="P8" s="26">
        <v>0</v>
      </c>
      <c r="Q8" s="26">
        <v>0</v>
      </c>
      <c r="R8" s="25">
        <f t="shared" si="1"/>
        <v>0</v>
      </c>
      <c r="S8" s="14">
        <v>36249</v>
      </c>
      <c r="T8" s="25">
        <f t="shared" si="2"/>
        <v>82.171192818606343</v>
      </c>
      <c r="U8" s="26" t="s">
        <v>126</v>
      </c>
      <c r="V8" s="27" t="s">
        <v>126</v>
      </c>
      <c r="W8" s="27" t="s">
        <v>126</v>
      </c>
      <c r="X8" s="14">
        <v>38754</v>
      </c>
      <c r="Y8" s="24" t="s">
        <v>126</v>
      </c>
      <c r="Z8" s="14">
        <v>4572.1269849999999</v>
      </c>
      <c r="AA8" s="14">
        <v>3154</v>
      </c>
      <c r="AB8" s="14">
        <f t="shared" si="7"/>
        <v>7726.1269849999999</v>
      </c>
      <c r="AC8" s="24" t="s">
        <v>126</v>
      </c>
      <c r="AD8" s="25">
        <f t="shared" si="3"/>
        <v>19.936334275171593</v>
      </c>
      <c r="AE8" s="24" t="s">
        <v>126</v>
      </c>
      <c r="AF8" s="14">
        <v>31027.556014999998</v>
      </c>
      <c r="AG8" s="25">
        <f t="shared" si="4"/>
        <v>80.062847744748922</v>
      </c>
      <c r="AH8" s="26" t="s">
        <v>126</v>
      </c>
      <c r="AI8" s="27" t="s">
        <v>126</v>
      </c>
      <c r="AJ8" s="14">
        <v>274239</v>
      </c>
      <c r="AK8" s="14">
        <f t="shared" si="5"/>
        <v>141.31469265859343</v>
      </c>
      <c r="AL8" s="26" t="s">
        <v>126</v>
      </c>
      <c r="AM8" s="26" t="s">
        <v>126</v>
      </c>
      <c r="AN8" s="26" t="s">
        <v>126</v>
      </c>
    </row>
    <row r="9" spans="1:40" x14ac:dyDescent="0.3">
      <c r="A9" s="23" t="s">
        <v>104</v>
      </c>
      <c r="B9" s="23" t="s">
        <v>108</v>
      </c>
      <c r="C9" s="23" t="s">
        <v>12</v>
      </c>
      <c r="D9" s="23" t="s">
        <v>42</v>
      </c>
      <c r="E9" s="23" t="s">
        <v>72</v>
      </c>
      <c r="F9" s="23" t="s">
        <v>150</v>
      </c>
      <c r="G9" s="23" t="s">
        <v>13</v>
      </c>
      <c r="H9" s="14">
        <v>6668.6149999999998</v>
      </c>
      <c r="I9" s="24" t="s">
        <v>126</v>
      </c>
      <c r="J9" s="14">
        <v>674.495</v>
      </c>
      <c r="K9" s="14">
        <v>756.42</v>
      </c>
      <c r="L9" s="14">
        <f t="shared" si="6"/>
        <v>1430.915</v>
      </c>
      <c r="M9" s="24" t="s">
        <v>126</v>
      </c>
      <c r="N9" s="25">
        <f t="shared" si="0"/>
        <v>21.457454059051244</v>
      </c>
      <c r="O9" s="24" t="s">
        <v>126</v>
      </c>
      <c r="P9" s="26">
        <v>0</v>
      </c>
      <c r="Q9" s="26">
        <v>0</v>
      </c>
      <c r="R9" s="25">
        <f t="shared" si="1"/>
        <v>0</v>
      </c>
      <c r="S9" s="14">
        <v>5237.7</v>
      </c>
      <c r="T9" s="25">
        <f t="shared" si="2"/>
        <v>78.542545940948756</v>
      </c>
      <c r="U9" s="26" t="s">
        <v>126</v>
      </c>
      <c r="V9" s="27" t="s">
        <v>126</v>
      </c>
      <c r="W9" s="27" t="s">
        <v>126</v>
      </c>
      <c r="X9" s="14">
        <v>5912.7719999999999</v>
      </c>
      <c r="Y9" s="24" t="s">
        <v>126</v>
      </c>
      <c r="Z9" s="14">
        <v>674.495</v>
      </c>
      <c r="AA9" s="14">
        <v>756.42</v>
      </c>
      <c r="AB9" s="14">
        <f t="shared" si="7"/>
        <v>1430.915</v>
      </c>
      <c r="AC9" s="24" t="s">
        <v>126</v>
      </c>
      <c r="AD9" s="25">
        <f t="shared" si="3"/>
        <v>24.200408877595823</v>
      </c>
      <c r="AE9" s="24" t="s">
        <v>126</v>
      </c>
      <c r="AF9" s="14">
        <v>4481.8998899999997</v>
      </c>
      <c r="AG9" s="25">
        <f t="shared" si="4"/>
        <v>75.800316501295825</v>
      </c>
      <c r="AH9" s="26" t="s">
        <v>126</v>
      </c>
      <c r="AI9" s="27" t="s">
        <v>126</v>
      </c>
      <c r="AJ9" s="14">
        <v>39056</v>
      </c>
      <c r="AK9" s="14">
        <f t="shared" si="5"/>
        <v>151.39215485456779</v>
      </c>
      <c r="AL9" s="26" t="s">
        <v>126</v>
      </c>
      <c r="AM9" s="26" t="s">
        <v>126</v>
      </c>
      <c r="AN9" s="26" t="s">
        <v>126</v>
      </c>
    </row>
    <row r="10" spans="1:40" x14ac:dyDescent="0.3">
      <c r="A10" s="23" t="s">
        <v>104</v>
      </c>
      <c r="B10" s="23" t="s">
        <v>108</v>
      </c>
      <c r="C10" s="23" t="s">
        <v>12</v>
      </c>
      <c r="D10" s="23" t="s">
        <v>43</v>
      </c>
      <c r="E10" s="23" t="s">
        <v>73</v>
      </c>
      <c r="F10" s="23" t="s">
        <v>150</v>
      </c>
      <c r="G10" s="23" t="s">
        <v>13</v>
      </c>
      <c r="H10" s="14">
        <v>8946.35</v>
      </c>
      <c r="I10" s="24" t="s">
        <v>126</v>
      </c>
      <c r="J10" s="14">
        <v>1782.24</v>
      </c>
      <c r="K10" s="14">
        <v>1864.41</v>
      </c>
      <c r="L10" s="14">
        <f t="shared" si="6"/>
        <v>3646.65</v>
      </c>
      <c r="M10" s="24" t="s">
        <v>126</v>
      </c>
      <c r="N10" s="25">
        <f t="shared" si="0"/>
        <v>40.761316067446501</v>
      </c>
      <c r="O10" s="24" t="s">
        <v>126</v>
      </c>
      <c r="P10" s="26">
        <v>0</v>
      </c>
      <c r="Q10" s="26">
        <v>0</v>
      </c>
      <c r="R10" s="25">
        <f t="shared" si="1"/>
        <v>0</v>
      </c>
      <c r="S10" s="14">
        <v>5299.7</v>
      </c>
      <c r="T10" s="25">
        <f t="shared" si="2"/>
        <v>59.238683932553499</v>
      </c>
      <c r="U10" s="26" t="s">
        <v>126</v>
      </c>
      <c r="V10" s="27" t="s">
        <v>126</v>
      </c>
      <c r="W10" s="27" t="s">
        <v>126</v>
      </c>
      <c r="X10" s="14">
        <v>8301.86</v>
      </c>
      <c r="Y10" s="24" t="s">
        <v>126</v>
      </c>
      <c r="Z10" s="14">
        <v>1482.7605510000001</v>
      </c>
      <c r="AA10" s="14">
        <v>1864.41</v>
      </c>
      <c r="AB10" s="14">
        <f t="shared" si="7"/>
        <v>3347.1705510000002</v>
      </c>
      <c r="AC10" s="24" t="s">
        <v>126</v>
      </c>
      <c r="AD10" s="25">
        <f t="shared" si="3"/>
        <v>40.318320846171815</v>
      </c>
      <c r="AE10" s="24" t="s">
        <v>126</v>
      </c>
      <c r="AF10" s="14">
        <v>4954.5736489999999</v>
      </c>
      <c r="AG10" s="25">
        <f t="shared" si="4"/>
        <v>59.680284285690192</v>
      </c>
      <c r="AH10" s="26" t="s">
        <v>126</v>
      </c>
      <c r="AI10" s="27" t="s">
        <v>126</v>
      </c>
      <c r="AJ10" s="14">
        <v>66009</v>
      </c>
      <c r="AK10" s="14">
        <f t="shared" si="5"/>
        <v>125.76860731112426</v>
      </c>
      <c r="AL10" s="26" t="s">
        <v>126</v>
      </c>
      <c r="AM10" s="26" t="s">
        <v>126</v>
      </c>
      <c r="AN10" s="26" t="s">
        <v>126</v>
      </c>
    </row>
    <row r="11" spans="1:40" x14ac:dyDescent="0.3">
      <c r="A11" s="23" t="s">
        <v>104</v>
      </c>
      <c r="B11" s="23" t="s">
        <v>108</v>
      </c>
      <c r="C11" s="23" t="s">
        <v>12</v>
      </c>
      <c r="D11" s="23" t="s">
        <v>44</v>
      </c>
      <c r="E11" s="23" t="s">
        <v>74</v>
      </c>
      <c r="F11" s="23" t="s">
        <v>151</v>
      </c>
      <c r="G11" s="23" t="s">
        <v>13</v>
      </c>
      <c r="H11" s="14">
        <v>11590.422</v>
      </c>
      <c r="I11" s="24" t="s">
        <v>126</v>
      </c>
      <c r="J11" s="14">
        <v>1374.202</v>
      </c>
      <c r="K11" s="14">
        <v>1200</v>
      </c>
      <c r="L11" s="14">
        <f t="shared" si="6"/>
        <v>2574.2020000000002</v>
      </c>
      <c r="M11" s="24" t="s">
        <v>126</v>
      </c>
      <c r="N11" s="25">
        <f t="shared" si="0"/>
        <v>22.209734900075251</v>
      </c>
      <c r="O11" s="24" t="s">
        <v>126</v>
      </c>
      <c r="P11" s="26">
        <v>0</v>
      </c>
      <c r="Q11" s="26">
        <v>0</v>
      </c>
      <c r="R11" s="25">
        <f t="shared" si="1"/>
        <v>0</v>
      </c>
      <c r="S11" s="14">
        <v>9016.4</v>
      </c>
      <c r="T11" s="25">
        <f t="shared" si="2"/>
        <v>77.791818106364033</v>
      </c>
      <c r="U11" s="26" t="s">
        <v>126</v>
      </c>
      <c r="V11" s="27" t="s">
        <v>126</v>
      </c>
      <c r="W11" s="27" t="s">
        <v>126</v>
      </c>
      <c r="X11" s="14">
        <v>9939.2620000000006</v>
      </c>
      <c r="Y11" s="24" t="s">
        <v>126</v>
      </c>
      <c r="Z11" s="14">
        <v>1374.202</v>
      </c>
      <c r="AA11" s="14">
        <v>1200</v>
      </c>
      <c r="AB11" s="14">
        <f t="shared" si="7"/>
        <v>2574.2020000000002</v>
      </c>
      <c r="AC11" s="24" t="s">
        <v>126</v>
      </c>
      <c r="AD11" s="25">
        <f t="shared" si="3"/>
        <v>25.899327334363456</v>
      </c>
      <c r="AE11" s="24" t="s">
        <v>126</v>
      </c>
      <c r="AF11" s="14">
        <v>7365.2070999999996</v>
      </c>
      <c r="AG11" s="25">
        <f t="shared" si="4"/>
        <v>74.102152654794679</v>
      </c>
      <c r="AH11" s="26" t="s">
        <v>126</v>
      </c>
      <c r="AI11" s="27" t="s">
        <v>126</v>
      </c>
      <c r="AJ11" s="14">
        <v>57894</v>
      </c>
      <c r="AK11" s="14">
        <f t="shared" si="5"/>
        <v>171.68034684077799</v>
      </c>
      <c r="AL11" s="26" t="s">
        <v>126</v>
      </c>
      <c r="AM11" s="26" t="s">
        <v>126</v>
      </c>
      <c r="AN11" s="26" t="s">
        <v>126</v>
      </c>
    </row>
    <row r="12" spans="1:40" x14ac:dyDescent="0.3">
      <c r="A12" s="23" t="s">
        <v>104</v>
      </c>
      <c r="B12" s="23" t="s">
        <v>108</v>
      </c>
      <c r="C12" s="23" t="s">
        <v>12</v>
      </c>
      <c r="D12" s="23" t="s">
        <v>45</v>
      </c>
      <c r="E12" s="23" t="s">
        <v>75</v>
      </c>
      <c r="F12" s="23" t="s">
        <v>136</v>
      </c>
      <c r="G12" s="23" t="s">
        <v>13</v>
      </c>
      <c r="H12" s="14">
        <v>5484.3459999999995</v>
      </c>
      <c r="I12" s="24" t="s">
        <v>126</v>
      </c>
      <c r="J12" s="14">
        <v>1016.1660000000001</v>
      </c>
      <c r="K12" s="14">
        <v>581.98</v>
      </c>
      <c r="L12" s="14">
        <f t="shared" si="6"/>
        <v>1598.1460000000002</v>
      </c>
      <c r="M12" s="24" t="s">
        <v>126</v>
      </c>
      <c r="N12" s="25">
        <f t="shared" si="0"/>
        <v>29.140138131328698</v>
      </c>
      <c r="O12" s="24" t="s">
        <v>126</v>
      </c>
      <c r="P12" s="26">
        <v>0</v>
      </c>
      <c r="Q12" s="26">
        <v>0</v>
      </c>
      <c r="R12" s="25">
        <f t="shared" si="1"/>
        <v>0</v>
      </c>
      <c r="S12" s="14">
        <v>3885</v>
      </c>
      <c r="T12" s="25">
        <f t="shared" si="2"/>
        <v>70.837981411092599</v>
      </c>
      <c r="U12" s="26" t="s">
        <v>126</v>
      </c>
      <c r="V12" s="27" t="s">
        <v>126</v>
      </c>
      <c r="W12" s="27" t="s">
        <v>126</v>
      </c>
      <c r="X12" s="14">
        <v>4969.7960000000003</v>
      </c>
      <c r="Y12" s="24" t="s">
        <v>126</v>
      </c>
      <c r="Z12" s="14">
        <v>976.42291999999998</v>
      </c>
      <c r="AA12" s="14">
        <v>581.98</v>
      </c>
      <c r="AB12" s="14">
        <f t="shared" si="7"/>
        <v>1558.40292</v>
      </c>
      <c r="AC12" s="24" t="s">
        <v>126</v>
      </c>
      <c r="AD12" s="25">
        <f t="shared" si="3"/>
        <v>31.357482681381686</v>
      </c>
      <c r="AE12" s="24" t="s">
        <v>126</v>
      </c>
      <c r="AF12" s="14">
        <v>3410.1520129999999</v>
      </c>
      <c r="AG12" s="25">
        <f t="shared" si="4"/>
        <v>68.617545126600774</v>
      </c>
      <c r="AH12" s="26" t="s">
        <v>126</v>
      </c>
      <c r="AI12" s="27" t="s">
        <v>126</v>
      </c>
      <c r="AJ12" s="14">
        <v>34587</v>
      </c>
      <c r="AK12" s="14">
        <f t="shared" si="5"/>
        <v>143.6897100066499</v>
      </c>
      <c r="AL12" s="26" t="s">
        <v>126</v>
      </c>
      <c r="AM12" s="26" t="s">
        <v>126</v>
      </c>
      <c r="AN12" s="26" t="s">
        <v>126</v>
      </c>
    </row>
    <row r="13" spans="1:40" x14ac:dyDescent="0.3">
      <c r="A13" s="23" t="s">
        <v>104</v>
      </c>
      <c r="B13" s="23" t="s">
        <v>108</v>
      </c>
      <c r="C13" s="23" t="s">
        <v>12</v>
      </c>
      <c r="D13" s="23" t="s">
        <v>46</v>
      </c>
      <c r="E13" s="23" t="s">
        <v>76</v>
      </c>
      <c r="F13" s="23" t="s">
        <v>136</v>
      </c>
      <c r="G13" s="23" t="s">
        <v>13</v>
      </c>
      <c r="H13" s="14">
        <v>14598.7</v>
      </c>
      <c r="I13" s="24" t="s">
        <v>126</v>
      </c>
      <c r="J13" s="14">
        <v>2328.88</v>
      </c>
      <c r="K13" s="14">
        <v>1970.6</v>
      </c>
      <c r="L13" s="14">
        <f t="shared" si="6"/>
        <v>4299.4799999999996</v>
      </c>
      <c r="M13" s="24" t="s">
        <v>126</v>
      </c>
      <c r="N13" s="25">
        <f t="shared" si="0"/>
        <v>29.451115510285156</v>
      </c>
      <c r="O13" s="24" t="s">
        <v>126</v>
      </c>
      <c r="P13" s="26">
        <v>0</v>
      </c>
      <c r="Q13" s="26">
        <v>0</v>
      </c>
      <c r="R13" s="25">
        <f t="shared" si="1"/>
        <v>0</v>
      </c>
      <c r="S13" s="14">
        <v>10299.219999999999</v>
      </c>
      <c r="T13" s="25">
        <f t="shared" si="2"/>
        <v>70.548884489714823</v>
      </c>
      <c r="U13" s="26" t="s">
        <v>126</v>
      </c>
      <c r="V13" s="27" t="s">
        <v>126</v>
      </c>
      <c r="W13" s="27" t="s">
        <v>126</v>
      </c>
      <c r="X13" s="14">
        <v>13080.7</v>
      </c>
      <c r="Y13" s="24" t="s">
        <v>126</v>
      </c>
      <c r="Z13" s="14">
        <v>2328.88</v>
      </c>
      <c r="AA13" s="14">
        <v>1970.6</v>
      </c>
      <c r="AB13" s="14">
        <f t="shared" si="7"/>
        <v>4299.4799999999996</v>
      </c>
      <c r="AC13" s="24" t="s">
        <v>126</v>
      </c>
      <c r="AD13" s="25">
        <f t="shared" si="3"/>
        <v>32.868883163745053</v>
      </c>
      <c r="AE13" s="24" t="s">
        <v>126</v>
      </c>
      <c r="AF13" s="14">
        <v>8781.4362000000001</v>
      </c>
      <c r="AG13" s="25">
        <f t="shared" si="4"/>
        <v>67.132769653000224</v>
      </c>
      <c r="AH13" s="26" t="s">
        <v>126</v>
      </c>
      <c r="AI13" s="27" t="s">
        <v>126</v>
      </c>
      <c r="AJ13" s="14">
        <v>86086</v>
      </c>
      <c r="AK13" s="14">
        <f t="shared" si="5"/>
        <v>151.94921357712056</v>
      </c>
      <c r="AL13" s="26" t="s">
        <v>126</v>
      </c>
      <c r="AM13" s="26" t="s">
        <v>126</v>
      </c>
      <c r="AN13" s="26" t="s">
        <v>126</v>
      </c>
    </row>
    <row r="14" spans="1:40" x14ac:dyDescent="0.3">
      <c r="A14" s="23" t="s">
        <v>104</v>
      </c>
      <c r="B14" s="23" t="s">
        <v>108</v>
      </c>
      <c r="C14" s="23" t="s">
        <v>12</v>
      </c>
      <c r="D14" s="23" t="s">
        <v>47</v>
      </c>
      <c r="E14" s="23" t="s">
        <v>77</v>
      </c>
      <c r="F14" s="23" t="s">
        <v>151</v>
      </c>
      <c r="G14" s="23" t="s">
        <v>13</v>
      </c>
      <c r="H14" s="14">
        <v>15329.07</v>
      </c>
      <c r="I14" s="24" t="s">
        <v>126</v>
      </c>
      <c r="J14" s="14">
        <v>3495.4</v>
      </c>
      <c r="K14" s="14">
        <v>273.52</v>
      </c>
      <c r="L14" s="14">
        <f t="shared" si="6"/>
        <v>3768.92</v>
      </c>
      <c r="M14" s="24" t="s">
        <v>126</v>
      </c>
      <c r="N14" s="25">
        <f t="shared" si="0"/>
        <v>24.58674922875295</v>
      </c>
      <c r="O14" s="24" t="s">
        <v>126</v>
      </c>
      <c r="P14" s="26">
        <v>0</v>
      </c>
      <c r="Q14" s="26">
        <v>0</v>
      </c>
      <c r="R14" s="25">
        <f t="shared" si="1"/>
        <v>0</v>
      </c>
      <c r="S14" s="14">
        <v>11560.15</v>
      </c>
      <c r="T14" s="25">
        <f t="shared" si="2"/>
        <v>75.41325077124705</v>
      </c>
      <c r="U14" s="26" t="s">
        <v>126</v>
      </c>
      <c r="V14" s="27" t="s">
        <v>126</v>
      </c>
      <c r="W14" s="27" t="s">
        <v>126</v>
      </c>
      <c r="X14" s="14">
        <v>13827.07</v>
      </c>
      <c r="Y14" s="24" t="s">
        <v>126</v>
      </c>
      <c r="Z14" s="14">
        <v>3243.4</v>
      </c>
      <c r="AA14" s="14">
        <v>273.52</v>
      </c>
      <c r="AB14" s="14">
        <f t="shared" si="7"/>
        <v>3516.92</v>
      </c>
      <c r="AC14" s="24" t="s">
        <v>126</v>
      </c>
      <c r="AD14" s="25">
        <f t="shared" si="3"/>
        <v>25.435034320358543</v>
      </c>
      <c r="AE14" s="24" t="s">
        <v>126</v>
      </c>
      <c r="AF14" s="14">
        <v>10310.131312</v>
      </c>
      <c r="AG14" s="25">
        <f t="shared" si="4"/>
        <v>74.564830524471205</v>
      </c>
      <c r="AH14" s="26" t="s">
        <v>126</v>
      </c>
      <c r="AI14" s="27" t="s">
        <v>126</v>
      </c>
      <c r="AJ14" s="14">
        <v>107060</v>
      </c>
      <c r="AK14" s="14">
        <f t="shared" si="5"/>
        <v>129.15253129086494</v>
      </c>
      <c r="AL14" s="26" t="s">
        <v>126</v>
      </c>
      <c r="AM14" s="26" t="s">
        <v>126</v>
      </c>
      <c r="AN14" s="26" t="s">
        <v>126</v>
      </c>
    </row>
    <row r="15" spans="1:40" x14ac:dyDescent="0.3">
      <c r="A15" s="23" t="s">
        <v>104</v>
      </c>
      <c r="B15" s="23" t="s">
        <v>108</v>
      </c>
      <c r="C15" s="23" t="s">
        <v>12</v>
      </c>
      <c r="D15" s="23" t="s">
        <v>48</v>
      </c>
      <c r="E15" s="23" t="s">
        <v>78</v>
      </c>
      <c r="F15" s="23" t="s">
        <v>150</v>
      </c>
      <c r="G15" s="23" t="s">
        <v>13</v>
      </c>
      <c r="H15" s="14">
        <v>9505.3119999999999</v>
      </c>
      <c r="I15" s="24" t="s">
        <v>126</v>
      </c>
      <c r="J15" s="14">
        <v>1679.8019999999999</v>
      </c>
      <c r="K15" s="14">
        <v>1440.52</v>
      </c>
      <c r="L15" s="14">
        <f t="shared" si="6"/>
        <v>3120.3220000000001</v>
      </c>
      <c r="M15" s="24" t="s">
        <v>126</v>
      </c>
      <c r="N15" s="25">
        <f t="shared" si="0"/>
        <v>32.827139182806413</v>
      </c>
      <c r="O15" s="24" t="s">
        <v>126</v>
      </c>
      <c r="P15" s="26">
        <v>0</v>
      </c>
      <c r="Q15" s="26">
        <v>0</v>
      </c>
      <c r="R15" s="25">
        <f t="shared" si="1"/>
        <v>0</v>
      </c>
      <c r="S15" s="14">
        <v>6385</v>
      </c>
      <c r="T15" s="25">
        <f t="shared" si="2"/>
        <v>67.172966021525653</v>
      </c>
      <c r="U15" s="26" t="s">
        <v>126</v>
      </c>
      <c r="V15" s="27" t="s">
        <v>126</v>
      </c>
      <c r="W15" s="27" t="s">
        <v>126</v>
      </c>
      <c r="X15" s="14">
        <v>8029.942</v>
      </c>
      <c r="Y15" s="24" t="s">
        <v>126</v>
      </c>
      <c r="Z15" s="14">
        <v>1679.8019999999999</v>
      </c>
      <c r="AA15" s="14">
        <v>1424.06</v>
      </c>
      <c r="AB15" s="14">
        <f t="shared" si="7"/>
        <v>3103.8620000000001</v>
      </c>
      <c r="AC15" s="24" t="s">
        <v>126</v>
      </c>
      <c r="AD15" s="25">
        <f t="shared" si="3"/>
        <v>38.653604222795138</v>
      </c>
      <c r="AE15" s="24" t="s">
        <v>126</v>
      </c>
      <c r="AF15" s="14">
        <v>4926.1419999999998</v>
      </c>
      <c r="AG15" s="25">
        <f t="shared" si="4"/>
        <v>61.347167887389467</v>
      </c>
      <c r="AH15" s="26" t="s">
        <v>126</v>
      </c>
      <c r="AI15" s="27" t="s">
        <v>126</v>
      </c>
      <c r="AJ15" s="14">
        <v>67142</v>
      </c>
      <c r="AK15" s="14">
        <f t="shared" si="5"/>
        <v>119.59640761371422</v>
      </c>
      <c r="AL15" s="26" t="s">
        <v>126</v>
      </c>
      <c r="AM15" s="26" t="s">
        <v>126</v>
      </c>
      <c r="AN15" s="26" t="s">
        <v>126</v>
      </c>
    </row>
    <row r="16" spans="1:40" x14ac:dyDescent="0.3">
      <c r="A16" s="23" t="s">
        <v>104</v>
      </c>
      <c r="B16" s="23" t="s">
        <v>108</v>
      </c>
      <c r="C16" s="23" t="s">
        <v>12</v>
      </c>
      <c r="D16" s="23" t="s">
        <v>49</v>
      </c>
      <c r="E16" s="23" t="s">
        <v>79</v>
      </c>
      <c r="F16" s="23" t="s">
        <v>136</v>
      </c>
      <c r="G16" s="23" t="s">
        <v>13</v>
      </c>
      <c r="H16" s="14">
        <v>7845.9340000000002</v>
      </c>
      <c r="I16" s="24" t="s">
        <v>126</v>
      </c>
      <c r="J16" s="14">
        <v>954.11400000000003</v>
      </c>
      <c r="K16" s="14">
        <v>855.94</v>
      </c>
      <c r="L16" s="14">
        <f t="shared" si="6"/>
        <v>1810.0540000000001</v>
      </c>
      <c r="M16" s="24" t="s">
        <v>126</v>
      </c>
      <c r="N16" s="25">
        <f t="shared" si="0"/>
        <v>23.06996209756544</v>
      </c>
      <c r="O16" s="24" t="s">
        <v>126</v>
      </c>
      <c r="P16" s="26">
        <v>0</v>
      </c>
      <c r="Q16" s="26">
        <v>0</v>
      </c>
      <c r="R16" s="25">
        <f t="shared" si="1"/>
        <v>0</v>
      </c>
      <c r="S16" s="14">
        <v>6035.88</v>
      </c>
      <c r="T16" s="25">
        <f t="shared" si="2"/>
        <v>76.930037902434563</v>
      </c>
      <c r="U16" s="26" t="s">
        <v>126</v>
      </c>
      <c r="V16" s="27" t="s">
        <v>126</v>
      </c>
      <c r="W16" s="27" t="s">
        <v>126</v>
      </c>
      <c r="X16" s="14">
        <v>7721.7340000000004</v>
      </c>
      <c r="Y16" s="24" t="s">
        <v>126</v>
      </c>
      <c r="Z16" s="14">
        <v>954.11400000000003</v>
      </c>
      <c r="AA16" s="14">
        <v>855.94</v>
      </c>
      <c r="AB16" s="14">
        <f t="shared" si="7"/>
        <v>1810.0540000000001</v>
      </c>
      <c r="AC16" s="24" t="s">
        <v>126</v>
      </c>
      <c r="AD16" s="25">
        <f t="shared" si="3"/>
        <v>23.441030214198005</v>
      </c>
      <c r="AE16" s="24" t="s">
        <v>126</v>
      </c>
      <c r="AF16" s="14">
        <v>5911.5808639999996</v>
      </c>
      <c r="AG16" s="25">
        <f t="shared" si="4"/>
        <v>76.557685929093111</v>
      </c>
      <c r="AH16" s="26" t="s">
        <v>126</v>
      </c>
      <c r="AI16" s="27" t="s">
        <v>126</v>
      </c>
      <c r="AJ16" s="14">
        <v>52158</v>
      </c>
      <c r="AK16" s="14">
        <f t="shared" si="5"/>
        <v>148.04505540856627</v>
      </c>
      <c r="AL16" s="26" t="s">
        <v>126</v>
      </c>
      <c r="AM16" s="26" t="s">
        <v>126</v>
      </c>
      <c r="AN16" s="26" t="s">
        <v>126</v>
      </c>
    </row>
    <row r="17" spans="1:40" x14ac:dyDescent="0.3">
      <c r="A17" s="23" t="s">
        <v>104</v>
      </c>
      <c r="B17" s="23" t="s">
        <v>108</v>
      </c>
      <c r="C17" s="23" t="s">
        <v>12</v>
      </c>
      <c r="D17" s="23" t="s">
        <v>50</v>
      </c>
      <c r="E17" s="23" t="s">
        <v>80</v>
      </c>
      <c r="F17" s="23" t="s">
        <v>136</v>
      </c>
      <c r="G17" s="23" t="s">
        <v>13</v>
      </c>
      <c r="H17" s="14">
        <v>11124.82</v>
      </c>
      <c r="I17" s="24" t="s">
        <v>126</v>
      </c>
      <c r="J17" s="14">
        <v>1914.6</v>
      </c>
      <c r="K17" s="14">
        <v>1613.67</v>
      </c>
      <c r="L17" s="14">
        <f t="shared" si="6"/>
        <v>3528.27</v>
      </c>
      <c r="M17" s="24" t="s">
        <v>126</v>
      </c>
      <c r="N17" s="25">
        <f t="shared" si="0"/>
        <v>31.715299663275452</v>
      </c>
      <c r="O17" s="24" t="s">
        <v>126</v>
      </c>
      <c r="P17" s="26">
        <v>3.5999999999999997E-2</v>
      </c>
      <c r="Q17" s="26">
        <v>0</v>
      </c>
      <c r="R17" s="25">
        <f t="shared" si="1"/>
        <v>3.236007414052542E-4</v>
      </c>
      <c r="S17" s="14">
        <v>7567.87</v>
      </c>
      <c r="T17" s="25">
        <f t="shared" si="2"/>
        <v>68.026898412738362</v>
      </c>
      <c r="U17" s="26" t="s">
        <v>126</v>
      </c>
      <c r="V17" s="27" t="s">
        <v>126</v>
      </c>
      <c r="W17" s="27" t="s">
        <v>126</v>
      </c>
      <c r="X17" s="14">
        <v>8970.7999999999993</v>
      </c>
      <c r="Y17" s="24" t="s">
        <v>126</v>
      </c>
      <c r="Z17" s="14">
        <v>1710.312326</v>
      </c>
      <c r="AA17" s="14">
        <v>1613.67</v>
      </c>
      <c r="AB17" s="14">
        <f t="shared" si="7"/>
        <v>3323.9823260000003</v>
      </c>
      <c r="AC17" s="24" t="s">
        <v>126</v>
      </c>
      <c r="AD17" s="25">
        <f t="shared" si="3"/>
        <v>37.053354505729708</v>
      </c>
      <c r="AE17" s="24" t="s">
        <v>126</v>
      </c>
      <c r="AF17" s="14">
        <v>5618.5637589999997</v>
      </c>
      <c r="AG17" s="25">
        <f t="shared" si="4"/>
        <v>62.631691253845815</v>
      </c>
      <c r="AH17" s="26" t="s">
        <v>126</v>
      </c>
      <c r="AI17" s="27" t="s">
        <v>126</v>
      </c>
      <c r="AJ17" s="14">
        <v>59640</v>
      </c>
      <c r="AK17" s="14">
        <f t="shared" si="5"/>
        <v>150.41582830315224</v>
      </c>
      <c r="AL17" s="26" t="s">
        <v>126</v>
      </c>
      <c r="AM17" s="26" t="s">
        <v>126</v>
      </c>
      <c r="AN17" s="26" t="s">
        <v>126</v>
      </c>
    </row>
    <row r="18" spans="1:40" x14ac:dyDescent="0.3">
      <c r="A18" s="23" t="s">
        <v>104</v>
      </c>
      <c r="B18" s="23" t="s">
        <v>108</v>
      </c>
      <c r="C18" s="23" t="s">
        <v>12</v>
      </c>
      <c r="D18" s="23" t="s">
        <v>51</v>
      </c>
      <c r="E18" s="23" t="s">
        <v>81</v>
      </c>
      <c r="F18" s="23" t="s">
        <v>150</v>
      </c>
      <c r="G18" s="23" t="s">
        <v>13</v>
      </c>
      <c r="H18" s="14">
        <v>5950.81</v>
      </c>
      <c r="I18" s="24" t="s">
        <v>126</v>
      </c>
      <c r="J18" s="14">
        <v>805.14</v>
      </c>
      <c r="K18" s="14">
        <v>842.88</v>
      </c>
      <c r="L18" s="14">
        <f t="shared" si="6"/>
        <v>1648.02</v>
      </c>
      <c r="M18" s="24" t="s">
        <v>126</v>
      </c>
      <c r="N18" s="25">
        <f t="shared" si="0"/>
        <v>27.694045012359659</v>
      </c>
      <c r="O18" s="24" t="s">
        <v>126</v>
      </c>
      <c r="P18" s="26">
        <v>0</v>
      </c>
      <c r="Q18" s="26">
        <v>0</v>
      </c>
      <c r="R18" s="25">
        <f t="shared" si="1"/>
        <v>0</v>
      </c>
      <c r="S18" s="14">
        <v>4302.79</v>
      </c>
      <c r="T18" s="25">
        <f t="shared" si="2"/>
        <v>72.305954987640334</v>
      </c>
      <c r="U18" s="26" t="s">
        <v>126</v>
      </c>
      <c r="V18" s="27" t="s">
        <v>126</v>
      </c>
      <c r="W18" s="27" t="s">
        <v>126</v>
      </c>
      <c r="X18" s="14">
        <v>5449.75</v>
      </c>
      <c r="Y18" s="24" t="s">
        <v>126</v>
      </c>
      <c r="Z18" s="14">
        <v>788.88370099999997</v>
      </c>
      <c r="AA18" s="14">
        <v>842.88</v>
      </c>
      <c r="AB18" s="14">
        <f t="shared" si="7"/>
        <v>1631.7637009999999</v>
      </c>
      <c r="AC18" s="24" t="s">
        <v>126</v>
      </c>
      <c r="AD18" s="25">
        <f t="shared" si="3"/>
        <v>29.941991852837287</v>
      </c>
      <c r="AE18" s="24" t="s">
        <v>126</v>
      </c>
      <c r="AF18" s="14">
        <v>3818.117049</v>
      </c>
      <c r="AG18" s="25">
        <f t="shared" si="4"/>
        <v>70.060407339786238</v>
      </c>
      <c r="AH18" s="26" t="s">
        <v>126</v>
      </c>
      <c r="AI18" s="27" t="s">
        <v>126</v>
      </c>
      <c r="AJ18" s="14">
        <v>31518</v>
      </c>
      <c r="AK18" s="14">
        <f t="shared" si="5"/>
        <v>172.90913129005648</v>
      </c>
      <c r="AL18" s="26" t="s">
        <v>126</v>
      </c>
      <c r="AM18" s="26" t="s">
        <v>126</v>
      </c>
      <c r="AN18" s="26" t="s">
        <v>126</v>
      </c>
    </row>
    <row r="19" spans="1:40" x14ac:dyDescent="0.3">
      <c r="A19" s="23" t="s">
        <v>104</v>
      </c>
      <c r="B19" s="23" t="s">
        <v>108</v>
      </c>
      <c r="C19" s="23" t="s">
        <v>12</v>
      </c>
      <c r="D19" s="23" t="s">
        <v>52</v>
      </c>
      <c r="E19" s="23" t="s">
        <v>82</v>
      </c>
      <c r="F19" s="23" t="s">
        <v>151</v>
      </c>
      <c r="G19" s="23" t="s">
        <v>13</v>
      </c>
      <c r="H19" s="14">
        <v>5565.6809999999996</v>
      </c>
      <c r="I19" s="24" t="s">
        <v>126</v>
      </c>
      <c r="J19" s="14">
        <v>1249.3510000000001</v>
      </c>
      <c r="K19" s="14">
        <v>244.16</v>
      </c>
      <c r="L19" s="14">
        <f t="shared" si="6"/>
        <v>1493.5110000000002</v>
      </c>
      <c r="M19" s="24" t="s">
        <v>126</v>
      </c>
      <c r="N19" s="25">
        <f t="shared" si="0"/>
        <v>26.834290359077357</v>
      </c>
      <c r="O19" s="24" t="s">
        <v>126</v>
      </c>
      <c r="P19" s="26">
        <v>0</v>
      </c>
      <c r="Q19" s="26">
        <v>0</v>
      </c>
      <c r="R19" s="25">
        <f t="shared" si="1"/>
        <v>0</v>
      </c>
      <c r="S19" s="14">
        <v>4072.17</v>
      </c>
      <c r="T19" s="25">
        <f t="shared" si="2"/>
        <v>73.165709640922657</v>
      </c>
      <c r="U19" s="26" t="s">
        <v>126</v>
      </c>
      <c r="V19" s="27" t="s">
        <v>126</v>
      </c>
      <c r="W19" s="27" t="s">
        <v>126</v>
      </c>
      <c r="X19" s="14">
        <v>4662.7209999999995</v>
      </c>
      <c r="Y19" s="24" t="s">
        <v>126</v>
      </c>
      <c r="Z19" s="14">
        <v>1095.752467</v>
      </c>
      <c r="AA19" s="14">
        <v>244.16</v>
      </c>
      <c r="AB19" s="14">
        <f t="shared" si="7"/>
        <v>1339.9124670000001</v>
      </c>
      <c r="AC19" s="24" t="s">
        <v>126</v>
      </c>
      <c r="AD19" s="25">
        <f t="shared" si="3"/>
        <v>28.736706892820745</v>
      </c>
      <c r="AE19" s="24" t="s">
        <v>126</v>
      </c>
      <c r="AF19" s="14">
        <v>3322.8640270000001</v>
      </c>
      <c r="AG19" s="25">
        <f t="shared" si="4"/>
        <v>71.264483270605311</v>
      </c>
      <c r="AH19" s="26" t="s">
        <v>126</v>
      </c>
      <c r="AI19" s="27" t="s">
        <v>126</v>
      </c>
      <c r="AJ19" s="14">
        <v>33620</v>
      </c>
      <c r="AK19" s="14">
        <f t="shared" si="5"/>
        <v>138.68890541344439</v>
      </c>
      <c r="AL19" s="26" t="s">
        <v>126</v>
      </c>
      <c r="AM19" s="26" t="s">
        <v>126</v>
      </c>
      <c r="AN19" s="26" t="s">
        <v>126</v>
      </c>
    </row>
    <row r="20" spans="1:40" x14ac:dyDescent="0.3">
      <c r="A20" s="23" t="s">
        <v>104</v>
      </c>
      <c r="B20" s="23" t="s">
        <v>108</v>
      </c>
      <c r="C20" s="23" t="s">
        <v>12</v>
      </c>
      <c r="D20" s="23" t="s">
        <v>53</v>
      </c>
      <c r="E20" s="23" t="s">
        <v>83</v>
      </c>
      <c r="F20" s="23" t="s">
        <v>150</v>
      </c>
      <c r="G20" s="23" t="s">
        <v>13</v>
      </c>
      <c r="H20" s="14">
        <v>18435.361000000001</v>
      </c>
      <c r="I20" s="24" t="s">
        <v>126</v>
      </c>
      <c r="J20" s="14">
        <v>2835.4340000000002</v>
      </c>
      <c r="K20" s="14">
        <v>2186.9</v>
      </c>
      <c r="L20" s="14">
        <f t="shared" si="6"/>
        <v>5022.3340000000007</v>
      </c>
      <c r="M20" s="24" t="s">
        <v>126</v>
      </c>
      <c r="N20" s="25">
        <f t="shared" si="0"/>
        <v>27.242938177342992</v>
      </c>
      <c r="O20" s="24" t="s">
        <v>126</v>
      </c>
      <c r="P20" s="26">
        <v>0</v>
      </c>
      <c r="Q20" s="26">
        <v>0</v>
      </c>
      <c r="R20" s="25">
        <f t="shared" si="1"/>
        <v>0</v>
      </c>
      <c r="S20" s="14">
        <v>13413.036</v>
      </c>
      <c r="T20" s="25">
        <f t="shared" si="2"/>
        <v>72.757110641880033</v>
      </c>
      <c r="U20" s="26" t="s">
        <v>126</v>
      </c>
      <c r="V20" s="27" t="s">
        <v>126</v>
      </c>
      <c r="W20" s="27" t="s">
        <v>126</v>
      </c>
      <c r="X20" s="14">
        <v>16251.323</v>
      </c>
      <c r="Y20" s="24" t="s">
        <v>126</v>
      </c>
      <c r="Z20" s="14">
        <v>2210.6819999999998</v>
      </c>
      <c r="AA20" s="14">
        <v>2186.9</v>
      </c>
      <c r="AB20" s="14">
        <f t="shared" si="7"/>
        <v>4397.5820000000003</v>
      </c>
      <c r="AC20" s="24" t="s">
        <v>126</v>
      </c>
      <c r="AD20" s="25">
        <f t="shared" si="3"/>
        <v>27.05983998964269</v>
      </c>
      <c r="AE20" s="24" t="s">
        <v>126</v>
      </c>
      <c r="AF20" s="14">
        <v>12010.368895</v>
      </c>
      <c r="AG20" s="25">
        <f t="shared" si="4"/>
        <v>73.903945512620723</v>
      </c>
      <c r="AH20" s="26" t="s">
        <v>126</v>
      </c>
      <c r="AI20" s="27" t="s">
        <v>126</v>
      </c>
      <c r="AJ20" s="14">
        <v>113588</v>
      </c>
      <c r="AK20" s="14">
        <f t="shared" si="5"/>
        <v>143.07253407050041</v>
      </c>
      <c r="AL20" s="26" t="s">
        <v>126</v>
      </c>
      <c r="AM20" s="26" t="s">
        <v>126</v>
      </c>
      <c r="AN20" s="26" t="s">
        <v>126</v>
      </c>
    </row>
    <row r="21" spans="1:40" x14ac:dyDescent="0.3">
      <c r="A21" s="23" t="s">
        <v>104</v>
      </c>
      <c r="B21" s="23" t="s">
        <v>108</v>
      </c>
      <c r="C21" s="23" t="s">
        <v>12</v>
      </c>
      <c r="D21" s="23" t="s">
        <v>54</v>
      </c>
      <c r="E21" s="23" t="s">
        <v>84</v>
      </c>
      <c r="F21" s="23" t="s">
        <v>151</v>
      </c>
      <c r="G21" s="23" t="s">
        <v>13</v>
      </c>
      <c r="H21" s="14">
        <v>6476.55</v>
      </c>
      <c r="I21" s="24" t="s">
        <v>126</v>
      </c>
      <c r="J21" s="14">
        <v>1111.68</v>
      </c>
      <c r="K21" s="14">
        <v>902.1</v>
      </c>
      <c r="L21" s="14">
        <f t="shared" si="6"/>
        <v>2013.7800000000002</v>
      </c>
      <c r="M21" s="24" t="s">
        <v>126</v>
      </c>
      <c r="N21" s="25">
        <f t="shared" si="0"/>
        <v>31.09340621164046</v>
      </c>
      <c r="O21" s="24" t="s">
        <v>126</v>
      </c>
      <c r="P21" s="26">
        <v>0</v>
      </c>
      <c r="Q21" s="26">
        <v>0</v>
      </c>
      <c r="R21" s="25">
        <f t="shared" si="1"/>
        <v>0</v>
      </c>
      <c r="S21" s="14">
        <v>4462.7700000000004</v>
      </c>
      <c r="T21" s="25">
        <f t="shared" si="2"/>
        <v>68.906593788359544</v>
      </c>
      <c r="U21" s="26" t="s">
        <v>126</v>
      </c>
      <c r="V21" s="27" t="s">
        <v>126</v>
      </c>
      <c r="W21" s="27" t="s">
        <v>126</v>
      </c>
      <c r="X21" s="14">
        <v>5397.51</v>
      </c>
      <c r="Y21" s="24" t="s">
        <v>126</v>
      </c>
      <c r="Z21" s="14">
        <v>1027.767366</v>
      </c>
      <c r="AA21" s="14">
        <v>902.1</v>
      </c>
      <c r="AB21" s="14">
        <f t="shared" si="7"/>
        <v>1929.8673659999999</v>
      </c>
      <c r="AC21" s="24" t="s">
        <v>126</v>
      </c>
      <c r="AD21" s="25">
        <f t="shared" si="3"/>
        <v>35.754771477959281</v>
      </c>
      <c r="AE21" s="24" t="s">
        <v>126</v>
      </c>
      <c r="AF21" s="14">
        <v>3467.4530340000001</v>
      </c>
      <c r="AG21" s="25">
        <f t="shared" si="4"/>
        <v>64.241715791170378</v>
      </c>
      <c r="AH21" s="26" t="s">
        <v>126</v>
      </c>
      <c r="AI21" s="27" t="s">
        <v>126</v>
      </c>
      <c r="AJ21" s="14">
        <v>42123</v>
      </c>
      <c r="AK21" s="14">
        <f t="shared" si="5"/>
        <v>128.1368848372623</v>
      </c>
      <c r="AL21" s="26" t="s">
        <v>126</v>
      </c>
      <c r="AM21" s="26" t="s">
        <v>126</v>
      </c>
      <c r="AN21" s="26" t="s">
        <v>126</v>
      </c>
    </row>
    <row r="22" spans="1:40" x14ac:dyDescent="0.3">
      <c r="A22" s="23" t="s">
        <v>104</v>
      </c>
      <c r="B22" s="23" t="s">
        <v>108</v>
      </c>
      <c r="C22" s="23" t="s">
        <v>12</v>
      </c>
      <c r="D22" s="23" t="s">
        <v>55</v>
      </c>
      <c r="E22" s="23" t="s">
        <v>85</v>
      </c>
      <c r="F22" s="23" t="s">
        <v>151</v>
      </c>
      <c r="G22" s="23" t="s">
        <v>13</v>
      </c>
      <c r="H22" s="14">
        <v>2902.5030000000002</v>
      </c>
      <c r="I22" s="24" t="s">
        <v>126</v>
      </c>
      <c r="J22" s="14">
        <v>303.69299999999998</v>
      </c>
      <c r="K22" s="14">
        <v>376.4</v>
      </c>
      <c r="L22" s="14">
        <f t="shared" si="6"/>
        <v>680.09299999999996</v>
      </c>
      <c r="M22" s="24" t="s">
        <v>126</v>
      </c>
      <c r="N22" s="25">
        <f t="shared" si="0"/>
        <v>23.431259158043936</v>
      </c>
      <c r="O22" s="24" t="s">
        <v>126</v>
      </c>
      <c r="P22" s="26">
        <v>0</v>
      </c>
      <c r="Q22" s="26">
        <v>0</v>
      </c>
      <c r="R22" s="25">
        <f t="shared" si="1"/>
        <v>0</v>
      </c>
      <c r="S22" s="14">
        <v>2222.41</v>
      </c>
      <c r="T22" s="25">
        <f t="shared" si="2"/>
        <v>76.568740841956057</v>
      </c>
      <c r="U22" s="26" t="s">
        <v>126</v>
      </c>
      <c r="V22" s="27" t="s">
        <v>126</v>
      </c>
      <c r="W22" s="27" t="s">
        <v>126</v>
      </c>
      <c r="X22" s="14">
        <v>2357.893</v>
      </c>
      <c r="Y22" s="24" t="s">
        <v>126</v>
      </c>
      <c r="Z22" s="14">
        <v>303.69299999999998</v>
      </c>
      <c r="AA22" s="14">
        <v>376.4</v>
      </c>
      <c r="AB22" s="14">
        <f t="shared" si="7"/>
        <v>680.09299999999996</v>
      </c>
      <c r="AC22" s="24" t="s">
        <v>126</v>
      </c>
      <c r="AD22" s="25">
        <f t="shared" si="3"/>
        <v>28.843251156859111</v>
      </c>
      <c r="AE22" s="24" t="s">
        <v>126</v>
      </c>
      <c r="AF22" s="14">
        <v>1677.7635399999999</v>
      </c>
      <c r="AG22" s="25">
        <f t="shared" si="4"/>
        <v>71.155202547359011</v>
      </c>
      <c r="AH22" s="26" t="s">
        <v>126</v>
      </c>
      <c r="AI22" s="27" t="s">
        <v>126</v>
      </c>
      <c r="AJ22" s="14">
        <v>16532</v>
      </c>
      <c r="AK22" s="14">
        <f t="shared" si="5"/>
        <v>142.62599806436003</v>
      </c>
      <c r="AL22" s="26" t="s">
        <v>126</v>
      </c>
      <c r="AM22" s="26" t="s">
        <v>126</v>
      </c>
      <c r="AN22" s="26" t="s">
        <v>126</v>
      </c>
    </row>
    <row r="23" spans="1:40" x14ac:dyDescent="0.3">
      <c r="A23" s="23" t="s">
        <v>104</v>
      </c>
      <c r="B23" s="23" t="s">
        <v>108</v>
      </c>
      <c r="C23" s="23" t="s">
        <v>12</v>
      </c>
      <c r="D23" s="23" t="s">
        <v>56</v>
      </c>
      <c r="E23" s="23" t="s">
        <v>86</v>
      </c>
      <c r="F23" s="23" t="s">
        <v>136</v>
      </c>
      <c r="G23" s="23" t="s">
        <v>13</v>
      </c>
      <c r="H23" s="14">
        <v>13884.39</v>
      </c>
      <c r="I23" s="24" t="s">
        <v>126</v>
      </c>
      <c r="J23" s="14">
        <v>2145.69</v>
      </c>
      <c r="K23" s="14">
        <v>1792.66</v>
      </c>
      <c r="L23" s="14">
        <f t="shared" si="6"/>
        <v>3938.3500000000004</v>
      </c>
      <c r="M23" s="24" t="s">
        <v>126</v>
      </c>
      <c r="N23" s="25">
        <f t="shared" si="0"/>
        <v>28.365308090596713</v>
      </c>
      <c r="O23" s="24" t="s">
        <v>126</v>
      </c>
      <c r="P23" s="26">
        <v>0</v>
      </c>
      <c r="Q23" s="26">
        <v>0</v>
      </c>
      <c r="R23" s="25">
        <f t="shared" si="1"/>
        <v>0</v>
      </c>
      <c r="S23" s="14">
        <v>9946.0400000000009</v>
      </c>
      <c r="T23" s="25">
        <f t="shared" si="2"/>
        <v>71.634691909403301</v>
      </c>
      <c r="U23" s="26" t="s">
        <v>126</v>
      </c>
      <c r="V23" s="27" t="s">
        <v>126</v>
      </c>
      <c r="W23" s="27" t="s">
        <v>126</v>
      </c>
      <c r="X23" s="14">
        <v>11868.69</v>
      </c>
      <c r="Y23" s="24" t="s">
        <v>126</v>
      </c>
      <c r="Z23" s="14">
        <v>1696.99</v>
      </c>
      <c r="AA23" s="14">
        <v>1792.66</v>
      </c>
      <c r="AB23" s="14">
        <f t="shared" si="7"/>
        <v>3489.65</v>
      </c>
      <c r="AC23" s="24" t="s">
        <v>126</v>
      </c>
      <c r="AD23" s="25">
        <f t="shared" si="3"/>
        <v>29.402149689645611</v>
      </c>
      <c r="AE23" s="24" t="s">
        <v>126</v>
      </c>
      <c r="AF23" s="14">
        <v>8378.7997660000001</v>
      </c>
      <c r="AG23" s="25">
        <f t="shared" si="4"/>
        <v>70.595826211654369</v>
      </c>
      <c r="AH23" s="26" t="s">
        <v>126</v>
      </c>
      <c r="AI23" s="27" t="s">
        <v>126</v>
      </c>
      <c r="AJ23" s="14">
        <v>93410</v>
      </c>
      <c r="AK23" s="14">
        <f t="shared" si="5"/>
        <v>127.06016486457553</v>
      </c>
      <c r="AL23" s="26" t="s">
        <v>126</v>
      </c>
      <c r="AM23" s="26" t="s">
        <v>126</v>
      </c>
      <c r="AN23" s="26" t="s">
        <v>126</v>
      </c>
    </row>
    <row r="24" spans="1:40" x14ac:dyDescent="0.3">
      <c r="A24" s="23" t="s">
        <v>104</v>
      </c>
      <c r="B24" s="23" t="s">
        <v>108</v>
      </c>
      <c r="C24" s="23" t="s">
        <v>12</v>
      </c>
      <c r="D24" s="23" t="s">
        <v>57</v>
      </c>
      <c r="E24" s="23" t="s">
        <v>87</v>
      </c>
      <c r="F24" s="23" t="s">
        <v>150</v>
      </c>
      <c r="G24" s="23" t="s">
        <v>13</v>
      </c>
      <c r="H24" s="14">
        <v>15059.155000000001</v>
      </c>
      <c r="I24" s="24" t="s">
        <v>126</v>
      </c>
      <c r="J24" s="14">
        <v>1357.4349999999999</v>
      </c>
      <c r="K24" s="14">
        <v>2120.0700000000002</v>
      </c>
      <c r="L24" s="14">
        <f t="shared" si="6"/>
        <v>3477.5050000000001</v>
      </c>
      <c r="M24" s="24" t="s">
        <v>126</v>
      </c>
      <c r="N24" s="25">
        <f t="shared" si="0"/>
        <v>23.092298339448661</v>
      </c>
      <c r="O24" s="24" t="s">
        <v>126</v>
      </c>
      <c r="P24" s="26">
        <v>0</v>
      </c>
      <c r="Q24" s="26">
        <v>0</v>
      </c>
      <c r="R24" s="25">
        <f t="shared" si="1"/>
        <v>0</v>
      </c>
      <c r="S24" s="14">
        <v>11581.65</v>
      </c>
      <c r="T24" s="25">
        <f t="shared" si="2"/>
        <v>76.907701660551339</v>
      </c>
      <c r="U24" s="26" t="s">
        <v>126</v>
      </c>
      <c r="V24" s="27" t="s">
        <v>126</v>
      </c>
      <c r="W24" s="27" t="s">
        <v>126</v>
      </c>
      <c r="X24" s="14">
        <v>13926.084999999999</v>
      </c>
      <c r="Y24" s="24" t="s">
        <v>126</v>
      </c>
      <c r="Z24" s="14">
        <v>1331.425</v>
      </c>
      <c r="AA24" s="14">
        <v>2120.0700000000002</v>
      </c>
      <c r="AB24" s="14">
        <f t="shared" si="7"/>
        <v>3451.4949999999999</v>
      </c>
      <c r="AC24" s="24" t="s">
        <v>126</v>
      </c>
      <c r="AD24" s="25">
        <f t="shared" si="3"/>
        <v>24.784388433648079</v>
      </c>
      <c r="AE24" s="24" t="s">
        <v>126</v>
      </c>
      <c r="AF24" s="14">
        <v>10474.44426</v>
      </c>
      <c r="AG24" s="25">
        <f t="shared" si="4"/>
        <v>75.214565041072206</v>
      </c>
      <c r="AH24" s="26" t="s">
        <v>126</v>
      </c>
      <c r="AI24" s="27" t="s">
        <v>126</v>
      </c>
      <c r="AJ24" s="14">
        <v>82157</v>
      </c>
      <c r="AK24" s="14">
        <f t="shared" si="5"/>
        <v>169.50576335552662</v>
      </c>
      <c r="AL24" s="26" t="s">
        <v>126</v>
      </c>
      <c r="AM24" s="26" t="s">
        <v>126</v>
      </c>
      <c r="AN24" s="26" t="s">
        <v>126</v>
      </c>
    </row>
    <row r="25" spans="1:40" x14ac:dyDescent="0.3">
      <c r="A25" s="23" t="s">
        <v>104</v>
      </c>
      <c r="B25" s="23" t="s">
        <v>108</v>
      </c>
      <c r="C25" s="23" t="s">
        <v>12</v>
      </c>
      <c r="D25" s="23" t="s">
        <v>58</v>
      </c>
      <c r="E25" s="23" t="s">
        <v>88</v>
      </c>
      <c r="F25" s="23" t="s">
        <v>150</v>
      </c>
      <c r="G25" s="23" t="s">
        <v>13</v>
      </c>
      <c r="H25" s="14">
        <v>15487.637000000001</v>
      </c>
      <c r="I25" s="24" t="s">
        <v>126</v>
      </c>
      <c r="J25" s="14">
        <v>1943.721</v>
      </c>
      <c r="K25" s="14">
        <v>2274.66</v>
      </c>
      <c r="L25" s="14">
        <f t="shared" si="6"/>
        <v>4218.3809999999994</v>
      </c>
      <c r="M25" s="24" t="s">
        <v>126</v>
      </c>
      <c r="N25" s="25">
        <f t="shared" si="0"/>
        <v>27.237085941515797</v>
      </c>
      <c r="O25" s="24" t="s">
        <v>126</v>
      </c>
      <c r="P25" s="26">
        <v>0</v>
      </c>
      <c r="Q25" s="26">
        <v>0</v>
      </c>
      <c r="R25" s="25">
        <f t="shared" si="1"/>
        <v>0</v>
      </c>
      <c r="S25" s="14">
        <v>9934.6589999999997</v>
      </c>
      <c r="T25" s="25">
        <f t="shared" si="2"/>
        <v>64.145737661594197</v>
      </c>
      <c r="U25" s="26" t="s">
        <v>126</v>
      </c>
      <c r="V25" s="27" t="s">
        <v>126</v>
      </c>
      <c r="W25" s="27" t="s">
        <v>126</v>
      </c>
      <c r="X25" s="14">
        <v>12634.597</v>
      </c>
      <c r="Y25" s="24" t="s">
        <v>126</v>
      </c>
      <c r="Z25" s="14">
        <v>1943.721</v>
      </c>
      <c r="AA25" s="14">
        <v>2274.66</v>
      </c>
      <c r="AB25" s="14">
        <f t="shared" si="7"/>
        <v>4218.3809999999994</v>
      </c>
      <c r="AC25" s="24" t="s">
        <v>126</v>
      </c>
      <c r="AD25" s="25">
        <f t="shared" si="3"/>
        <v>33.387538993131315</v>
      </c>
      <c r="AE25" s="24" t="s">
        <v>126</v>
      </c>
      <c r="AF25" s="14">
        <v>8281.0783050000009</v>
      </c>
      <c r="AG25" s="25">
        <f t="shared" si="4"/>
        <v>65.542876476392564</v>
      </c>
      <c r="AH25" s="26" t="s">
        <v>126</v>
      </c>
      <c r="AI25" s="27" t="s">
        <v>126</v>
      </c>
      <c r="AJ25" s="14">
        <v>78055</v>
      </c>
      <c r="AK25" s="14">
        <f t="shared" si="5"/>
        <v>161.86787521619371</v>
      </c>
      <c r="AL25" s="26" t="s">
        <v>126</v>
      </c>
      <c r="AM25" s="26" t="s">
        <v>126</v>
      </c>
      <c r="AN25" s="26" t="s">
        <v>126</v>
      </c>
    </row>
    <row r="26" spans="1:40" x14ac:dyDescent="0.3">
      <c r="A26" s="23" t="s">
        <v>104</v>
      </c>
      <c r="B26" s="23" t="s">
        <v>108</v>
      </c>
      <c r="C26" s="23" t="s">
        <v>12</v>
      </c>
      <c r="D26" s="23" t="s">
        <v>59</v>
      </c>
      <c r="E26" s="23" t="s">
        <v>89</v>
      </c>
      <c r="F26" s="23" t="s">
        <v>136</v>
      </c>
      <c r="G26" s="23" t="s">
        <v>13</v>
      </c>
      <c r="H26" s="14">
        <v>6550.69</v>
      </c>
      <c r="I26" s="24" t="s">
        <v>126</v>
      </c>
      <c r="J26" s="14">
        <v>871.53</v>
      </c>
      <c r="K26" s="14">
        <v>417.8</v>
      </c>
      <c r="L26" s="14">
        <f t="shared" si="6"/>
        <v>1289.33</v>
      </c>
      <c r="M26" s="24" t="s">
        <v>126</v>
      </c>
      <c r="N26" s="25">
        <f t="shared" si="0"/>
        <v>19.682354072624413</v>
      </c>
      <c r="O26" s="24" t="s">
        <v>126</v>
      </c>
      <c r="P26" s="26">
        <v>0</v>
      </c>
      <c r="Q26" s="26">
        <v>0</v>
      </c>
      <c r="R26" s="25">
        <f t="shared" si="1"/>
        <v>0</v>
      </c>
      <c r="S26" s="14">
        <v>5261.37</v>
      </c>
      <c r="T26" s="25">
        <f t="shared" si="2"/>
        <v>80.317798583050035</v>
      </c>
      <c r="U26" s="26" t="s">
        <v>126</v>
      </c>
      <c r="V26" s="27" t="s">
        <v>126</v>
      </c>
      <c r="W26" s="27" t="s">
        <v>126</v>
      </c>
      <c r="X26" s="14">
        <v>5710.91</v>
      </c>
      <c r="Y26" s="24" t="s">
        <v>126</v>
      </c>
      <c r="Z26" s="14">
        <v>871.53</v>
      </c>
      <c r="AA26" s="14">
        <v>417.8</v>
      </c>
      <c r="AB26" s="14">
        <f t="shared" si="7"/>
        <v>1289.33</v>
      </c>
      <c r="AC26" s="24" t="s">
        <v>126</v>
      </c>
      <c r="AD26" s="25">
        <f t="shared" si="3"/>
        <v>22.576612133617935</v>
      </c>
      <c r="AE26" s="24" t="s">
        <v>126</v>
      </c>
      <c r="AF26" s="14">
        <v>4421.7287200000001</v>
      </c>
      <c r="AG26" s="25">
        <f t="shared" si="4"/>
        <v>77.42599200477683</v>
      </c>
      <c r="AH26" s="26" t="s">
        <v>126</v>
      </c>
      <c r="AI26" s="27" t="s">
        <v>126</v>
      </c>
      <c r="AJ26" s="14">
        <v>49704</v>
      </c>
      <c r="AK26" s="14">
        <f t="shared" si="5"/>
        <v>114.89839851923387</v>
      </c>
      <c r="AL26" s="26" t="s">
        <v>126</v>
      </c>
      <c r="AM26" s="26" t="s">
        <v>126</v>
      </c>
      <c r="AN26" s="26" t="s">
        <v>126</v>
      </c>
    </row>
    <row r="27" spans="1:40" x14ac:dyDescent="0.3">
      <c r="A27" s="23" t="s">
        <v>104</v>
      </c>
      <c r="B27" s="23" t="s">
        <v>108</v>
      </c>
      <c r="C27" s="23" t="s">
        <v>12</v>
      </c>
      <c r="D27" s="23" t="s">
        <v>60</v>
      </c>
      <c r="E27" s="23" t="s">
        <v>90</v>
      </c>
      <c r="F27" s="23" t="s">
        <v>151</v>
      </c>
      <c r="G27" s="23" t="s">
        <v>13</v>
      </c>
      <c r="H27" s="14">
        <v>5804.5770000000002</v>
      </c>
      <c r="I27" s="24" t="s">
        <v>126</v>
      </c>
      <c r="J27" s="14">
        <v>890.64</v>
      </c>
      <c r="K27" s="14">
        <v>346.58</v>
      </c>
      <c r="L27" s="14">
        <f t="shared" si="6"/>
        <v>1237.22</v>
      </c>
      <c r="M27" s="24" t="s">
        <v>126</v>
      </c>
      <c r="N27" s="25">
        <f t="shared" si="0"/>
        <v>21.314559183210076</v>
      </c>
      <c r="O27" s="24" t="s">
        <v>126</v>
      </c>
      <c r="P27" s="26">
        <v>0</v>
      </c>
      <c r="Q27" s="26">
        <v>0</v>
      </c>
      <c r="R27" s="25">
        <f t="shared" si="1"/>
        <v>0</v>
      </c>
      <c r="S27" s="14">
        <v>4567.357</v>
      </c>
      <c r="T27" s="25">
        <f t="shared" si="2"/>
        <v>78.685440816789921</v>
      </c>
      <c r="U27" s="26" t="s">
        <v>126</v>
      </c>
      <c r="V27" s="27" t="s">
        <v>126</v>
      </c>
      <c r="W27" s="27" t="s">
        <v>126</v>
      </c>
      <c r="X27" s="14">
        <v>5133.8770000000004</v>
      </c>
      <c r="Y27" s="24" t="s">
        <v>126</v>
      </c>
      <c r="Z27" s="14">
        <v>886.11838499999999</v>
      </c>
      <c r="AA27" s="14">
        <v>346.58</v>
      </c>
      <c r="AB27" s="14">
        <f t="shared" si="7"/>
        <v>1232.6983849999999</v>
      </c>
      <c r="AC27" s="24" t="s">
        <v>126</v>
      </c>
      <c r="AD27" s="25">
        <f t="shared" si="3"/>
        <v>24.011061912858448</v>
      </c>
      <c r="AE27" s="24" t="s">
        <v>126</v>
      </c>
      <c r="AF27" s="14">
        <v>3901.395497</v>
      </c>
      <c r="AG27" s="25">
        <f t="shared" si="4"/>
        <v>75.993162613751736</v>
      </c>
      <c r="AH27" s="26" t="s">
        <v>126</v>
      </c>
      <c r="AI27" s="27" t="s">
        <v>126</v>
      </c>
      <c r="AJ27" s="14">
        <v>38795</v>
      </c>
      <c r="AK27" s="14">
        <f t="shared" si="5"/>
        <v>132.33347080809384</v>
      </c>
      <c r="AL27" s="26" t="s">
        <v>126</v>
      </c>
      <c r="AM27" s="26" t="s">
        <v>126</v>
      </c>
      <c r="AN27" s="26" t="s">
        <v>126</v>
      </c>
    </row>
    <row r="28" spans="1:40" x14ac:dyDescent="0.3">
      <c r="A28" s="23" t="s">
        <v>104</v>
      </c>
      <c r="B28" s="23" t="s">
        <v>108</v>
      </c>
      <c r="C28" s="23" t="s">
        <v>12</v>
      </c>
      <c r="D28" s="23" t="s">
        <v>2</v>
      </c>
      <c r="E28" s="23" t="s">
        <v>32</v>
      </c>
      <c r="F28" s="23" t="s">
        <v>126</v>
      </c>
      <c r="G28" s="23" t="s">
        <v>13</v>
      </c>
      <c r="H28" s="14">
        <v>283493.14700000006</v>
      </c>
      <c r="I28" s="24" t="s">
        <v>126</v>
      </c>
      <c r="J28" s="14">
        <v>41655.733999999997</v>
      </c>
      <c r="K28" s="14">
        <v>34970.240000000005</v>
      </c>
      <c r="L28" s="14">
        <f t="shared" si="6"/>
        <v>76625.974000000002</v>
      </c>
      <c r="M28" s="24" t="s">
        <v>126</v>
      </c>
      <c r="N28" s="25">
        <f t="shared" si="0"/>
        <v>27.029215630386997</v>
      </c>
      <c r="O28" s="24" t="s">
        <v>126</v>
      </c>
      <c r="P28" s="26">
        <v>0.126</v>
      </c>
      <c r="Q28" s="26">
        <v>0</v>
      </c>
      <c r="R28" s="25">
        <f t="shared" si="1"/>
        <v>4.4445518818837608E-5</v>
      </c>
      <c r="S28" s="14">
        <v>205470.166</v>
      </c>
      <c r="T28" s="25">
        <f t="shared" si="2"/>
        <v>72.478001029068963</v>
      </c>
      <c r="U28" s="26" t="s">
        <v>126</v>
      </c>
      <c r="V28" s="27" t="s">
        <v>126</v>
      </c>
      <c r="W28" s="27" t="s">
        <v>126</v>
      </c>
      <c r="X28" s="14">
        <v>250786.11600000001</v>
      </c>
      <c r="Y28" s="24" t="s">
        <v>126</v>
      </c>
      <c r="Z28" s="14">
        <v>38014.467331</v>
      </c>
      <c r="AA28" s="14">
        <v>34950.780000000006</v>
      </c>
      <c r="AB28" s="14">
        <f t="shared" si="7"/>
        <v>72965.247331000006</v>
      </c>
      <c r="AC28" s="24" t="s">
        <v>126</v>
      </c>
      <c r="AD28" s="25">
        <f t="shared" si="3"/>
        <v>29.094611972458637</v>
      </c>
      <c r="AE28" s="24" t="s">
        <v>126</v>
      </c>
      <c r="AF28" s="14">
        <v>177779.64837699998</v>
      </c>
      <c r="AG28" s="25">
        <f t="shared" si="4"/>
        <v>70.888951594513301</v>
      </c>
      <c r="AH28" s="26" t="s">
        <v>126</v>
      </c>
      <c r="AI28" s="27" t="s">
        <v>126</v>
      </c>
      <c r="AJ28" s="14">
        <v>1743113</v>
      </c>
      <c r="AK28" s="14">
        <f t="shared" si="5"/>
        <v>143.87255215238486</v>
      </c>
      <c r="AL28" s="26" t="s">
        <v>126</v>
      </c>
      <c r="AM28" s="26" t="s">
        <v>126</v>
      </c>
      <c r="AN28" s="26" t="s">
        <v>126</v>
      </c>
    </row>
    <row r="29" spans="1:40" x14ac:dyDescent="0.3">
      <c r="A29" s="23" t="s">
        <v>105</v>
      </c>
      <c r="B29" s="23" t="s">
        <v>109</v>
      </c>
      <c r="C29" s="23" t="s">
        <v>12</v>
      </c>
      <c r="D29" s="23" t="s">
        <v>35</v>
      </c>
      <c r="E29" s="23" t="s">
        <v>65</v>
      </c>
      <c r="F29" s="23" t="s">
        <v>150</v>
      </c>
      <c r="G29" s="23" t="s">
        <v>13</v>
      </c>
      <c r="H29" s="14">
        <v>9665.49</v>
      </c>
      <c r="I29" s="24" t="s">
        <v>126</v>
      </c>
      <c r="J29" s="14">
        <v>2372.58</v>
      </c>
      <c r="K29" s="14">
        <v>2564.16</v>
      </c>
      <c r="L29" s="14">
        <f t="shared" si="6"/>
        <v>4936.74</v>
      </c>
      <c r="M29" s="24" t="s">
        <v>126</v>
      </c>
      <c r="N29" s="25">
        <f t="shared" si="0"/>
        <v>51.075941312856358</v>
      </c>
      <c r="O29" s="24" t="s">
        <v>126</v>
      </c>
      <c r="P29" s="26">
        <v>0</v>
      </c>
      <c r="Q29" s="26">
        <v>0</v>
      </c>
      <c r="R29" s="25">
        <f t="shared" si="1"/>
        <v>0</v>
      </c>
      <c r="S29" s="14">
        <v>4728.67</v>
      </c>
      <c r="T29" s="25">
        <f t="shared" si="2"/>
        <v>48.923231000187265</v>
      </c>
      <c r="U29" s="26" t="s">
        <v>126</v>
      </c>
      <c r="V29" s="27" t="s">
        <v>126</v>
      </c>
      <c r="W29" s="27" t="s">
        <v>126</v>
      </c>
      <c r="X29" s="14">
        <v>8457.99</v>
      </c>
      <c r="Y29" s="24" t="s">
        <v>126</v>
      </c>
      <c r="Z29" s="14">
        <v>1749.08</v>
      </c>
      <c r="AA29" s="14">
        <v>2564.16</v>
      </c>
      <c r="AB29" s="14">
        <f t="shared" si="7"/>
        <v>4313.24</v>
      </c>
      <c r="AC29" s="24" t="s">
        <v>126</v>
      </c>
      <c r="AD29" s="25">
        <f t="shared" si="3"/>
        <v>50.996040430409593</v>
      </c>
      <c r="AE29" s="24" t="s">
        <v>126</v>
      </c>
      <c r="AF29" s="14">
        <v>4144.5757599999997</v>
      </c>
      <c r="AG29" s="25">
        <f t="shared" si="4"/>
        <v>49.001899505674515</v>
      </c>
      <c r="AH29" s="26" t="s">
        <v>126</v>
      </c>
      <c r="AI29" s="27" t="s">
        <v>126</v>
      </c>
      <c r="AJ29" s="14">
        <v>51059</v>
      </c>
      <c r="AK29" s="14">
        <f t="shared" si="5"/>
        <v>165.65130535263128</v>
      </c>
      <c r="AL29" s="26" t="s">
        <v>126</v>
      </c>
      <c r="AM29" s="26" t="s">
        <v>126</v>
      </c>
      <c r="AN29" s="26" t="s">
        <v>126</v>
      </c>
    </row>
    <row r="30" spans="1:40" x14ac:dyDescent="0.3">
      <c r="A30" s="23" t="s">
        <v>105</v>
      </c>
      <c r="B30" s="23" t="s">
        <v>109</v>
      </c>
      <c r="C30" s="23" t="s">
        <v>12</v>
      </c>
      <c r="D30" s="23" t="s">
        <v>36</v>
      </c>
      <c r="E30" s="23" t="s">
        <v>66</v>
      </c>
      <c r="F30" s="23" t="s">
        <v>150</v>
      </c>
      <c r="G30" s="23" t="s">
        <v>13</v>
      </c>
      <c r="H30" s="14">
        <v>12930</v>
      </c>
      <c r="I30" s="24" t="s">
        <v>126</v>
      </c>
      <c r="J30" s="14">
        <v>1311</v>
      </c>
      <c r="K30" s="14">
        <v>2231</v>
      </c>
      <c r="L30" s="14">
        <f t="shared" si="6"/>
        <v>3542</v>
      </c>
      <c r="M30" s="24" t="s">
        <v>126</v>
      </c>
      <c r="N30" s="25">
        <f t="shared" si="0"/>
        <v>27.393658159319411</v>
      </c>
      <c r="O30" s="24" t="s">
        <v>126</v>
      </c>
      <c r="P30" s="26">
        <v>0</v>
      </c>
      <c r="Q30" s="26">
        <v>0</v>
      </c>
      <c r="R30" s="25">
        <f t="shared" si="1"/>
        <v>0</v>
      </c>
      <c r="S30" s="14">
        <v>9388</v>
      </c>
      <c r="T30" s="25">
        <f t="shared" si="2"/>
        <v>72.606341840680585</v>
      </c>
      <c r="U30" s="26" t="s">
        <v>126</v>
      </c>
      <c r="V30" s="27" t="s">
        <v>126</v>
      </c>
      <c r="W30" s="27" t="s">
        <v>126</v>
      </c>
      <c r="X30" s="14">
        <v>12182</v>
      </c>
      <c r="Y30" s="24" t="s">
        <v>126</v>
      </c>
      <c r="Z30" s="14">
        <v>1253.1192060000001</v>
      </c>
      <c r="AA30" s="14">
        <v>2231</v>
      </c>
      <c r="AB30" s="14">
        <f t="shared" si="7"/>
        <v>3484.1192060000003</v>
      </c>
      <c r="AC30" s="24" t="s">
        <v>126</v>
      </c>
      <c r="AD30" s="25">
        <f t="shared" si="3"/>
        <v>28.600551682810707</v>
      </c>
      <c r="AE30" s="24" t="s">
        <v>126</v>
      </c>
      <c r="AF30" s="14">
        <v>8697.5227940000004</v>
      </c>
      <c r="AG30" s="25">
        <f t="shared" si="4"/>
        <v>71.396509555081266</v>
      </c>
      <c r="AH30" s="26" t="s">
        <v>126</v>
      </c>
      <c r="AI30" s="27" t="s">
        <v>126</v>
      </c>
      <c r="AJ30" s="14">
        <v>75767</v>
      </c>
      <c r="AK30" s="14">
        <f t="shared" si="5"/>
        <v>160.7823986696055</v>
      </c>
      <c r="AL30" s="26" t="s">
        <v>126</v>
      </c>
      <c r="AM30" s="26" t="s">
        <v>126</v>
      </c>
      <c r="AN30" s="26" t="s">
        <v>126</v>
      </c>
    </row>
    <row r="31" spans="1:40" x14ac:dyDescent="0.3">
      <c r="A31" s="23" t="s">
        <v>105</v>
      </c>
      <c r="B31" s="23" t="s">
        <v>109</v>
      </c>
      <c r="C31" s="23" t="s">
        <v>12</v>
      </c>
      <c r="D31" s="23" t="s">
        <v>37</v>
      </c>
      <c r="E31" s="23" t="s">
        <v>67</v>
      </c>
      <c r="F31" s="23" t="s">
        <v>136</v>
      </c>
      <c r="G31" s="23" t="s">
        <v>13</v>
      </c>
      <c r="H31" s="14">
        <v>7423.0510000000004</v>
      </c>
      <c r="I31" s="24" t="s">
        <v>126</v>
      </c>
      <c r="J31" s="14">
        <v>1556.3910000000001</v>
      </c>
      <c r="K31" s="14">
        <v>1341.62</v>
      </c>
      <c r="L31" s="14">
        <f t="shared" si="6"/>
        <v>2898.011</v>
      </c>
      <c r="M31" s="24" t="s">
        <v>126</v>
      </c>
      <c r="N31" s="25">
        <f t="shared" si="0"/>
        <v>39.040699033322007</v>
      </c>
      <c r="O31" s="24" t="s">
        <v>126</v>
      </c>
      <c r="P31" s="26">
        <v>0</v>
      </c>
      <c r="Q31" s="26">
        <v>0</v>
      </c>
      <c r="R31" s="25">
        <f t="shared" si="1"/>
        <v>0</v>
      </c>
      <c r="S31" s="14">
        <v>4525.04</v>
      </c>
      <c r="T31" s="25">
        <f t="shared" si="2"/>
        <v>60.959300966677986</v>
      </c>
      <c r="U31" s="26" t="s">
        <v>126</v>
      </c>
      <c r="V31" s="27" t="s">
        <v>126</v>
      </c>
      <c r="W31" s="27" t="s">
        <v>126</v>
      </c>
      <c r="X31" s="14">
        <v>6547.1210000000001</v>
      </c>
      <c r="Y31" s="24" t="s">
        <v>126</v>
      </c>
      <c r="Z31" s="14">
        <v>1103.4110000000001</v>
      </c>
      <c r="AA31" s="14">
        <v>1341.62</v>
      </c>
      <c r="AB31" s="14">
        <f t="shared" si="7"/>
        <v>2445.0309999999999</v>
      </c>
      <c r="AC31" s="24" t="s">
        <v>126</v>
      </c>
      <c r="AD31" s="25">
        <f t="shared" si="3"/>
        <v>37.345132310827921</v>
      </c>
      <c r="AE31" s="24" t="s">
        <v>126</v>
      </c>
      <c r="AF31" s="14">
        <v>4101.9487600000002</v>
      </c>
      <c r="AG31" s="25">
        <f t="shared" si="4"/>
        <v>62.652710405077293</v>
      </c>
      <c r="AH31" s="26" t="s">
        <v>126</v>
      </c>
      <c r="AI31" s="27" t="s">
        <v>126</v>
      </c>
      <c r="AJ31" s="14">
        <v>56785</v>
      </c>
      <c r="AK31" s="14">
        <f t="shared" si="5"/>
        <v>115.29666285110504</v>
      </c>
      <c r="AL31" s="26" t="s">
        <v>126</v>
      </c>
      <c r="AM31" s="26" t="s">
        <v>126</v>
      </c>
      <c r="AN31" s="26" t="s">
        <v>126</v>
      </c>
    </row>
    <row r="32" spans="1:40" x14ac:dyDescent="0.3">
      <c r="A32" s="23" t="s">
        <v>105</v>
      </c>
      <c r="B32" s="23" t="s">
        <v>109</v>
      </c>
      <c r="C32" s="23" t="s">
        <v>12</v>
      </c>
      <c r="D32" s="23" t="s">
        <v>38</v>
      </c>
      <c r="E32" s="23" t="s">
        <v>68</v>
      </c>
      <c r="F32" s="23" t="s">
        <v>150</v>
      </c>
      <c r="G32" s="23" t="s">
        <v>13</v>
      </c>
      <c r="H32" s="14">
        <v>9990.0660000000007</v>
      </c>
      <c r="I32" s="24" t="s">
        <v>126</v>
      </c>
      <c r="J32" s="14">
        <v>1417.5260000000001</v>
      </c>
      <c r="K32" s="14">
        <v>1628</v>
      </c>
      <c r="L32" s="14">
        <f t="shared" si="6"/>
        <v>3045.5259999999998</v>
      </c>
      <c r="M32" s="24" t="s">
        <v>126</v>
      </c>
      <c r="N32" s="25">
        <f t="shared" si="0"/>
        <v>30.485544339747101</v>
      </c>
      <c r="O32" s="24" t="s">
        <v>126</v>
      </c>
      <c r="P32" s="26">
        <v>0</v>
      </c>
      <c r="Q32" s="26">
        <v>0</v>
      </c>
      <c r="R32" s="25">
        <f t="shared" si="1"/>
        <v>0</v>
      </c>
      <c r="S32" s="14">
        <v>6944.54</v>
      </c>
      <c r="T32" s="25">
        <f t="shared" si="2"/>
        <v>69.514455660252892</v>
      </c>
      <c r="U32" s="26" t="s">
        <v>126</v>
      </c>
      <c r="V32" s="27" t="s">
        <v>126</v>
      </c>
      <c r="W32" s="27" t="s">
        <v>126</v>
      </c>
      <c r="X32" s="14">
        <v>9420.0660000000007</v>
      </c>
      <c r="Y32" s="24" t="s">
        <v>126</v>
      </c>
      <c r="Z32" s="14">
        <v>1417.5260000000001</v>
      </c>
      <c r="AA32" s="14">
        <v>1628</v>
      </c>
      <c r="AB32" s="14">
        <f t="shared" si="7"/>
        <v>3045.5259999999998</v>
      </c>
      <c r="AC32" s="24" t="s">
        <v>126</v>
      </c>
      <c r="AD32" s="25">
        <f t="shared" si="3"/>
        <v>32.330198111138493</v>
      </c>
      <c r="AE32" s="24" t="s">
        <v>126</v>
      </c>
      <c r="AF32" s="14">
        <v>6374.393266</v>
      </c>
      <c r="AG32" s="25">
        <f t="shared" si="4"/>
        <v>67.668244214000197</v>
      </c>
      <c r="AH32" s="26" t="s">
        <v>126</v>
      </c>
      <c r="AI32" s="27" t="s">
        <v>126</v>
      </c>
      <c r="AJ32" s="14">
        <v>61447</v>
      </c>
      <c r="AK32" s="14">
        <f t="shared" si="5"/>
        <v>153.30392045177143</v>
      </c>
      <c r="AL32" s="26" t="s">
        <v>126</v>
      </c>
      <c r="AM32" s="26" t="s">
        <v>126</v>
      </c>
      <c r="AN32" s="26" t="s">
        <v>126</v>
      </c>
    </row>
    <row r="33" spans="1:40" x14ac:dyDescent="0.3">
      <c r="A33" s="23" t="s">
        <v>105</v>
      </c>
      <c r="B33" s="23" t="s">
        <v>109</v>
      </c>
      <c r="C33" s="23" t="s">
        <v>12</v>
      </c>
      <c r="D33" s="23" t="s">
        <v>39</v>
      </c>
      <c r="E33" s="23" t="s">
        <v>69</v>
      </c>
      <c r="F33" s="23" t="s">
        <v>151</v>
      </c>
      <c r="G33" s="23" t="s">
        <v>13</v>
      </c>
      <c r="H33" s="14">
        <v>4521.21</v>
      </c>
      <c r="I33" s="24" t="s">
        <v>126</v>
      </c>
      <c r="J33" s="14">
        <v>540.21</v>
      </c>
      <c r="K33" s="14">
        <v>905</v>
      </c>
      <c r="L33" s="14">
        <f t="shared" si="6"/>
        <v>1445.21</v>
      </c>
      <c r="M33" s="24" t="s">
        <v>126</v>
      </c>
      <c r="N33" s="25">
        <f t="shared" si="0"/>
        <v>31.965115533231149</v>
      </c>
      <c r="O33" s="24" t="s">
        <v>126</v>
      </c>
      <c r="P33" s="26">
        <v>0</v>
      </c>
      <c r="Q33" s="26">
        <v>0</v>
      </c>
      <c r="R33" s="25">
        <f t="shared" si="1"/>
        <v>0</v>
      </c>
      <c r="S33" s="14">
        <v>3076</v>
      </c>
      <c r="T33" s="25">
        <f t="shared" si="2"/>
        <v>68.034884466768858</v>
      </c>
      <c r="U33" s="26" t="s">
        <v>126</v>
      </c>
      <c r="V33" s="27" t="s">
        <v>126</v>
      </c>
      <c r="W33" s="27" t="s">
        <v>126</v>
      </c>
      <c r="X33" s="14">
        <v>4058.21</v>
      </c>
      <c r="Y33" s="24" t="s">
        <v>126</v>
      </c>
      <c r="Z33" s="14">
        <v>540.21</v>
      </c>
      <c r="AA33" s="14">
        <v>905</v>
      </c>
      <c r="AB33" s="14">
        <f t="shared" si="7"/>
        <v>1445.21</v>
      </c>
      <c r="AC33" s="24" t="s">
        <v>126</v>
      </c>
      <c r="AD33" s="25">
        <f t="shared" si="3"/>
        <v>35.612006278630233</v>
      </c>
      <c r="AE33" s="24" t="s">
        <v>126</v>
      </c>
      <c r="AF33" s="14">
        <v>2612.8674000000001</v>
      </c>
      <c r="AG33" s="25">
        <f t="shared" si="4"/>
        <v>64.384726270942124</v>
      </c>
      <c r="AH33" s="26" t="s">
        <v>126</v>
      </c>
      <c r="AI33" s="27" t="s">
        <v>126</v>
      </c>
      <c r="AJ33" s="14">
        <v>29392</v>
      </c>
      <c r="AK33" s="14">
        <f t="shared" si="5"/>
        <v>138.07192433315188</v>
      </c>
      <c r="AL33" s="26" t="s">
        <v>126</v>
      </c>
      <c r="AM33" s="26" t="s">
        <v>126</v>
      </c>
      <c r="AN33" s="26" t="s">
        <v>126</v>
      </c>
    </row>
    <row r="34" spans="1:40" x14ac:dyDescent="0.3">
      <c r="A34" s="23" t="s">
        <v>105</v>
      </c>
      <c r="B34" s="23" t="s">
        <v>109</v>
      </c>
      <c r="C34" s="23" t="s">
        <v>12</v>
      </c>
      <c r="D34" s="23" t="s">
        <v>40</v>
      </c>
      <c r="E34" s="23" t="s">
        <v>70</v>
      </c>
      <c r="F34" s="23" t="s">
        <v>136</v>
      </c>
      <c r="G34" s="23" t="s">
        <v>13</v>
      </c>
      <c r="H34" s="14">
        <v>6837.1319999999996</v>
      </c>
      <c r="I34" s="24" t="s">
        <v>126</v>
      </c>
      <c r="J34" s="14">
        <v>1037.162</v>
      </c>
      <c r="K34" s="14">
        <v>2151.7600000000002</v>
      </c>
      <c r="L34" s="14">
        <f t="shared" si="6"/>
        <v>3188.9220000000005</v>
      </c>
      <c r="M34" s="24" t="s">
        <v>126</v>
      </c>
      <c r="N34" s="25">
        <f t="shared" si="0"/>
        <v>46.641223249748592</v>
      </c>
      <c r="O34" s="24" t="s">
        <v>126</v>
      </c>
      <c r="P34" s="26">
        <v>5.3999999999999999E-2</v>
      </c>
      <c r="Q34" s="26">
        <v>0</v>
      </c>
      <c r="R34" s="25">
        <f t="shared" si="1"/>
        <v>7.8980484799766933E-4</v>
      </c>
      <c r="S34" s="14">
        <v>3617.2460000000001</v>
      </c>
      <c r="T34" s="25">
        <f t="shared" si="2"/>
        <v>52.905896800003283</v>
      </c>
      <c r="U34" s="26" t="s">
        <v>126</v>
      </c>
      <c r="V34" s="27" t="s">
        <v>126</v>
      </c>
      <c r="W34" s="27" t="s">
        <v>126</v>
      </c>
      <c r="X34" s="14">
        <v>6587.7460000000001</v>
      </c>
      <c r="Y34" s="24" t="s">
        <v>126</v>
      </c>
      <c r="Z34" s="14">
        <v>993.22199999999998</v>
      </c>
      <c r="AA34" s="14">
        <v>2151.7600000000002</v>
      </c>
      <c r="AB34" s="14">
        <f t="shared" si="7"/>
        <v>3144.982</v>
      </c>
      <c r="AC34" s="24" t="s">
        <v>126</v>
      </c>
      <c r="AD34" s="25">
        <f t="shared" si="3"/>
        <v>47.739879467119714</v>
      </c>
      <c r="AE34" s="24" t="s">
        <v>126</v>
      </c>
      <c r="AF34" s="14">
        <v>3411.8767389999998</v>
      </c>
      <c r="AG34" s="25">
        <f t="shared" si="4"/>
        <v>51.791261214381976</v>
      </c>
      <c r="AH34" s="26" t="s">
        <v>126</v>
      </c>
      <c r="AI34" s="27" t="s">
        <v>126</v>
      </c>
      <c r="AJ34" s="14">
        <v>45290</v>
      </c>
      <c r="AK34" s="14">
        <f t="shared" si="5"/>
        <v>145.4569662177081</v>
      </c>
      <c r="AL34" s="26" t="s">
        <v>126</v>
      </c>
      <c r="AM34" s="26" t="s">
        <v>126</v>
      </c>
      <c r="AN34" s="26" t="s">
        <v>126</v>
      </c>
    </row>
    <row r="35" spans="1:40" x14ac:dyDescent="0.3">
      <c r="A35" s="23" t="s">
        <v>105</v>
      </c>
      <c r="B35" s="23" t="s">
        <v>109</v>
      </c>
      <c r="C35" s="23" t="s">
        <v>12</v>
      </c>
      <c r="D35" s="23" t="s">
        <v>41</v>
      </c>
      <c r="E35" s="23" t="s">
        <v>152</v>
      </c>
      <c r="F35" s="23" t="s">
        <v>150</v>
      </c>
      <c r="G35" s="23" t="s">
        <v>13</v>
      </c>
      <c r="H35" s="14">
        <v>41907</v>
      </c>
      <c r="I35" s="24" t="s">
        <v>126</v>
      </c>
      <c r="J35" s="14">
        <v>4626</v>
      </c>
      <c r="K35" s="14">
        <v>3059</v>
      </c>
      <c r="L35" s="14">
        <f t="shared" si="6"/>
        <v>7685</v>
      </c>
      <c r="M35" s="24" t="s">
        <v>126</v>
      </c>
      <c r="N35" s="25">
        <f t="shared" si="0"/>
        <v>18.338225117522132</v>
      </c>
      <c r="O35" s="24" t="s">
        <v>126</v>
      </c>
      <c r="P35" s="26">
        <v>0</v>
      </c>
      <c r="Q35" s="26">
        <v>0</v>
      </c>
      <c r="R35" s="25">
        <f t="shared" si="1"/>
        <v>0</v>
      </c>
      <c r="S35" s="14">
        <v>34221</v>
      </c>
      <c r="T35" s="25">
        <f t="shared" si="2"/>
        <v>81.659388646288207</v>
      </c>
      <c r="U35" s="26" t="s">
        <v>126</v>
      </c>
      <c r="V35" s="27" t="s">
        <v>126</v>
      </c>
      <c r="W35" s="27" t="s">
        <v>126</v>
      </c>
      <c r="X35" s="14">
        <v>37434</v>
      </c>
      <c r="Y35" s="24" t="s">
        <v>126</v>
      </c>
      <c r="Z35" s="14">
        <v>4544.0321800000002</v>
      </c>
      <c r="AA35" s="14">
        <v>2994</v>
      </c>
      <c r="AB35" s="14">
        <f t="shared" si="7"/>
        <v>7538.0321800000002</v>
      </c>
      <c r="AC35" s="24" t="s">
        <v>126</v>
      </c>
      <c r="AD35" s="25">
        <f t="shared" si="3"/>
        <v>20.1368600203024</v>
      </c>
      <c r="AE35" s="24" t="s">
        <v>126</v>
      </c>
      <c r="AF35" s="14">
        <v>29895.78772</v>
      </c>
      <c r="AG35" s="25">
        <f t="shared" si="4"/>
        <v>79.862658866271303</v>
      </c>
      <c r="AH35" s="26" t="s">
        <v>126</v>
      </c>
      <c r="AI35" s="27" t="s">
        <v>126</v>
      </c>
      <c r="AJ35" s="14">
        <v>274239</v>
      </c>
      <c r="AK35" s="14">
        <f t="shared" si="5"/>
        <v>136.50137289007034</v>
      </c>
      <c r="AL35" s="26" t="s">
        <v>126</v>
      </c>
      <c r="AM35" s="26" t="s">
        <v>126</v>
      </c>
      <c r="AN35" s="26" t="s">
        <v>126</v>
      </c>
    </row>
    <row r="36" spans="1:40" x14ac:dyDescent="0.3">
      <c r="A36" s="23" t="s">
        <v>105</v>
      </c>
      <c r="B36" s="23" t="s">
        <v>109</v>
      </c>
      <c r="C36" s="23" t="s">
        <v>12</v>
      </c>
      <c r="D36" s="23" t="s">
        <v>42</v>
      </c>
      <c r="E36" s="23" t="s">
        <v>72</v>
      </c>
      <c r="F36" s="23" t="s">
        <v>150</v>
      </c>
      <c r="G36" s="23" t="s">
        <v>13</v>
      </c>
      <c r="H36" s="14">
        <v>6400.78</v>
      </c>
      <c r="I36" s="24" t="s">
        <v>126</v>
      </c>
      <c r="J36" s="14">
        <v>632.51</v>
      </c>
      <c r="K36" s="14">
        <v>800.05</v>
      </c>
      <c r="L36" s="14">
        <f t="shared" si="6"/>
        <v>1432.56</v>
      </c>
      <c r="M36" s="24" t="s">
        <v>126</v>
      </c>
      <c r="N36" s="25">
        <f t="shared" si="0"/>
        <v>22.381022312905614</v>
      </c>
      <c r="O36" s="24" t="s">
        <v>126</v>
      </c>
      <c r="P36" s="26">
        <v>0</v>
      </c>
      <c r="Q36" s="26">
        <v>0</v>
      </c>
      <c r="R36" s="25">
        <f t="shared" si="1"/>
        <v>0</v>
      </c>
      <c r="S36" s="14">
        <v>4968.22</v>
      </c>
      <c r="T36" s="25">
        <f t="shared" si="2"/>
        <v>77.618977687094386</v>
      </c>
      <c r="U36" s="26" t="s">
        <v>126</v>
      </c>
      <c r="V36" s="27" t="s">
        <v>126</v>
      </c>
      <c r="W36" s="27" t="s">
        <v>126</v>
      </c>
      <c r="X36" s="14">
        <v>5670.0469999999996</v>
      </c>
      <c r="Y36" s="24" t="s">
        <v>126</v>
      </c>
      <c r="Z36" s="14">
        <v>632.51</v>
      </c>
      <c r="AA36" s="14">
        <v>800.05</v>
      </c>
      <c r="AB36" s="14">
        <f t="shared" si="7"/>
        <v>1432.56</v>
      </c>
      <c r="AC36" s="24" t="s">
        <v>126</v>
      </c>
      <c r="AD36" s="25">
        <f t="shared" si="3"/>
        <v>25.265399034611178</v>
      </c>
      <c r="AE36" s="24" t="s">
        <v>126</v>
      </c>
      <c r="AF36" s="14">
        <v>4237.3948380000002</v>
      </c>
      <c r="AG36" s="25">
        <f t="shared" si="4"/>
        <v>74.732975546763555</v>
      </c>
      <c r="AH36" s="26" t="s">
        <v>126</v>
      </c>
      <c r="AI36" s="27" t="s">
        <v>126</v>
      </c>
      <c r="AJ36" s="14">
        <v>39056</v>
      </c>
      <c r="AK36" s="14">
        <f t="shared" si="5"/>
        <v>145.1773607128226</v>
      </c>
      <c r="AL36" s="26" t="s">
        <v>126</v>
      </c>
      <c r="AM36" s="26" t="s">
        <v>126</v>
      </c>
      <c r="AN36" s="26" t="s">
        <v>126</v>
      </c>
    </row>
    <row r="37" spans="1:40" x14ac:dyDescent="0.3">
      <c r="A37" s="23" t="s">
        <v>105</v>
      </c>
      <c r="B37" s="23" t="s">
        <v>109</v>
      </c>
      <c r="C37" s="23" t="s">
        <v>12</v>
      </c>
      <c r="D37" s="23" t="s">
        <v>43</v>
      </c>
      <c r="E37" s="23" t="s">
        <v>73</v>
      </c>
      <c r="F37" s="23" t="s">
        <v>150</v>
      </c>
      <c r="G37" s="23" t="s">
        <v>13</v>
      </c>
      <c r="H37" s="14">
        <v>9202.32</v>
      </c>
      <c r="I37" s="24" t="s">
        <v>126</v>
      </c>
      <c r="J37" s="14">
        <v>1729.49</v>
      </c>
      <c r="K37" s="14">
        <v>1929.03</v>
      </c>
      <c r="L37" s="14">
        <f t="shared" si="6"/>
        <v>3658.52</v>
      </c>
      <c r="M37" s="24" t="s">
        <v>126</v>
      </c>
      <c r="N37" s="25">
        <f t="shared" si="0"/>
        <v>39.756496187917833</v>
      </c>
      <c r="O37" s="24" t="s">
        <v>126</v>
      </c>
      <c r="P37" s="26">
        <v>0</v>
      </c>
      <c r="Q37" s="26">
        <v>0</v>
      </c>
      <c r="R37" s="25">
        <f t="shared" si="1"/>
        <v>0</v>
      </c>
      <c r="S37" s="14">
        <v>5518.48</v>
      </c>
      <c r="T37" s="25">
        <f t="shared" si="2"/>
        <v>59.968355805927203</v>
      </c>
      <c r="U37" s="26" t="s">
        <v>126</v>
      </c>
      <c r="V37" s="27" t="s">
        <v>126</v>
      </c>
      <c r="W37" s="27" t="s">
        <v>126</v>
      </c>
      <c r="X37" s="14">
        <v>8682.6200000000008</v>
      </c>
      <c r="Y37" s="24" t="s">
        <v>126</v>
      </c>
      <c r="Z37" s="14">
        <v>1400.79</v>
      </c>
      <c r="AA37" s="14">
        <v>1929.03</v>
      </c>
      <c r="AB37" s="14">
        <f t="shared" si="7"/>
        <v>3329.8199999999997</v>
      </c>
      <c r="AC37" s="24" t="s">
        <v>126</v>
      </c>
      <c r="AD37" s="25">
        <f t="shared" si="3"/>
        <v>38.350405753102173</v>
      </c>
      <c r="AE37" s="24" t="s">
        <v>126</v>
      </c>
      <c r="AF37" s="14">
        <v>5327.6647000000003</v>
      </c>
      <c r="AG37" s="25">
        <f t="shared" si="4"/>
        <v>61.360104438522001</v>
      </c>
      <c r="AH37" s="26" t="s">
        <v>126</v>
      </c>
      <c r="AI37" s="27" t="s">
        <v>126</v>
      </c>
      <c r="AJ37" s="14">
        <v>66009</v>
      </c>
      <c r="AK37" s="14">
        <f t="shared" si="5"/>
        <v>131.53691163326212</v>
      </c>
      <c r="AL37" s="26" t="s">
        <v>126</v>
      </c>
      <c r="AM37" s="26" t="s">
        <v>126</v>
      </c>
      <c r="AN37" s="26" t="s">
        <v>126</v>
      </c>
    </row>
    <row r="38" spans="1:40" x14ac:dyDescent="0.3">
      <c r="A38" s="23" t="s">
        <v>105</v>
      </c>
      <c r="B38" s="23" t="s">
        <v>109</v>
      </c>
      <c r="C38" s="23" t="s">
        <v>12</v>
      </c>
      <c r="D38" s="23" t="s">
        <v>44</v>
      </c>
      <c r="E38" s="23" t="s">
        <v>74</v>
      </c>
      <c r="F38" s="23" t="s">
        <v>151</v>
      </c>
      <c r="G38" s="23" t="s">
        <v>13</v>
      </c>
      <c r="H38" s="14">
        <v>11251.736999999999</v>
      </c>
      <c r="I38" s="24" t="s">
        <v>126</v>
      </c>
      <c r="J38" s="14">
        <v>1325.817</v>
      </c>
      <c r="K38" s="14">
        <v>1125</v>
      </c>
      <c r="L38" s="14">
        <f t="shared" si="6"/>
        <v>2450.817</v>
      </c>
      <c r="M38" s="24" t="s">
        <v>126</v>
      </c>
      <c r="N38" s="25">
        <f t="shared" si="0"/>
        <v>21.781676909085238</v>
      </c>
      <c r="O38" s="24" t="s">
        <v>126</v>
      </c>
      <c r="P38" s="26">
        <v>0</v>
      </c>
      <c r="Q38" s="26">
        <v>0</v>
      </c>
      <c r="R38" s="25">
        <f t="shared" si="1"/>
        <v>0</v>
      </c>
      <c r="S38" s="14">
        <v>8800.92</v>
      </c>
      <c r="T38" s="25">
        <f t="shared" si="2"/>
        <v>78.218323090914765</v>
      </c>
      <c r="U38" s="26" t="s">
        <v>126</v>
      </c>
      <c r="V38" s="27" t="s">
        <v>126</v>
      </c>
      <c r="W38" s="27" t="s">
        <v>126</v>
      </c>
      <c r="X38" s="14">
        <v>10767.117</v>
      </c>
      <c r="Y38" s="24" t="s">
        <v>126</v>
      </c>
      <c r="Z38" s="14">
        <v>1325.817</v>
      </c>
      <c r="AA38" s="14">
        <v>1125</v>
      </c>
      <c r="AB38" s="14">
        <f t="shared" si="7"/>
        <v>2450.817</v>
      </c>
      <c r="AC38" s="24" t="s">
        <v>126</v>
      </c>
      <c r="AD38" s="25">
        <f t="shared" si="3"/>
        <v>22.762054132039246</v>
      </c>
      <c r="AE38" s="24" t="s">
        <v>126</v>
      </c>
      <c r="AF38" s="14">
        <v>8316.5074839999997</v>
      </c>
      <c r="AG38" s="25">
        <f t="shared" si="4"/>
        <v>77.239872883335423</v>
      </c>
      <c r="AH38" s="26" t="s">
        <v>126</v>
      </c>
      <c r="AI38" s="27" t="s">
        <v>126</v>
      </c>
      <c r="AJ38" s="14">
        <v>57894</v>
      </c>
      <c r="AK38" s="14">
        <f t="shared" si="5"/>
        <v>185.97984247072236</v>
      </c>
      <c r="AL38" s="26" t="s">
        <v>126</v>
      </c>
      <c r="AM38" s="26" t="s">
        <v>126</v>
      </c>
      <c r="AN38" s="26" t="s">
        <v>126</v>
      </c>
    </row>
    <row r="39" spans="1:40" x14ac:dyDescent="0.3">
      <c r="A39" s="23" t="s">
        <v>105</v>
      </c>
      <c r="B39" s="23" t="s">
        <v>109</v>
      </c>
      <c r="C39" s="23" t="s">
        <v>12</v>
      </c>
      <c r="D39" s="23" t="s">
        <v>45</v>
      </c>
      <c r="E39" s="23" t="s">
        <v>75</v>
      </c>
      <c r="F39" s="23" t="s">
        <v>136</v>
      </c>
      <c r="G39" s="23" t="s">
        <v>13</v>
      </c>
      <c r="H39" s="14">
        <v>5259.66</v>
      </c>
      <c r="I39" s="24" t="s">
        <v>126</v>
      </c>
      <c r="J39" s="14">
        <v>918.6</v>
      </c>
      <c r="K39" s="14">
        <v>673.06</v>
      </c>
      <c r="L39" s="14">
        <f t="shared" si="6"/>
        <v>1591.6599999999999</v>
      </c>
      <c r="M39" s="24" t="s">
        <v>126</v>
      </c>
      <c r="N39" s="25">
        <f t="shared" si="0"/>
        <v>30.261651893848654</v>
      </c>
      <c r="O39" s="24" t="s">
        <v>126</v>
      </c>
      <c r="P39" s="26">
        <v>0</v>
      </c>
      <c r="Q39" s="26">
        <v>0</v>
      </c>
      <c r="R39" s="25">
        <f t="shared" si="1"/>
        <v>0</v>
      </c>
      <c r="S39" s="14">
        <v>3668</v>
      </c>
      <c r="T39" s="25">
        <f t="shared" si="2"/>
        <v>69.738348106151349</v>
      </c>
      <c r="U39" s="26" t="s">
        <v>126</v>
      </c>
      <c r="V39" s="27" t="s">
        <v>126</v>
      </c>
      <c r="W39" s="27" t="s">
        <v>126</v>
      </c>
      <c r="X39" s="14">
        <v>4765.3</v>
      </c>
      <c r="Y39" s="24" t="s">
        <v>126</v>
      </c>
      <c r="Z39" s="14">
        <v>877.63462700000002</v>
      </c>
      <c r="AA39" s="14">
        <v>673.06</v>
      </c>
      <c r="AB39" s="14">
        <f t="shared" si="7"/>
        <v>1550.6946269999999</v>
      </c>
      <c r="AC39" s="24" t="s">
        <v>126</v>
      </c>
      <c r="AD39" s="25">
        <f t="shared" si="3"/>
        <v>32.541385159381356</v>
      </c>
      <c r="AE39" s="24" t="s">
        <v>126</v>
      </c>
      <c r="AF39" s="14">
        <v>3214.733373</v>
      </c>
      <c r="AG39" s="25">
        <f t="shared" si="4"/>
        <v>67.461300925440156</v>
      </c>
      <c r="AH39" s="26" t="s">
        <v>126</v>
      </c>
      <c r="AI39" s="27" t="s">
        <v>126</v>
      </c>
      <c r="AJ39" s="14">
        <v>34587</v>
      </c>
      <c r="AK39" s="14">
        <f t="shared" si="5"/>
        <v>137.7771995258334</v>
      </c>
      <c r="AL39" s="26" t="s">
        <v>126</v>
      </c>
      <c r="AM39" s="26" t="s">
        <v>126</v>
      </c>
      <c r="AN39" s="26" t="s">
        <v>126</v>
      </c>
    </row>
    <row r="40" spans="1:40" x14ac:dyDescent="0.3">
      <c r="A40" s="23" t="s">
        <v>105</v>
      </c>
      <c r="B40" s="23" t="s">
        <v>109</v>
      </c>
      <c r="C40" s="23" t="s">
        <v>12</v>
      </c>
      <c r="D40" s="23" t="s">
        <v>46</v>
      </c>
      <c r="E40" s="23" t="s">
        <v>76</v>
      </c>
      <c r="F40" s="23" t="s">
        <v>136</v>
      </c>
      <c r="G40" s="23" t="s">
        <v>13</v>
      </c>
      <c r="H40" s="14">
        <v>14512.032999999999</v>
      </c>
      <c r="I40" s="24" t="s">
        <v>126</v>
      </c>
      <c r="J40" s="14">
        <v>2186.7330000000002</v>
      </c>
      <c r="K40" s="14">
        <v>1742.3</v>
      </c>
      <c r="L40" s="14">
        <f t="shared" si="6"/>
        <v>3929.0330000000004</v>
      </c>
      <c r="M40" s="24" t="s">
        <v>126</v>
      </c>
      <c r="N40" s="25">
        <f t="shared" si="0"/>
        <v>27.074311366298577</v>
      </c>
      <c r="O40" s="24" t="s">
        <v>126</v>
      </c>
      <c r="P40" s="26">
        <v>0</v>
      </c>
      <c r="Q40" s="26">
        <v>0</v>
      </c>
      <c r="R40" s="25">
        <f t="shared" si="1"/>
        <v>0</v>
      </c>
      <c r="S40" s="14">
        <v>10583</v>
      </c>
      <c r="T40" s="25">
        <f t="shared" si="2"/>
        <v>72.925688633701427</v>
      </c>
      <c r="U40" s="26" t="s">
        <v>126</v>
      </c>
      <c r="V40" s="27" t="s">
        <v>126</v>
      </c>
      <c r="W40" s="27" t="s">
        <v>126</v>
      </c>
      <c r="X40" s="14">
        <v>12625.032999999999</v>
      </c>
      <c r="Y40" s="24" t="s">
        <v>126</v>
      </c>
      <c r="Z40" s="14">
        <v>2186.7330000000002</v>
      </c>
      <c r="AA40" s="14">
        <v>1742.3</v>
      </c>
      <c r="AB40" s="14">
        <f t="shared" si="7"/>
        <v>3929.0330000000004</v>
      </c>
      <c r="AC40" s="24" t="s">
        <v>126</v>
      </c>
      <c r="AD40" s="25">
        <f t="shared" si="3"/>
        <v>31.120972119439216</v>
      </c>
      <c r="AE40" s="24" t="s">
        <v>126</v>
      </c>
      <c r="AF40" s="14">
        <v>8695.6108999999997</v>
      </c>
      <c r="AG40" s="25">
        <f t="shared" si="4"/>
        <v>68.875945908418615</v>
      </c>
      <c r="AH40" s="26" t="s">
        <v>126</v>
      </c>
      <c r="AI40" s="27" t="s">
        <v>126</v>
      </c>
      <c r="AJ40" s="14">
        <v>86086</v>
      </c>
      <c r="AK40" s="14">
        <f t="shared" si="5"/>
        <v>146.65605324907651</v>
      </c>
      <c r="AL40" s="26" t="s">
        <v>126</v>
      </c>
      <c r="AM40" s="26" t="s">
        <v>126</v>
      </c>
      <c r="AN40" s="26" t="s">
        <v>126</v>
      </c>
    </row>
    <row r="41" spans="1:40" x14ac:dyDescent="0.3">
      <c r="A41" s="23" t="s">
        <v>105</v>
      </c>
      <c r="B41" s="23" t="s">
        <v>109</v>
      </c>
      <c r="C41" s="23" t="s">
        <v>12</v>
      </c>
      <c r="D41" s="23" t="s">
        <v>47</v>
      </c>
      <c r="E41" s="23" t="s">
        <v>77</v>
      </c>
      <c r="F41" s="23" t="s">
        <v>151</v>
      </c>
      <c r="G41" s="23" t="s">
        <v>13</v>
      </c>
      <c r="H41" s="14">
        <v>14993.99</v>
      </c>
      <c r="I41" s="24" t="s">
        <v>126</v>
      </c>
      <c r="J41" s="14">
        <v>3378.33</v>
      </c>
      <c r="K41" s="14">
        <v>194.45</v>
      </c>
      <c r="L41" s="14">
        <f t="shared" si="6"/>
        <v>3572.7799999999997</v>
      </c>
      <c r="M41" s="24" t="s">
        <v>126</v>
      </c>
      <c r="N41" s="25">
        <f t="shared" si="0"/>
        <v>23.828080450900661</v>
      </c>
      <c r="O41" s="24" t="s">
        <v>126</v>
      </c>
      <c r="P41" s="26">
        <v>0</v>
      </c>
      <c r="Q41" s="26">
        <v>0</v>
      </c>
      <c r="R41" s="25">
        <f t="shared" si="1"/>
        <v>0</v>
      </c>
      <c r="S41" s="14">
        <v>11421.21</v>
      </c>
      <c r="T41" s="25">
        <f t="shared" si="2"/>
        <v>76.171919549099343</v>
      </c>
      <c r="U41" s="26" t="s">
        <v>126</v>
      </c>
      <c r="V41" s="27" t="s">
        <v>126</v>
      </c>
      <c r="W41" s="27" t="s">
        <v>126</v>
      </c>
      <c r="X41" s="14">
        <v>13505.71</v>
      </c>
      <c r="Y41" s="24" t="s">
        <v>126</v>
      </c>
      <c r="Z41" s="14">
        <v>3140.05</v>
      </c>
      <c r="AA41" s="14">
        <v>194.45</v>
      </c>
      <c r="AB41" s="14">
        <f t="shared" si="7"/>
        <v>3334.5</v>
      </c>
      <c r="AC41" s="24" t="s">
        <v>126</v>
      </c>
      <c r="AD41" s="25">
        <f t="shared" si="3"/>
        <v>24.689557231719029</v>
      </c>
      <c r="AE41" s="24" t="s">
        <v>126</v>
      </c>
      <c r="AF41" s="14">
        <v>10170.651734999999</v>
      </c>
      <c r="AG41" s="25">
        <f t="shared" si="4"/>
        <v>75.306309220322362</v>
      </c>
      <c r="AH41" s="26" t="s">
        <v>126</v>
      </c>
      <c r="AI41" s="27" t="s">
        <v>126</v>
      </c>
      <c r="AJ41" s="14">
        <v>107060</v>
      </c>
      <c r="AK41" s="14">
        <f t="shared" si="5"/>
        <v>126.15084999065944</v>
      </c>
      <c r="AL41" s="26" t="s">
        <v>126</v>
      </c>
      <c r="AM41" s="26" t="s">
        <v>126</v>
      </c>
      <c r="AN41" s="26" t="s">
        <v>126</v>
      </c>
    </row>
    <row r="42" spans="1:40" x14ac:dyDescent="0.3">
      <c r="A42" s="23" t="s">
        <v>105</v>
      </c>
      <c r="B42" s="23" t="s">
        <v>109</v>
      </c>
      <c r="C42" s="23" t="s">
        <v>12</v>
      </c>
      <c r="D42" s="23" t="s">
        <v>48</v>
      </c>
      <c r="E42" s="23" t="s">
        <v>78</v>
      </c>
      <c r="F42" s="23" t="s">
        <v>150</v>
      </c>
      <c r="G42" s="23" t="s">
        <v>13</v>
      </c>
      <c r="H42" s="14">
        <v>8953.5519999999997</v>
      </c>
      <c r="I42" s="24" t="s">
        <v>126</v>
      </c>
      <c r="J42" s="14">
        <v>1497.152</v>
      </c>
      <c r="K42" s="14">
        <v>1035.75</v>
      </c>
      <c r="L42" s="14">
        <f t="shared" si="6"/>
        <v>2532.902</v>
      </c>
      <c r="M42" s="24" t="s">
        <v>126</v>
      </c>
      <c r="N42" s="25">
        <f t="shared" si="0"/>
        <v>28.289353767085959</v>
      </c>
      <c r="O42" s="24" t="s">
        <v>126</v>
      </c>
      <c r="P42" s="26">
        <v>0</v>
      </c>
      <c r="Q42" s="26">
        <v>0</v>
      </c>
      <c r="R42" s="25">
        <f t="shared" si="1"/>
        <v>0</v>
      </c>
      <c r="S42" s="14">
        <v>6420.65</v>
      </c>
      <c r="T42" s="25">
        <f t="shared" si="2"/>
        <v>71.710646232914044</v>
      </c>
      <c r="U42" s="26" t="s">
        <v>126</v>
      </c>
      <c r="V42" s="27" t="s">
        <v>126</v>
      </c>
      <c r="W42" s="27" t="s">
        <v>126</v>
      </c>
      <c r="X42" s="14">
        <v>7628.692</v>
      </c>
      <c r="Y42" s="24" t="s">
        <v>126</v>
      </c>
      <c r="Z42" s="14">
        <v>1497.152</v>
      </c>
      <c r="AA42" s="14">
        <v>1025.33</v>
      </c>
      <c r="AB42" s="14">
        <f t="shared" si="7"/>
        <v>2522.482</v>
      </c>
      <c r="AC42" s="24" t="s">
        <v>126</v>
      </c>
      <c r="AD42" s="25">
        <f t="shared" si="3"/>
        <v>33.065720833925397</v>
      </c>
      <c r="AE42" s="24" t="s">
        <v>126</v>
      </c>
      <c r="AF42" s="14">
        <v>5106.3429450000003</v>
      </c>
      <c r="AG42" s="25">
        <f t="shared" si="4"/>
        <v>66.936021863249948</v>
      </c>
      <c r="AH42" s="26" t="s">
        <v>126</v>
      </c>
      <c r="AI42" s="27" t="s">
        <v>126</v>
      </c>
      <c r="AJ42" s="14">
        <v>67142</v>
      </c>
      <c r="AK42" s="14">
        <f t="shared" si="5"/>
        <v>113.62026749277651</v>
      </c>
      <c r="AL42" s="26" t="s">
        <v>126</v>
      </c>
      <c r="AM42" s="26" t="s">
        <v>126</v>
      </c>
      <c r="AN42" s="26" t="s">
        <v>126</v>
      </c>
    </row>
    <row r="43" spans="1:40" x14ac:dyDescent="0.3">
      <c r="A43" s="23" t="s">
        <v>105</v>
      </c>
      <c r="B43" s="23" t="s">
        <v>109</v>
      </c>
      <c r="C43" s="23" t="s">
        <v>12</v>
      </c>
      <c r="D43" s="23" t="s">
        <v>49</v>
      </c>
      <c r="E43" s="23" t="s">
        <v>79</v>
      </c>
      <c r="F43" s="23" t="s">
        <v>136</v>
      </c>
      <c r="G43" s="23" t="s">
        <v>13</v>
      </c>
      <c r="H43" s="14">
        <v>8272.2849999999999</v>
      </c>
      <c r="I43" s="24" t="s">
        <v>126</v>
      </c>
      <c r="J43" s="14">
        <v>1129.115</v>
      </c>
      <c r="K43" s="14">
        <v>1106.96</v>
      </c>
      <c r="L43" s="14">
        <f t="shared" si="6"/>
        <v>2236.0749999999998</v>
      </c>
      <c r="M43" s="24" t="s">
        <v>126</v>
      </c>
      <c r="N43" s="25">
        <f t="shared" si="0"/>
        <v>27.030923136714943</v>
      </c>
      <c r="O43" s="24" t="s">
        <v>126</v>
      </c>
      <c r="P43" s="26">
        <v>0</v>
      </c>
      <c r="Q43" s="26">
        <v>0</v>
      </c>
      <c r="R43" s="25">
        <f t="shared" si="1"/>
        <v>0</v>
      </c>
      <c r="S43" s="14">
        <v>6036.21</v>
      </c>
      <c r="T43" s="25">
        <f t="shared" si="2"/>
        <v>72.969076863285053</v>
      </c>
      <c r="U43" s="26" t="s">
        <v>126</v>
      </c>
      <c r="V43" s="27" t="s">
        <v>126</v>
      </c>
      <c r="W43" s="27" t="s">
        <v>126</v>
      </c>
      <c r="X43" s="14">
        <v>7886.5450000000001</v>
      </c>
      <c r="Y43" s="24" t="s">
        <v>126</v>
      </c>
      <c r="Z43" s="14">
        <v>1129.115</v>
      </c>
      <c r="AA43" s="14">
        <v>1106.96</v>
      </c>
      <c r="AB43" s="14">
        <f t="shared" si="7"/>
        <v>2236.0749999999998</v>
      </c>
      <c r="AC43" s="24" t="s">
        <v>126</v>
      </c>
      <c r="AD43" s="25">
        <f t="shared" si="3"/>
        <v>28.35303672267133</v>
      </c>
      <c r="AE43" s="24" t="s">
        <v>126</v>
      </c>
      <c r="AF43" s="14">
        <v>5650.4265519999999</v>
      </c>
      <c r="AG43" s="25">
        <f t="shared" si="4"/>
        <v>71.646412364349672</v>
      </c>
      <c r="AH43" s="26" t="s">
        <v>126</v>
      </c>
      <c r="AI43" s="27" t="s">
        <v>126</v>
      </c>
      <c r="AJ43" s="14">
        <v>52158</v>
      </c>
      <c r="AK43" s="14">
        <f t="shared" si="5"/>
        <v>151.20489666014802</v>
      </c>
      <c r="AL43" s="26" t="s">
        <v>126</v>
      </c>
      <c r="AM43" s="26" t="s">
        <v>126</v>
      </c>
      <c r="AN43" s="26" t="s">
        <v>126</v>
      </c>
    </row>
    <row r="44" spans="1:40" x14ac:dyDescent="0.3">
      <c r="A44" s="23" t="s">
        <v>105</v>
      </c>
      <c r="B44" s="23" t="s">
        <v>109</v>
      </c>
      <c r="C44" s="23" t="s">
        <v>12</v>
      </c>
      <c r="D44" s="23" t="s">
        <v>50</v>
      </c>
      <c r="E44" s="23" t="s">
        <v>80</v>
      </c>
      <c r="F44" s="23" t="s">
        <v>136</v>
      </c>
      <c r="G44" s="23" t="s">
        <v>13</v>
      </c>
      <c r="H44" s="14">
        <v>9727.2099999999991</v>
      </c>
      <c r="I44" s="24" t="s">
        <v>126</v>
      </c>
      <c r="J44" s="14">
        <v>1629.309</v>
      </c>
      <c r="K44" s="14">
        <v>379.38</v>
      </c>
      <c r="L44" s="14">
        <f t="shared" si="6"/>
        <v>2008.6889999999999</v>
      </c>
      <c r="M44" s="24" t="s">
        <v>126</v>
      </c>
      <c r="N44" s="25">
        <f t="shared" si="0"/>
        <v>20.650206996661943</v>
      </c>
      <c r="O44" s="24" t="s">
        <v>126</v>
      </c>
      <c r="P44" s="26">
        <v>3.1E-2</v>
      </c>
      <c r="Q44" s="26">
        <v>3.1E-2</v>
      </c>
      <c r="R44" s="25">
        <f t="shared" si="1"/>
        <v>6.3738728782456637E-4</v>
      </c>
      <c r="S44" s="14">
        <v>7684.11</v>
      </c>
      <c r="T44" s="25">
        <f t="shared" si="2"/>
        <v>78.99603277815531</v>
      </c>
      <c r="U44" s="26" t="s">
        <v>126</v>
      </c>
      <c r="V44" s="27" t="s">
        <v>126</v>
      </c>
      <c r="W44" s="27" t="s">
        <v>126</v>
      </c>
      <c r="X44" s="14">
        <v>7609.29</v>
      </c>
      <c r="Y44" s="24" t="s">
        <v>126</v>
      </c>
      <c r="Z44" s="14">
        <v>1397.1026380000001</v>
      </c>
      <c r="AA44" s="14">
        <v>379.38</v>
      </c>
      <c r="AB44" s="14">
        <f t="shared" si="7"/>
        <v>1776.482638</v>
      </c>
      <c r="AC44" s="24" t="s">
        <v>126</v>
      </c>
      <c r="AD44" s="25">
        <f t="shared" si="3"/>
        <v>23.346233853618404</v>
      </c>
      <c r="AE44" s="24" t="s">
        <v>126</v>
      </c>
      <c r="AF44" s="14">
        <v>5798.7648600000002</v>
      </c>
      <c r="AG44" s="25">
        <f t="shared" si="4"/>
        <v>76.20638535264132</v>
      </c>
      <c r="AH44" s="26" t="s">
        <v>126</v>
      </c>
      <c r="AI44" s="27" t="s">
        <v>126</v>
      </c>
      <c r="AJ44" s="14">
        <v>59640</v>
      </c>
      <c r="AK44" s="14">
        <f t="shared" si="5"/>
        <v>127.58702213279678</v>
      </c>
      <c r="AL44" s="26" t="s">
        <v>126</v>
      </c>
      <c r="AM44" s="26" t="s">
        <v>126</v>
      </c>
      <c r="AN44" s="26" t="s">
        <v>126</v>
      </c>
    </row>
    <row r="45" spans="1:40" x14ac:dyDescent="0.3">
      <c r="A45" s="23" t="s">
        <v>105</v>
      </c>
      <c r="B45" s="23" t="s">
        <v>109</v>
      </c>
      <c r="C45" s="23" t="s">
        <v>12</v>
      </c>
      <c r="D45" s="23" t="s">
        <v>51</v>
      </c>
      <c r="E45" s="23" t="s">
        <v>81</v>
      </c>
      <c r="F45" s="23" t="s">
        <v>150</v>
      </c>
      <c r="G45" s="23" t="s">
        <v>13</v>
      </c>
      <c r="H45" s="14">
        <v>5878.1</v>
      </c>
      <c r="I45" s="24" t="s">
        <v>126</v>
      </c>
      <c r="J45" s="14">
        <v>862.54</v>
      </c>
      <c r="K45" s="14">
        <v>966.06</v>
      </c>
      <c r="L45" s="14">
        <f t="shared" si="6"/>
        <v>1828.6</v>
      </c>
      <c r="M45" s="24" t="s">
        <v>126</v>
      </c>
      <c r="N45" s="25">
        <f t="shared" si="0"/>
        <v>31.10869158401524</v>
      </c>
      <c r="O45" s="24" t="s">
        <v>126</v>
      </c>
      <c r="P45" s="26">
        <v>0</v>
      </c>
      <c r="Q45" s="26">
        <v>0</v>
      </c>
      <c r="R45" s="25">
        <f t="shared" si="1"/>
        <v>0</v>
      </c>
      <c r="S45" s="14">
        <v>4049.7</v>
      </c>
      <c r="T45" s="25">
        <f t="shared" si="2"/>
        <v>68.894710875963312</v>
      </c>
      <c r="U45" s="26" t="s">
        <v>126</v>
      </c>
      <c r="V45" s="27" t="s">
        <v>126</v>
      </c>
      <c r="W45" s="27" t="s">
        <v>126</v>
      </c>
      <c r="X45" s="14">
        <v>4939.82</v>
      </c>
      <c r="Y45" s="24" t="s">
        <v>126</v>
      </c>
      <c r="Z45" s="14">
        <v>822.105414</v>
      </c>
      <c r="AA45" s="14">
        <v>966.06</v>
      </c>
      <c r="AB45" s="14">
        <f t="shared" si="7"/>
        <v>1788.1654140000001</v>
      </c>
      <c r="AC45" s="24" t="s">
        <v>126</v>
      </c>
      <c r="AD45" s="25">
        <f t="shared" si="3"/>
        <v>36.198999437226462</v>
      </c>
      <c r="AE45" s="24" t="s">
        <v>126</v>
      </c>
      <c r="AF45" s="14">
        <v>3151.6715859999999</v>
      </c>
      <c r="AG45" s="25">
        <f t="shared" si="4"/>
        <v>63.801344704867788</v>
      </c>
      <c r="AH45" s="26" t="s">
        <v>126</v>
      </c>
      <c r="AI45" s="27" t="s">
        <v>126</v>
      </c>
      <c r="AJ45" s="14">
        <v>31518</v>
      </c>
      <c r="AK45" s="14">
        <f t="shared" si="5"/>
        <v>156.73012246969986</v>
      </c>
      <c r="AL45" s="26" t="s">
        <v>126</v>
      </c>
      <c r="AM45" s="26" t="s">
        <v>126</v>
      </c>
      <c r="AN45" s="26" t="s">
        <v>126</v>
      </c>
    </row>
    <row r="46" spans="1:40" x14ac:dyDescent="0.3">
      <c r="A46" s="23" t="s">
        <v>105</v>
      </c>
      <c r="B46" s="23" t="s">
        <v>109</v>
      </c>
      <c r="C46" s="23" t="s">
        <v>12</v>
      </c>
      <c r="D46" s="23" t="s">
        <v>52</v>
      </c>
      <c r="E46" s="23" t="s">
        <v>82</v>
      </c>
      <c r="F46" s="23" t="s">
        <v>151</v>
      </c>
      <c r="G46" s="23" t="s">
        <v>13</v>
      </c>
      <c r="H46" s="14">
        <v>4002.8389999999999</v>
      </c>
      <c r="I46" s="24" t="s">
        <v>126</v>
      </c>
      <c r="J46" s="14">
        <v>1045.4760000000001</v>
      </c>
      <c r="K46" s="14">
        <v>279.93</v>
      </c>
      <c r="L46" s="14">
        <f t="shared" si="6"/>
        <v>1325.4060000000002</v>
      </c>
      <c r="M46" s="24" t="s">
        <v>126</v>
      </c>
      <c r="N46" s="25">
        <f t="shared" si="0"/>
        <v>33.111649007117201</v>
      </c>
      <c r="O46" s="24" t="s">
        <v>126</v>
      </c>
      <c r="P46" s="26">
        <v>0</v>
      </c>
      <c r="Q46" s="26">
        <v>0</v>
      </c>
      <c r="R46" s="25">
        <f t="shared" si="1"/>
        <v>0</v>
      </c>
      <c r="S46" s="14">
        <v>2677.8829999999998</v>
      </c>
      <c r="T46" s="25">
        <f t="shared" si="2"/>
        <v>66.899593013858407</v>
      </c>
      <c r="U46" s="26" t="s">
        <v>126</v>
      </c>
      <c r="V46" s="27" t="s">
        <v>126</v>
      </c>
      <c r="W46" s="27" t="s">
        <v>126</v>
      </c>
      <c r="X46" s="14">
        <v>3895.549</v>
      </c>
      <c r="Y46" s="24" t="s">
        <v>126</v>
      </c>
      <c r="Z46" s="14">
        <v>940.35301200000004</v>
      </c>
      <c r="AA46" s="14">
        <v>279.93</v>
      </c>
      <c r="AB46" s="14">
        <f t="shared" si="7"/>
        <v>1220.2830120000001</v>
      </c>
      <c r="AC46" s="24" t="s">
        <v>126</v>
      </c>
      <c r="AD46" s="25">
        <f t="shared" si="3"/>
        <v>31.325058727280805</v>
      </c>
      <c r="AE46" s="24" t="s">
        <v>126</v>
      </c>
      <c r="AF46" s="14">
        <v>2675.7159879999999</v>
      </c>
      <c r="AG46" s="25">
        <f t="shared" si="4"/>
        <v>68.686492917943013</v>
      </c>
      <c r="AH46" s="26" t="s">
        <v>126</v>
      </c>
      <c r="AI46" s="27" t="s">
        <v>126</v>
      </c>
      <c r="AJ46" s="14">
        <v>33620</v>
      </c>
      <c r="AK46" s="14">
        <f t="shared" si="5"/>
        <v>115.86998810232005</v>
      </c>
      <c r="AL46" s="26" t="s">
        <v>126</v>
      </c>
      <c r="AM46" s="26" t="s">
        <v>126</v>
      </c>
      <c r="AN46" s="26" t="s">
        <v>126</v>
      </c>
    </row>
    <row r="47" spans="1:40" x14ac:dyDescent="0.3">
      <c r="A47" s="23" t="s">
        <v>105</v>
      </c>
      <c r="B47" s="23" t="s">
        <v>109</v>
      </c>
      <c r="C47" s="23" t="s">
        <v>12</v>
      </c>
      <c r="D47" s="23" t="s">
        <v>53</v>
      </c>
      <c r="E47" s="23" t="s">
        <v>83</v>
      </c>
      <c r="F47" s="23" t="s">
        <v>150</v>
      </c>
      <c r="G47" s="23" t="s">
        <v>13</v>
      </c>
      <c r="H47" s="14">
        <v>18131.652999999998</v>
      </c>
      <c r="I47" s="24" t="s">
        <v>126</v>
      </c>
      <c r="J47" s="14">
        <v>2562.2280000000001</v>
      </c>
      <c r="K47" s="14">
        <v>2446.2199999999998</v>
      </c>
      <c r="L47" s="14">
        <f t="shared" si="6"/>
        <v>5008.4480000000003</v>
      </c>
      <c r="M47" s="24" t="s">
        <v>126</v>
      </c>
      <c r="N47" s="25">
        <f t="shared" si="0"/>
        <v>27.622677314638665</v>
      </c>
      <c r="O47" s="24" t="s">
        <v>126</v>
      </c>
      <c r="P47" s="26">
        <v>0</v>
      </c>
      <c r="Q47" s="26">
        <v>0</v>
      </c>
      <c r="R47" s="25">
        <f t="shared" si="1"/>
        <v>0</v>
      </c>
      <c r="S47" s="14">
        <v>13123.205</v>
      </c>
      <c r="T47" s="25">
        <f t="shared" si="2"/>
        <v>72.377322685361349</v>
      </c>
      <c r="U47" s="26" t="s">
        <v>126</v>
      </c>
      <c r="V47" s="27" t="s">
        <v>126</v>
      </c>
      <c r="W47" s="27" t="s">
        <v>126</v>
      </c>
      <c r="X47" s="14">
        <v>16285.674000000001</v>
      </c>
      <c r="Y47" s="24" t="s">
        <v>126</v>
      </c>
      <c r="Z47" s="14">
        <v>2101.0039999999999</v>
      </c>
      <c r="AA47" s="14">
        <v>2446.2199999999998</v>
      </c>
      <c r="AB47" s="14">
        <f t="shared" si="7"/>
        <v>4547.2240000000002</v>
      </c>
      <c r="AC47" s="24" t="s">
        <v>126</v>
      </c>
      <c r="AD47" s="25">
        <f t="shared" si="3"/>
        <v>27.921619946463377</v>
      </c>
      <c r="AE47" s="24" t="s">
        <v>126</v>
      </c>
      <c r="AF47" s="14">
        <v>11853.213369999999</v>
      </c>
      <c r="AG47" s="25">
        <f t="shared" si="4"/>
        <v>72.78306915636405</v>
      </c>
      <c r="AH47" s="26" t="s">
        <v>126</v>
      </c>
      <c r="AI47" s="27" t="s">
        <v>126</v>
      </c>
      <c r="AJ47" s="14">
        <v>113588</v>
      </c>
      <c r="AK47" s="14">
        <f t="shared" si="5"/>
        <v>143.37495157939219</v>
      </c>
      <c r="AL47" s="26" t="s">
        <v>126</v>
      </c>
      <c r="AM47" s="26" t="s">
        <v>126</v>
      </c>
      <c r="AN47" s="26" t="s">
        <v>126</v>
      </c>
    </row>
    <row r="48" spans="1:40" x14ac:dyDescent="0.3">
      <c r="A48" s="23" t="s">
        <v>105</v>
      </c>
      <c r="B48" s="23" t="s">
        <v>109</v>
      </c>
      <c r="C48" s="23" t="s">
        <v>12</v>
      </c>
      <c r="D48" s="23" t="s">
        <v>54</v>
      </c>
      <c r="E48" s="23" t="s">
        <v>84</v>
      </c>
      <c r="F48" s="23" t="s">
        <v>151</v>
      </c>
      <c r="G48" s="23" t="s">
        <v>13</v>
      </c>
      <c r="H48" s="14">
        <v>6255.04</v>
      </c>
      <c r="I48" s="24" t="s">
        <v>126</v>
      </c>
      <c r="J48" s="14">
        <v>1365.06</v>
      </c>
      <c r="K48" s="14">
        <v>956.86</v>
      </c>
      <c r="L48" s="14">
        <f t="shared" si="6"/>
        <v>2321.92</v>
      </c>
      <c r="M48" s="24" t="s">
        <v>126</v>
      </c>
      <c r="N48" s="25">
        <f t="shared" si="0"/>
        <v>37.120785798332228</v>
      </c>
      <c r="O48" s="24" t="s">
        <v>126</v>
      </c>
      <c r="P48" s="26">
        <v>0</v>
      </c>
      <c r="Q48" s="26">
        <v>0</v>
      </c>
      <c r="R48" s="25">
        <f t="shared" si="1"/>
        <v>0</v>
      </c>
      <c r="S48" s="14">
        <v>3933.12</v>
      </c>
      <c r="T48" s="25">
        <f t="shared" si="2"/>
        <v>62.879214201667779</v>
      </c>
      <c r="U48" s="26" t="s">
        <v>126</v>
      </c>
      <c r="V48" s="27" t="s">
        <v>126</v>
      </c>
      <c r="W48" s="27" t="s">
        <v>126</v>
      </c>
      <c r="X48" s="14">
        <v>5256.29</v>
      </c>
      <c r="Y48" s="24" t="s">
        <v>126</v>
      </c>
      <c r="Z48" s="14">
        <v>1067.5237480000001</v>
      </c>
      <c r="AA48" s="14">
        <v>956.86</v>
      </c>
      <c r="AB48" s="14">
        <f t="shared" si="7"/>
        <v>2024.3837480000002</v>
      </c>
      <c r="AC48" s="24" t="s">
        <v>126</v>
      </c>
      <c r="AD48" s="25">
        <f t="shared" si="3"/>
        <v>38.513547540185193</v>
      </c>
      <c r="AE48" s="24" t="s">
        <v>126</v>
      </c>
      <c r="AF48" s="14">
        <v>3232.0877719999999</v>
      </c>
      <c r="AG48" s="25">
        <f t="shared" si="4"/>
        <v>61.489905846138626</v>
      </c>
      <c r="AH48" s="26" t="s">
        <v>126</v>
      </c>
      <c r="AI48" s="27" t="s">
        <v>126</v>
      </c>
      <c r="AJ48" s="14">
        <v>42123</v>
      </c>
      <c r="AK48" s="14">
        <f t="shared" si="5"/>
        <v>124.78432210431356</v>
      </c>
      <c r="AL48" s="26" t="s">
        <v>126</v>
      </c>
      <c r="AM48" s="26" t="s">
        <v>126</v>
      </c>
      <c r="AN48" s="26" t="s">
        <v>126</v>
      </c>
    </row>
    <row r="49" spans="1:40" x14ac:dyDescent="0.3">
      <c r="A49" s="23" t="s">
        <v>105</v>
      </c>
      <c r="B49" s="23" t="s">
        <v>109</v>
      </c>
      <c r="C49" s="23" t="s">
        <v>12</v>
      </c>
      <c r="D49" s="23" t="s">
        <v>55</v>
      </c>
      <c r="E49" s="23" t="s">
        <v>85</v>
      </c>
      <c r="F49" s="23" t="s">
        <v>151</v>
      </c>
      <c r="G49" s="23" t="s">
        <v>13</v>
      </c>
      <c r="H49" s="14">
        <v>3068.98</v>
      </c>
      <c r="I49" s="24" t="s">
        <v>126</v>
      </c>
      <c r="J49" s="14">
        <v>321.85000000000002</v>
      </c>
      <c r="K49" s="14">
        <v>436.2</v>
      </c>
      <c r="L49" s="14">
        <f t="shared" si="6"/>
        <v>758.05</v>
      </c>
      <c r="M49" s="24" t="s">
        <v>126</v>
      </c>
      <c r="N49" s="25">
        <f t="shared" si="0"/>
        <v>24.700389054343788</v>
      </c>
      <c r="O49" s="24" t="s">
        <v>126</v>
      </c>
      <c r="P49" s="26">
        <v>0</v>
      </c>
      <c r="Q49" s="26">
        <v>0</v>
      </c>
      <c r="R49" s="25">
        <f t="shared" si="1"/>
        <v>0</v>
      </c>
      <c r="S49" s="14">
        <v>2310.9299999999998</v>
      </c>
      <c r="T49" s="25">
        <f t="shared" si="2"/>
        <v>75.299610945656198</v>
      </c>
      <c r="U49" s="26" t="s">
        <v>126</v>
      </c>
      <c r="V49" s="27" t="s">
        <v>126</v>
      </c>
      <c r="W49" s="27" t="s">
        <v>126</v>
      </c>
      <c r="X49" s="14">
        <v>2318.6999999999998</v>
      </c>
      <c r="Y49" s="24" t="s">
        <v>126</v>
      </c>
      <c r="Z49" s="14">
        <v>321.85000000000002</v>
      </c>
      <c r="AA49" s="14">
        <v>436.2</v>
      </c>
      <c r="AB49" s="14">
        <f t="shared" si="7"/>
        <v>758.05</v>
      </c>
      <c r="AC49" s="24" t="s">
        <v>126</v>
      </c>
      <c r="AD49" s="25">
        <f t="shared" si="3"/>
        <v>32.692888256350543</v>
      </c>
      <c r="AE49" s="24" t="s">
        <v>126</v>
      </c>
      <c r="AF49" s="14">
        <v>1560.6749910000001</v>
      </c>
      <c r="AG49" s="25">
        <f t="shared" si="4"/>
        <v>67.308189545866227</v>
      </c>
      <c r="AH49" s="26" t="s">
        <v>126</v>
      </c>
      <c r="AI49" s="27" t="s">
        <v>126</v>
      </c>
      <c r="AJ49" s="14">
        <v>16532</v>
      </c>
      <c r="AK49" s="14">
        <f t="shared" si="5"/>
        <v>140.25526252117106</v>
      </c>
      <c r="AL49" s="26" t="s">
        <v>126</v>
      </c>
      <c r="AM49" s="26" t="s">
        <v>126</v>
      </c>
      <c r="AN49" s="26" t="s">
        <v>126</v>
      </c>
    </row>
    <row r="50" spans="1:40" x14ac:dyDescent="0.3">
      <c r="A50" s="23" t="s">
        <v>105</v>
      </c>
      <c r="B50" s="23" t="s">
        <v>109</v>
      </c>
      <c r="C50" s="23" t="s">
        <v>12</v>
      </c>
      <c r="D50" s="23" t="s">
        <v>56</v>
      </c>
      <c r="E50" s="23" t="s">
        <v>86</v>
      </c>
      <c r="F50" s="23" t="s">
        <v>136</v>
      </c>
      <c r="G50" s="23" t="s">
        <v>13</v>
      </c>
      <c r="H50" s="14">
        <v>13706.09</v>
      </c>
      <c r="I50" s="24" t="s">
        <v>126</v>
      </c>
      <c r="J50" s="14">
        <v>2183.96</v>
      </c>
      <c r="K50" s="14">
        <v>1403.9</v>
      </c>
      <c r="L50" s="14">
        <f t="shared" si="6"/>
        <v>3587.86</v>
      </c>
      <c r="M50" s="24" t="s">
        <v>126</v>
      </c>
      <c r="N50" s="25">
        <f t="shared" si="0"/>
        <v>26.177122724278039</v>
      </c>
      <c r="O50" s="24" t="s">
        <v>126</v>
      </c>
      <c r="P50" s="26">
        <v>0</v>
      </c>
      <c r="Q50" s="26">
        <v>0</v>
      </c>
      <c r="R50" s="25">
        <f t="shared" si="1"/>
        <v>0</v>
      </c>
      <c r="S50" s="14">
        <v>10118.23</v>
      </c>
      <c r="T50" s="25">
        <f t="shared" si="2"/>
        <v>73.822877275721964</v>
      </c>
      <c r="U50" s="26" t="s">
        <v>126</v>
      </c>
      <c r="V50" s="27" t="s">
        <v>126</v>
      </c>
      <c r="W50" s="27" t="s">
        <v>126</v>
      </c>
      <c r="X50" s="14">
        <v>11757.13</v>
      </c>
      <c r="Y50" s="24" t="s">
        <v>126</v>
      </c>
      <c r="Z50" s="14">
        <v>1862</v>
      </c>
      <c r="AA50" s="14">
        <v>1403.9</v>
      </c>
      <c r="AB50" s="14">
        <f t="shared" si="7"/>
        <v>3265.9</v>
      </c>
      <c r="AC50" s="24" t="s">
        <v>126</v>
      </c>
      <c r="AD50" s="25">
        <f t="shared" si="3"/>
        <v>27.778037667355896</v>
      </c>
      <c r="AE50" s="24" t="s">
        <v>126</v>
      </c>
      <c r="AF50" s="14">
        <v>8490.9523480000007</v>
      </c>
      <c r="AG50" s="25">
        <f t="shared" si="4"/>
        <v>72.2196007699158</v>
      </c>
      <c r="AH50" s="26" t="s">
        <v>126</v>
      </c>
      <c r="AI50" s="27" t="s">
        <v>126</v>
      </c>
      <c r="AJ50" s="14">
        <v>93410</v>
      </c>
      <c r="AK50" s="14">
        <f t="shared" si="5"/>
        <v>125.86586018627555</v>
      </c>
      <c r="AL50" s="26" t="s">
        <v>126</v>
      </c>
      <c r="AM50" s="26" t="s">
        <v>126</v>
      </c>
      <c r="AN50" s="26" t="s">
        <v>126</v>
      </c>
    </row>
    <row r="51" spans="1:40" x14ac:dyDescent="0.3">
      <c r="A51" s="23" t="s">
        <v>105</v>
      </c>
      <c r="B51" s="23" t="s">
        <v>109</v>
      </c>
      <c r="C51" s="23" t="s">
        <v>12</v>
      </c>
      <c r="D51" s="23" t="s">
        <v>57</v>
      </c>
      <c r="E51" s="23" t="s">
        <v>87</v>
      </c>
      <c r="F51" s="23" t="s">
        <v>150</v>
      </c>
      <c r="G51" s="23" t="s">
        <v>13</v>
      </c>
      <c r="H51" s="14">
        <v>14192.33</v>
      </c>
      <c r="I51" s="24" t="s">
        <v>126</v>
      </c>
      <c r="J51" s="14">
        <v>1398.09</v>
      </c>
      <c r="K51" s="14">
        <v>2205.56</v>
      </c>
      <c r="L51" s="14">
        <f t="shared" si="6"/>
        <v>3603.6499999999996</v>
      </c>
      <c r="M51" s="24" t="s">
        <v>126</v>
      </c>
      <c r="N51" s="25">
        <f t="shared" si="0"/>
        <v>25.391531904909197</v>
      </c>
      <c r="O51" s="24" t="s">
        <v>126</v>
      </c>
      <c r="P51" s="26">
        <v>0</v>
      </c>
      <c r="Q51" s="26">
        <v>0</v>
      </c>
      <c r="R51" s="25">
        <f t="shared" si="1"/>
        <v>0</v>
      </c>
      <c r="S51" s="14">
        <v>10588.68</v>
      </c>
      <c r="T51" s="25">
        <f t="shared" si="2"/>
        <v>74.608468095090799</v>
      </c>
      <c r="U51" s="26" t="s">
        <v>126</v>
      </c>
      <c r="V51" s="27" t="s">
        <v>126</v>
      </c>
      <c r="W51" s="27" t="s">
        <v>126</v>
      </c>
      <c r="X51" s="14">
        <v>12876.31</v>
      </c>
      <c r="Y51" s="24" t="s">
        <v>126</v>
      </c>
      <c r="Z51" s="14">
        <v>1370.15</v>
      </c>
      <c r="AA51" s="14">
        <v>2205.56</v>
      </c>
      <c r="AB51" s="14">
        <f t="shared" si="7"/>
        <v>3575.71</v>
      </c>
      <c r="AC51" s="24" t="s">
        <v>126</v>
      </c>
      <c r="AD51" s="25">
        <f t="shared" si="3"/>
        <v>27.769679356896503</v>
      </c>
      <c r="AE51" s="24" t="s">
        <v>126</v>
      </c>
      <c r="AF51" s="14">
        <v>9301.0965120000001</v>
      </c>
      <c r="AG51" s="25">
        <f t="shared" si="4"/>
        <v>72.234176654647172</v>
      </c>
      <c r="AH51" s="26" t="s">
        <v>126</v>
      </c>
      <c r="AI51" s="27" t="s">
        <v>126</v>
      </c>
      <c r="AJ51" s="14">
        <v>82157</v>
      </c>
      <c r="AK51" s="14">
        <f t="shared" si="5"/>
        <v>156.72809377168105</v>
      </c>
      <c r="AL51" s="26" t="s">
        <v>126</v>
      </c>
      <c r="AM51" s="26" t="s">
        <v>126</v>
      </c>
      <c r="AN51" s="26" t="s">
        <v>126</v>
      </c>
    </row>
    <row r="52" spans="1:40" x14ac:dyDescent="0.3">
      <c r="A52" s="23" t="s">
        <v>105</v>
      </c>
      <c r="B52" s="23" t="s">
        <v>109</v>
      </c>
      <c r="C52" s="23" t="s">
        <v>12</v>
      </c>
      <c r="D52" s="23" t="s">
        <v>58</v>
      </c>
      <c r="E52" s="23" t="s">
        <v>88</v>
      </c>
      <c r="F52" s="23" t="s">
        <v>150</v>
      </c>
      <c r="G52" s="23" t="s">
        <v>13</v>
      </c>
      <c r="H52" s="14">
        <v>15303.589</v>
      </c>
      <c r="I52" s="24" t="s">
        <v>126</v>
      </c>
      <c r="J52" s="14">
        <v>2148.5859999999998</v>
      </c>
      <c r="K52" s="14">
        <v>2386.7399999999998</v>
      </c>
      <c r="L52" s="14">
        <f t="shared" si="6"/>
        <v>4535.3259999999991</v>
      </c>
      <c r="M52" s="24" t="s">
        <v>126</v>
      </c>
      <c r="N52" s="25">
        <f t="shared" si="0"/>
        <v>29.635701795180196</v>
      </c>
      <c r="O52" s="24" t="s">
        <v>126</v>
      </c>
      <c r="P52" s="26">
        <v>0</v>
      </c>
      <c r="Q52" s="26">
        <v>0</v>
      </c>
      <c r="R52" s="25">
        <f t="shared" si="1"/>
        <v>0</v>
      </c>
      <c r="S52" s="14">
        <v>9452.1710000000003</v>
      </c>
      <c r="T52" s="25">
        <f t="shared" si="2"/>
        <v>61.764407028965557</v>
      </c>
      <c r="U52" s="26" t="s">
        <v>126</v>
      </c>
      <c r="V52" s="27" t="s">
        <v>126</v>
      </c>
      <c r="W52" s="27" t="s">
        <v>126</v>
      </c>
      <c r="X52" s="14">
        <v>12319.329</v>
      </c>
      <c r="Y52" s="24" t="s">
        <v>126</v>
      </c>
      <c r="Z52" s="14">
        <v>2148.5859999999998</v>
      </c>
      <c r="AA52" s="14">
        <v>2386.7399999999998</v>
      </c>
      <c r="AB52" s="14">
        <f t="shared" si="7"/>
        <v>4535.3259999999991</v>
      </c>
      <c r="AC52" s="24" t="s">
        <v>126</v>
      </c>
      <c r="AD52" s="25">
        <f t="shared" si="3"/>
        <v>36.814716126178617</v>
      </c>
      <c r="AE52" s="24" t="s">
        <v>126</v>
      </c>
      <c r="AF52" s="14">
        <v>7783.8454160000001</v>
      </c>
      <c r="AG52" s="25">
        <f t="shared" si="4"/>
        <v>63.184004713243716</v>
      </c>
      <c r="AH52" s="26" t="s">
        <v>126</v>
      </c>
      <c r="AI52" s="27" t="s">
        <v>126</v>
      </c>
      <c r="AJ52" s="14">
        <v>78055</v>
      </c>
      <c r="AK52" s="14">
        <f t="shared" si="5"/>
        <v>157.82882582794184</v>
      </c>
      <c r="AL52" s="26" t="s">
        <v>126</v>
      </c>
      <c r="AM52" s="26" t="s">
        <v>126</v>
      </c>
      <c r="AN52" s="26" t="s">
        <v>126</v>
      </c>
    </row>
    <row r="53" spans="1:40" x14ac:dyDescent="0.3">
      <c r="A53" s="23" t="s">
        <v>105</v>
      </c>
      <c r="B53" s="23" t="s">
        <v>109</v>
      </c>
      <c r="C53" s="23" t="s">
        <v>12</v>
      </c>
      <c r="D53" s="23" t="s">
        <v>59</v>
      </c>
      <c r="E53" s="23" t="s">
        <v>89</v>
      </c>
      <c r="F53" s="23" t="s">
        <v>136</v>
      </c>
      <c r="G53" s="23" t="s">
        <v>13</v>
      </c>
      <c r="H53" s="14">
        <v>6910.9650000000001</v>
      </c>
      <c r="I53" s="24" t="s">
        <v>126</v>
      </c>
      <c r="J53" s="14">
        <v>836.64499999999998</v>
      </c>
      <c r="K53" s="14">
        <v>993.92</v>
      </c>
      <c r="L53" s="14">
        <f t="shared" si="6"/>
        <v>1830.5650000000001</v>
      </c>
      <c r="M53" s="24" t="s">
        <v>126</v>
      </c>
      <c r="N53" s="25">
        <f t="shared" si="0"/>
        <v>26.487834911622326</v>
      </c>
      <c r="O53" s="24" t="s">
        <v>126</v>
      </c>
      <c r="P53" s="26">
        <v>0</v>
      </c>
      <c r="Q53" s="26">
        <v>0</v>
      </c>
      <c r="R53" s="25">
        <f t="shared" si="1"/>
        <v>0</v>
      </c>
      <c r="S53" s="14">
        <v>5080.3999999999996</v>
      </c>
      <c r="T53" s="25">
        <f t="shared" si="2"/>
        <v>73.512165088377657</v>
      </c>
      <c r="U53" s="26" t="s">
        <v>126</v>
      </c>
      <c r="V53" s="27" t="s">
        <v>126</v>
      </c>
      <c r="W53" s="27" t="s">
        <v>126</v>
      </c>
      <c r="X53" s="14">
        <v>6064.8450000000003</v>
      </c>
      <c r="Y53" s="24" t="s">
        <v>126</v>
      </c>
      <c r="Z53" s="14">
        <v>836.64499999999998</v>
      </c>
      <c r="AA53" s="14">
        <v>993.92</v>
      </c>
      <c r="AB53" s="14">
        <f t="shared" si="7"/>
        <v>1830.5650000000001</v>
      </c>
      <c r="AC53" s="24" t="s">
        <v>126</v>
      </c>
      <c r="AD53" s="25">
        <f t="shared" si="3"/>
        <v>30.183211607221619</v>
      </c>
      <c r="AE53" s="24" t="s">
        <v>126</v>
      </c>
      <c r="AF53" s="14">
        <v>4234.0413500000004</v>
      </c>
      <c r="AG53" s="25">
        <f t="shared" si="4"/>
        <v>69.812853419996728</v>
      </c>
      <c r="AH53" s="26" t="s">
        <v>126</v>
      </c>
      <c r="AI53" s="27" t="s">
        <v>126</v>
      </c>
      <c r="AJ53" s="14">
        <v>49704</v>
      </c>
      <c r="AK53" s="14">
        <f t="shared" si="5"/>
        <v>122.01925398358281</v>
      </c>
      <c r="AL53" s="26" t="s">
        <v>126</v>
      </c>
      <c r="AM53" s="26" t="s">
        <v>126</v>
      </c>
      <c r="AN53" s="26" t="s">
        <v>126</v>
      </c>
    </row>
    <row r="54" spans="1:40" x14ac:dyDescent="0.3">
      <c r="A54" s="23" t="s">
        <v>105</v>
      </c>
      <c r="B54" s="23" t="s">
        <v>109</v>
      </c>
      <c r="C54" s="23" t="s">
        <v>12</v>
      </c>
      <c r="D54" s="23" t="s">
        <v>60</v>
      </c>
      <c r="E54" s="23" t="s">
        <v>90</v>
      </c>
      <c r="F54" s="23" t="s">
        <v>151</v>
      </c>
      <c r="G54" s="23" t="s">
        <v>13</v>
      </c>
      <c r="H54" s="14">
        <v>5856.1090000000004</v>
      </c>
      <c r="I54" s="24" t="s">
        <v>126</v>
      </c>
      <c r="J54" s="14">
        <v>911.56</v>
      </c>
      <c r="K54" s="14">
        <v>365.24</v>
      </c>
      <c r="L54" s="14">
        <f t="shared" si="6"/>
        <v>1276.8</v>
      </c>
      <c r="M54" s="24" t="s">
        <v>126</v>
      </c>
      <c r="N54" s="25">
        <f t="shared" si="0"/>
        <v>21.802872863192949</v>
      </c>
      <c r="O54" s="24" t="s">
        <v>126</v>
      </c>
      <c r="P54" s="26">
        <v>0</v>
      </c>
      <c r="Q54" s="26">
        <v>0</v>
      </c>
      <c r="R54" s="25">
        <f t="shared" si="1"/>
        <v>0</v>
      </c>
      <c r="S54" s="14">
        <v>4579.3090000000002</v>
      </c>
      <c r="T54" s="25">
        <f t="shared" si="2"/>
        <v>78.197127136807055</v>
      </c>
      <c r="U54" s="26" t="s">
        <v>126</v>
      </c>
      <c r="V54" s="27" t="s">
        <v>126</v>
      </c>
      <c r="W54" s="27" t="s">
        <v>126</v>
      </c>
      <c r="X54" s="14">
        <v>5113.8490000000002</v>
      </c>
      <c r="Y54" s="24" t="s">
        <v>126</v>
      </c>
      <c r="Z54" s="14">
        <v>898.83666300000004</v>
      </c>
      <c r="AA54" s="14">
        <v>365.24</v>
      </c>
      <c r="AB54" s="14">
        <f t="shared" si="7"/>
        <v>1264.0766630000001</v>
      </c>
      <c r="AC54" s="24" t="s">
        <v>126</v>
      </c>
      <c r="AD54" s="25">
        <f t="shared" si="3"/>
        <v>24.718693551569476</v>
      </c>
      <c r="AE54" s="24" t="s">
        <v>126</v>
      </c>
      <c r="AF54" s="14">
        <v>3849.9643070000002</v>
      </c>
      <c r="AG54" s="25">
        <f t="shared" si="4"/>
        <v>75.28506037233403</v>
      </c>
      <c r="AH54" s="26" t="s">
        <v>126</v>
      </c>
      <c r="AI54" s="27" t="s">
        <v>126</v>
      </c>
      <c r="AJ54" s="14">
        <v>38795</v>
      </c>
      <c r="AK54" s="14">
        <f t="shared" si="5"/>
        <v>131.81721871375177</v>
      </c>
      <c r="AL54" s="26" t="s">
        <v>126</v>
      </c>
      <c r="AM54" s="26" t="s">
        <v>126</v>
      </c>
      <c r="AN54" s="26" t="s">
        <v>126</v>
      </c>
    </row>
    <row r="55" spans="1:40" x14ac:dyDescent="0.3">
      <c r="A55" s="23" t="s">
        <v>105</v>
      </c>
      <c r="B55" s="23" t="s">
        <v>109</v>
      </c>
      <c r="C55" s="23" t="s">
        <v>12</v>
      </c>
      <c r="D55" s="23" t="s">
        <v>2</v>
      </c>
      <c r="E55" s="23" t="s">
        <v>32</v>
      </c>
      <c r="F55" s="23" t="s">
        <v>126</v>
      </c>
      <c r="G55" s="23" t="s">
        <v>13</v>
      </c>
      <c r="H55" s="14">
        <v>275153.21100000001</v>
      </c>
      <c r="I55" s="24" t="s">
        <v>126</v>
      </c>
      <c r="J55" s="14">
        <v>40923.919999999991</v>
      </c>
      <c r="K55" s="14">
        <v>35307.15</v>
      </c>
      <c r="L55" s="14">
        <f t="shared" si="6"/>
        <v>76231.069999999992</v>
      </c>
      <c r="M55" s="24" t="s">
        <v>126</v>
      </c>
      <c r="N55" s="25">
        <f t="shared" si="0"/>
        <v>27.704953804809492</v>
      </c>
      <c r="O55" s="24" t="s">
        <v>126</v>
      </c>
      <c r="P55" s="26">
        <v>8.4999999999999992E-2</v>
      </c>
      <c r="Q55" s="26">
        <v>3.1E-2</v>
      </c>
      <c r="R55" s="25">
        <f t="shared" si="1"/>
        <v>4.2158330472836093E-5</v>
      </c>
      <c r="S55" s="14">
        <v>197514.924</v>
      </c>
      <c r="T55" s="25">
        <f t="shared" si="2"/>
        <v>71.783615856112974</v>
      </c>
      <c r="U55" s="26" t="s">
        <v>126</v>
      </c>
      <c r="V55" s="27" t="s">
        <v>126</v>
      </c>
      <c r="W55" s="27" t="s">
        <v>126</v>
      </c>
      <c r="X55" s="14">
        <v>244654.98300000004</v>
      </c>
      <c r="Y55" s="24" t="s">
        <v>126</v>
      </c>
      <c r="Z55" s="14">
        <v>37556.558488000002</v>
      </c>
      <c r="AA55" s="14">
        <v>35231.730000000003</v>
      </c>
      <c r="AB55" s="14">
        <f t="shared" si="7"/>
        <v>72788.288488000006</v>
      </c>
      <c r="AC55" s="24" t="s">
        <v>126</v>
      </c>
      <c r="AD55" s="25">
        <f t="shared" si="3"/>
        <v>29.75140240164248</v>
      </c>
      <c r="AE55" s="24" t="s">
        <v>126</v>
      </c>
      <c r="AF55" s="14">
        <v>171890.33346599998</v>
      </c>
      <c r="AG55" s="25">
        <f t="shared" si="4"/>
        <v>70.258259757578685</v>
      </c>
      <c r="AH55" s="26" t="s">
        <v>126</v>
      </c>
      <c r="AI55" s="27" t="s">
        <v>126</v>
      </c>
      <c r="AJ55" s="14">
        <v>1743113</v>
      </c>
      <c r="AK55" s="14">
        <f t="shared" si="5"/>
        <v>140.35520531371176</v>
      </c>
      <c r="AL55" s="26" t="s">
        <v>126</v>
      </c>
      <c r="AM55" s="26" t="s">
        <v>126</v>
      </c>
      <c r="AN55" s="26" t="s">
        <v>126</v>
      </c>
    </row>
    <row r="56" spans="1:40" x14ac:dyDescent="0.3">
      <c r="A56" s="23" t="s">
        <v>106</v>
      </c>
      <c r="B56" s="23" t="s">
        <v>110</v>
      </c>
      <c r="C56" s="23" t="s">
        <v>12</v>
      </c>
      <c r="D56" s="23" t="s">
        <v>35</v>
      </c>
      <c r="E56" s="23" t="s">
        <v>65</v>
      </c>
      <c r="F56" s="23" t="s">
        <v>150</v>
      </c>
      <c r="G56" s="23" t="s">
        <v>13</v>
      </c>
      <c r="H56" s="14">
        <v>8506.26</v>
      </c>
      <c r="I56" s="24" t="s">
        <v>126</v>
      </c>
      <c r="J56" s="14">
        <v>2032.48</v>
      </c>
      <c r="K56" s="14">
        <v>1710.52</v>
      </c>
      <c r="L56" s="14">
        <f t="shared" si="6"/>
        <v>3743</v>
      </c>
      <c r="M56" s="24" t="s">
        <v>126</v>
      </c>
      <c r="N56" s="25">
        <f t="shared" si="0"/>
        <v>44.002887285363954</v>
      </c>
      <c r="O56" s="24" t="s">
        <v>126</v>
      </c>
      <c r="P56" s="26">
        <v>0.06</v>
      </c>
      <c r="Q56" s="26">
        <v>0</v>
      </c>
      <c r="R56" s="25">
        <f t="shared" si="1"/>
        <v>7.0536287393049358E-4</v>
      </c>
      <c r="S56" s="14">
        <v>4763.1400000000003</v>
      </c>
      <c r="T56" s="25">
        <f t="shared" si="2"/>
        <v>55.995701988888186</v>
      </c>
      <c r="U56" s="26" t="s">
        <v>126</v>
      </c>
      <c r="V56" s="27" t="s">
        <v>126</v>
      </c>
      <c r="W56" s="27" t="s">
        <v>126</v>
      </c>
      <c r="X56" s="14">
        <v>7585.7579999999998</v>
      </c>
      <c r="Y56" s="24" t="s">
        <v>126</v>
      </c>
      <c r="Z56" s="14">
        <v>1721.64</v>
      </c>
      <c r="AA56" s="14">
        <v>1710.52</v>
      </c>
      <c r="AB56" s="14">
        <f t="shared" si="7"/>
        <v>3432.16</v>
      </c>
      <c r="AC56" s="24" t="s">
        <v>126</v>
      </c>
      <c r="AD56" s="25">
        <f t="shared" si="3"/>
        <v>45.244786348312196</v>
      </c>
      <c r="AE56" s="24" t="s">
        <v>126</v>
      </c>
      <c r="AF56" s="14">
        <v>4153.2664359999999</v>
      </c>
      <c r="AG56" s="25">
        <f t="shared" si="4"/>
        <v>54.750842776687577</v>
      </c>
      <c r="AH56" s="26" t="s">
        <v>126</v>
      </c>
      <c r="AI56" s="27" t="s">
        <v>126</v>
      </c>
      <c r="AJ56" s="14">
        <v>51059</v>
      </c>
      <c r="AK56" s="14">
        <f t="shared" si="5"/>
        <v>148.56847960202902</v>
      </c>
      <c r="AL56" s="26" t="s">
        <v>126</v>
      </c>
      <c r="AM56" s="26" t="s">
        <v>126</v>
      </c>
      <c r="AN56" s="26" t="s">
        <v>126</v>
      </c>
    </row>
    <row r="57" spans="1:40" x14ac:dyDescent="0.3">
      <c r="A57" s="23" t="s">
        <v>106</v>
      </c>
      <c r="B57" s="23" t="s">
        <v>110</v>
      </c>
      <c r="C57" s="23" t="s">
        <v>12</v>
      </c>
      <c r="D57" s="23" t="s">
        <v>36</v>
      </c>
      <c r="E57" s="23" t="s">
        <v>66</v>
      </c>
      <c r="F57" s="23" t="s">
        <v>150</v>
      </c>
      <c r="G57" s="23" t="s">
        <v>13</v>
      </c>
      <c r="H57" s="14">
        <v>10748</v>
      </c>
      <c r="I57" s="24" t="s">
        <v>126</v>
      </c>
      <c r="J57" s="14">
        <v>1299</v>
      </c>
      <c r="K57" s="14">
        <v>1228</v>
      </c>
      <c r="L57" s="14">
        <f t="shared" si="6"/>
        <v>2527</v>
      </c>
      <c r="M57" s="24" t="s">
        <v>126</v>
      </c>
      <c r="N57" s="25">
        <f t="shared" si="0"/>
        <v>23.511350949013771</v>
      </c>
      <c r="O57" s="24" t="s">
        <v>126</v>
      </c>
      <c r="P57" s="26">
        <v>0</v>
      </c>
      <c r="Q57" s="26">
        <v>0</v>
      </c>
      <c r="R57" s="25">
        <f t="shared" si="1"/>
        <v>0</v>
      </c>
      <c r="S57" s="14">
        <v>8221</v>
      </c>
      <c r="T57" s="25">
        <f t="shared" si="2"/>
        <v>76.488649050986226</v>
      </c>
      <c r="U57" s="26" t="s">
        <v>126</v>
      </c>
      <c r="V57" s="27" t="s">
        <v>126</v>
      </c>
      <c r="W57" s="27" t="s">
        <v>126</v>
      </c>
      <c r="X57" s="14">
        <v>10065</v>
      </c>
      <c r="Y57" s="24" t="s">
        <v>126</v>
      </c>
      <c r="Z57" s="14">
        <v>1214.7876309999999</v>
      </c>
      <c r="AA57" s="14">
        <v>1228</v>
      </c>
      <c r="AB57" s="14">
        <f t="shared" si="7"/>
        <v>2442.7876310000001</v>
      </c>
      <c r="AC57" s="24" t="s">
        <v>126</v>
      </c>
      <c r="AD57" s="25">
        <f t="shared" si="3"/>
        <v>24.270120526577248</v>
      </c>
      <c r="AE57" s="24" t="s">
        <v>126</v>
      </c>
      <c r="AF57" s="14">
        <v>7622.036169</v>
      </c>
      <c r="AG57" s="25">
        <f t="shared" si="4"/>
        <v>75.728128852459022</v>
      </c>
      <c r="AH57" s="26" t="s">
        <v>126</v>
      </c>
      <c r="AI57" s="27" t="s">
        <v>126</v>
      </c>
      <c r="AJ57" s="14">
        <v>75767</v>
      </c>
      <c r="AK57" s="14">
        <f t="shared" si="5"/>
        <v>132.84147452056965</v>
      </c>
      <c r="AL57" s="26" t="s">
        <v>126</v>
      </c>
      <c r="AM57" s="26" t="s">
        <v>126</v>
      </c>
      <c r="AN57" s="26" t="s">
        <v>126</v>
      </c>
    </row>
    <row r="58" spans="1:40" x14ac:dyDescent="0.3">
      <c r="A58" s="23" t="s">
        <v>106</v>
      </c>
      <c r="B58" s="23" t="s">
        <v>110</v>
      </c>
      <c r="C58" s="23" t="s">
        <v>12</v>
      </c>
      <c r="D58" s="23" t="s">
        <v>37</v>
      </c>
      <c r="E58" s="23" t="s">
        <v>67</v>
      </c>
      <c r="F58" s="23" t="s">
        <v>136</v>
      </c>
      <c r="G58" s="23" t="s">
        <v>13</v>
      </c>
      <c r="H58" s="14">
        <v>6848.8689999999997</v>
      </c>
      <c r="I58" s="24" t="s">
        <v>126</v>
      </c>
      <c r="J58" s="14">
        <v>1507.3489999999999</v>
      </c>
      <c r="K58" s="14">
        <v>747.27</v>
      </c>
      <c r="L58" s="14">
        <f t="shared" si="6"/>
        <v>2254.6189999999997</v>
      </c>
      <c r="M58" s="24" t="s">
        <v>126</v>
      </c>
      <c r="N58" s="25">
        <f t="shared" si="0"/>
        <v>32.919581320653087</v>
      </c>
      <c r="O58" s="24" t="s">
        <v>126</v>
      </c>
      <c r="P58" s="26">
        <v>0</v>
      </c>
      <c r="Q58" s="26">
        <v>0</v>
      </c>
      <c r="R58" s="25">
        <f t="shared" si="1"/>
        <v>0</v>
      </c>
      <c r="S58" s="14">
        <v>4594.25</v>
      </c>
      <c r="T58" s="25">
        <f t="shared" si="2"/>
        <v>67.08041867934692</v>
      </c>
      <c r="U58" s="26" t="s">
        <v>126</v>
      </c>
      <c r="V58" s="27" t="s">
        <v>126</v>
      </c>
      <c r="W58" s="27" t="s">
        <v>126</v>
      </c>
      <c r="X58" s="14">
        <v>6080.2089999999998</v>
      </c>
      <c r="Y58" s="24" t="s">
        <v>126</v>
      </c>
      <c r="Z58" s="14">
        <v>1135.3789999999999</v>
      </c>
      <c r="AA58" s="14">
        <v>747.27</v>
      </c>
      <c r="AB58" s="14">
        <f t="shared" si="7"/>
        <v>1882.6489999999999</v>
      </c>
      <c r="AC58" s="24" t="s">
        <v>126</v>
      </c>
      <c r="AD58" s="25">
        <f t="shared" si="3"/>
        <v>30.963557338242815</v>
      </c>
      <c r="AE58" s="24" t="s">
        <v>126</v>
      </c>
      <c r="AF58" s="14">
        <v>4197.7662250000003</v>
      </c>
      <c r="AG58" s="25">
        <f t="shared" si="4"/>
        <v>69.0398344037187</v>
      </c>
      <c r="AH58" s="26" t="s">
        <v>126</v>
      </c>
      <c r="AI58" s="27" t="s">
        <v>126</v>
      </c>
      <c r="AJ58" s="14">
        <v>56785</v>
      </c>
      <c r="AK58" s="14">
        <f t="shared" si="5"/>
        <v>107.07420973848728</v>
      </c>
      <c r="AL58" s="26" t="s">
        <v>126</v>
      </c>
      <c r="AM58" s="26" t="s">
        <v>126</v>
      </c>
      <c r="AN58" s="26" t="s">
        <v>126</v>
      </c>
    </row>
    <row r="59" spans="1:40" x14ac:dyDescent="0.3">
      <c r="A59" s="23" t="s">
        <v>106</v>
      </c>
      <c r="B59" s="23" t="s">
        <v>110</v>
      </c>
      <c r="C59" s="23" t="s">
        <v>12</v>
      </c>
      <c r="D59" s="23" t="s">
        <v>38</v>
      </c>
      <c r="E59" s="23" t="s">
        <v>68</v>
      </c>
      <c r="F59" s="23" t="s">
        <v>150</v>
      </c>
      <c r="G59" s="23" t="s">
        <v>13</v>
      </c>
      <c r="H59" s="14">
        <v>9208.9969999999994</v>
      </c>
      <c r="I59" s="24" t="s">
        <v>126</v>
      </c>
      <c r="J59" s="14">
        <v>1229.0170000000001</v>
      </c>
      <c r="K59" s="14">
        <v>1077.4000000000001</v>
      </c>
      <c r="L59" s="14">
        <f t="shared" si="6"/>
        <v>2306.4170000000004</v>
      </c>
      <c r="M59" s="24" t="s">
        <v>126</v>
      </c>
      <c r="N59" s="25">
        <f t="shared" si="0"/>
        <v>25.045257371676858</v>
      </c>
      <c r="O59" s="24" t="s">
        <v>126</v>
      </c>
      <c r="P59" s="26">
        <v>0</v>
      </c>
      <c r="Q59" s="26">
        <v>0</v>
      </c>
      <c r="R59" s="25">
        <f t="shared" si="1"/>
        <v>0</v>
      </c>
      <c r="S59" s="14">
        <v>6902.58</v>
      </c>
      <c r="T59" s="25">
        <f t="shared" si="2"/>
        <v>74.95474262832316</v>
      </c>
      <c r="U59" s="26" t="s">
        <v>126</v>
      </c>
      <c r="V59" s="27" t="s">
        <v>126</v>
      </c>
      <c r="W59" s="27" t="s">
        <v>126</v>
      </c>
      <c r="X59" s="14">
        <v>8638.9969999999994</v>
      </c>
      <c r="Y59" s="24" t="s">
        <v>126</v>
      </c>
      <c r="Z59" s="14">
        <v>1229.0170000000001</v>
      </c>
      <c r="AA59" s="14">
        <v>1077.4000000000001</v>
      </c>
      <c r="AB59" s="14">
        <f t="shared" si="7"/>
        <v>2306.4170000000004</v>
      </c>
      <c r="AC59" s="24" t="s">
        <v>126</v>
      </c>
      <c r="AD59" s="25">
        <f t="shared" si="3"/>
        <v>26.697740490012908</v>
      </c>
      <c r="AE59" s="24" t="s">
        <v>126</v>
      </c>
      <c r="AF59" s="14">
        <v>6332.4268920000004</v>
      </c>
      <c r="AG59" s="25">
        <f t="shared" si="4"/>
        <v>73.300487220912345</v>
      </c>
      <c r="AH59" s="26" t="s">
        <v>126</v>
      </c>
      <c r="AI59" s="27" t="s">
        <v>126</v>
      </c>
      <c r="AJ59" s="14">
        <v>61447</v>
      </c>
      <c r="AK59" s="14">
        <f t="shared" si="5"/>
        <v>140.59265708659495</v>
      </c>
      <c r="AL59" s="26" t="s">
        <v>126</v>
      </c>
      <c r="AM59" s="26" t="s">
        <v>126</v>
      </c>
      <c r="AN59" s="26" t="s">
        <v>126</v>
      </c>
    </row>
    <row r="60" spans="1:40" x14ac:dyDescent="0.3">
      <c r="A60" s="23" t="s">
        <v>106</v>
      </c>
      <c r="B60" s="23" t="s">
        <v>110</v>
      </c>
      <c r="C60" s="23" t="s">
        <v>12</v>
      </c>
      <c r="D60" s="23" t="s">
        <v>39</v>
      </c>
      <c r="E60" s="23" t="s">
        <v>69</v>
      </c>
      <c r="F60" s="23" t="s">
        <v>151</v>
      </c>
      <c r="G60" s="23" t="s">
        <v>13</v>
      </c>
      <c r="H60" s="14">
        <v>3820.2</v>
      </c>
      <c r="I60" s="24" t="s">
        <v>126</v>
      </c>
      <c r="J60" s="14">
        <v>509.16</v>
      </c>
      <c r="K60" s="14">
        <v>250</v>
      </c>
      <c r="L60" s="14">
        <f t="shared" si="6"/>
        <v>759.16000000000008</v>
      </c>
      <c r="M60" s="24" t="s">
        <v>126</v>
      </c>
      <c r="N60" s="25">
        <f t="shared" si="0"/>
        <v>19.872257996963516</v>
      </c>
      <c r="O60" s="24" t="s">
        <v>126</v>
      </c>
      <c r="P60" s="26">
        <v>0</v>
      </c>
      <c r="Q60" s="26">
        <v>0</v>
      </c>
      <c r="R60" s="25">
        <f t="shared" si="1"/>
        <v>0</v>
      </c>
      <c r="S60" s="14">
        <v>3004.02</v>
      </c>
      <c r="T60" s="25">
        <f t="shared" si="2"/>
        <v>78.635149992147007</v>
      </c>
      <c r="U60" s="26" t="s">
        <v>126</v>
      </c>
      <c r="V60" s="27" t="s">
        <v>126</v>
      </c>
      <c r="W60" s="27" t="s">
        <v>126</v>
      </c>
      <c r="X60" s="14">
        <v>3371.16</v>
      </c>
      <c r="Y60" s="24" t="s">
        <v>126</v>
      </c>
      <c r="Z60" s="14">
        <v>509.16</v>
      </c>
      <c r="AA60" s="14">
        <v>250</v>
      </c>
      <c r="AB60" s="14">
        <f t="shared" si="7"/>
        <v>759.16000000000008</v>
      </c>
      <c r="AC60" s="24" t="s">
        <v>126</v>
      </c>
      <c r="AD60" s="25">
        <f t="shared" si="3"/>
        <v>22.519251533596748</v>
      </c>
      <c r="AE60" s="24" t="s">
        <v>126</v>
      </c>
      <c r="AF60" s="14">
        <v>2612.0868740000001</v>
      </c>
      <c r="AG60" s="25">
        <f t="shared" si="4"/>
        <v>77.483325442874261</v>
      </c>
      <c r="AH60" s="26" t="s">
        <v>126</v>
      </c>
      <c r="AI60" s="27" t="s">
        <v>126</v>
      </c>
      <c r="AJ60" s="14">
        <v>29392</v>
      </c>
      <c r="AK60" s="14">
        <f t="shared" si="5"/>
        <v>114.6965160587915</v>
      </c>
      <c r="AL60" s="26" t="s">
        <v>126</v>
      </c>
      <c r="AM60" s="26" t="s">
        <v>126</v>
      </c>
      <c r="AN60" s="26" t="s">
        <v>126</v>
      </c>
    </row>
    <row r="61" spans="1:40" x14ac:dyDescent="0.3">
      <c r="A61" s="23" t="s">
        <v>106</v>
      </c>
      <c r="B61" s="23" t="s">
        <v>110</v>
      </c>
      <c r="C61" s="23" t="s">
        <v>12</v>
      </c>
      <c r="D61" s="23" t="s">
        <v>40</v>
      </c>
      <c r="E61" s="23" t="s">
        <v>70</v>
      </c>
      <c r="F61" s="23" t="s">
        <v>136</v>
      </c>
      <c r="G61" s="23" t="s">
        <v>13</v>
      </c>
      <c r="H61" s="14">
        <v>6105.2209999999995</v>
      </c>
      <c r="I61" s="24" t="s">
        <v>126</v>
      </c>
      <c r="J61" s="14">
        <v>999.70699999999999</v>
      </c>
      <c r="K61" s="14">
        <v>1553.22</v>
      </c>
      <c r="L61" s="14">
        <f t="shared" si="6"/>
        <v>2552.9270000000001</v>
      </c>
      <c r="M61" s="24" t="s">
        <v>126</v>
      </c>
      <c r="N61" s="25">
        <f t="shared" si="0"/>
        <v>41.815472363735893</v>
      </c>
      <c r="O61" s="24" t="s">
        <v>126</v>
      </c>
      <c r="P61" s="26">
        <v>0</v>
      </c>
      <c r="Q61" s="26">
        <v>0</v>
      </c>
      <c r="R61" s="25">
        <f t="shared" si="1"/>
        <v>0</v>
      </c>
      <c r="S61" s="14">
        <v>3521.41</v>
      </c>
      <c r="T61" s="25">
        <f t="shared" si="2"/>
        <v>57.678665522509348</v>
      </c>
      <c r="U61" s="26" t="s">
        <v>126</v>
      </c>
      <c r="V61" s="27" t="s">
        <v>126</v>
      </c>
      <c r="W61" s="27" t="s">
        <v>126</v>
      </c>
      <c r="X61" s="14">
        <v>5894.3810000000003</v>
      </c>
      <c r="Y61" s="24" t="s">
        <v>126</v>
      </c>
      <c r="Z61" s="14">
        <v>999.70699999999999</v>
      </c>
      <c r="AA61" s="14">
        <v>1553.22</v>
      </c>
      <c r="AB61" s="14">
        <f t="shared" si="7"/>
        <v>2552.9270000000001</v>
      </c>
      <c r="AC61" s="24" t="s">
        <v>126</v>
      </c>
      <c r="AD61" s="25">
        <f t="shared" si="3"/>
        <v>43.311197562560004</v>
      </c>
      <c r="AE61" s="24" t="s">
        <v>126</v>
      </c>
      <c r="AF61" s="14">
        <v>3310.4775410000002</v>
      </c>
      <c r="AG61" s="25">
        <f t="shared" si="4"/>
        <v>56.163277212653881</v>
      </c>
      <c r="AH61" s="26" t="s">
        <v>126</v>
      </c>
      <c r="AI61" s="27" t="s">
        <v>126</v>
      </c>
      <c r="AJ61" s="14">
        <v>45290</v>
      </c>
      <c r="AK61" s="14">
        <f t="shared" si="5"/>
        <v>130.14751600794878</v>
      </c>
      <c r="AL61" s="26" t="s">
        <v>126</v>
      </c>
      <c r="AM61" s="26" t="s">
        <v>126</v>
      </c>
      <c r="AN61" s="26" t="s">
        <v>126</v>
      </c>
    </row>
    <row r="62" spans="1:40" x14ac:dyDescent="0.3">
      <c r="A62" s="23" t="s">
        <v>106</v>
      </c>
      <c r="B62" s="23" t="s">
        <v>110</v>
      </c>
      <c r="C62" s="23" t="s">
        <v>12</v>
      </c>
      <c r="D62" s="23" t="s">
        <v>41</v>
      </c>
      <c r="E62" s="23" t="s">
        <v>152</v>
      </c>
      <c r="F62" s="23" t="s">
        <v>150</v>
      </c>
      <c r="G62" s="23" t="s">
        <v>13</v>
      </c>
      <c r="H62" s="14">
        <v>41226</v>
      </c>
      <c r="I62" s="24" t="s">
        <v>126</v>
      </c>
      <c r="J62" s="14">
        <v>4822</v>
      </c>
      <c r="K62" s="14">
        <v>1399</v>
      </c>
      <c r="L62" s="14">
        <f t="shared" si="6"/>
        <v>6221</v>
      </c>
      <c r="M62" s="24" t="s">
        <v>126</v>
      </c>
      <c r="N62" s="25">
        <f t="shared" si="0"/>
        <v>15.089991752777374</v>
      </c>
      <c r="O62" s="24" t="s">
        <v>126</v>
      </c>
      <c r="P62" s="26">
        <v>0</v>
      </c>
      <c r="Q62" s="26">
        <v>0</v>
      </c>
      <c r="R62" s="25">
        <f t="shared" si="1"/>
        <v>0</v>
      </c>
      <c r="S62" s="14">
        <v>35005</v>
      </c>
      <c r="T62" s="25">
        <f t="shared" si="2"/>
        <v>84.910008247222621</v>
      </c>
      <c r="U62" s="26" t="s">
        <v>126</v>
      </c>
      <c r="V62" s="27" t="s">
        <v>126</v>
      </c>
      <c r="W62" s="27" t="s">
        <v>126</v>
      </c>
      <c r="X62" s="14">
        <v>35105</v>
      </c>
      <c r="Y62" s="24" t="s">
        <v>126</v>
      </c>
      <c r="Z62" s="14">
        <v>4722.0375130000002</v>
      </c>
      <c r="AA62" s="14">
        <v>1399</v>
      </c>
      <c r="AB62" s="14">
        <f t="shared" si="7"/>
        <v>6121.0375130000002</v>
      </c>
      <c r="AC62" s="24" t="s">
        <v>126</v>
      </c>
      <c r="AD62" s="25">
        <f t="shared" si="3"/>
        <v>17.436369500071216</v>
      </c>
      <c r="AE62" s="24" t="s">
        <v>126</v>
      </c>
      <c r="AF62" s="14">
        <v>28982.660286999999</v>
      </c>
      <c r="AG62" s="25">
        <f t="shared" si="4"/>
        <v>82.559921056829509</v>
      </c>
      <c r="AH62" s="26" t="s">
        <v>126</v>
      </c>
      <c r="AI62" s="27" t="s">
        <v>126</v>
      </c>
      <c r="AJ62" s="14">
        <v>274239</v>
      </c>
      <c r="AK62" s="14">
        <f t="shared" si="5"/>
        <v>128.00878066212317</v>
      </c>
      <c r="AL62" s="26" t="s">
        <v>126</v>
      </c>
      <c r="AM62" s="26" t="s">
        <v>126</v>
      </c>
      <c r="AN62" s="26" t="s">
        <v>126</v>
      </c>
    </row>
    <row r="63" spans="1:40" x14ac:dyDescent="0.3">
      <c r="A63" s="23" t="s">
        <v>106</v>
      </c>
      <c r="B63" s="23" t="s">
        <v>110</v>
      </c>
      <c r="C63" s="23" t="s">
        <v>12</v>
      </c>
      <c r="D63" s="23" t="s">
        <v>42</v>
      </c>
      <c r="E63" s="23" t="s">
        <v>72</v>
      </c>
      <c r="F63" s="23" t="s">
        <v>150</v>
      </c>
      <c r="G63" s="23" t="s">
        <v>13</v>
      </c>
      <c r="H63" s="14">
        <v>5650.1459999999997</v>
      </c>
      <c r="I63" s="24" t="s">
        <v>126</v>
      </c>
      <c r="J63" s="14">
        <v>666.41600000000005</v>
      </c>
      <c r="K63" s="14">
        <v>301.20999999999998</v>
      </c>
      <c r="L63" s="14">
        <f t="shared" si="6"/>
        <v>967.62599999999998</v>
      </c>
      <c r="M63" s="24" t="s">
        <v>126</v>
      </c>
      <c r="N63" s="25">
        <f t="shared" si="0"/>
        <v>17.125681354074743</v>
      </c>
      <c r="O63" s="24" t="s">
        <v>126</v>
      </c>
      <c r="P63" s="26">
        <v>0</v>
      </c>
      <c r="Q63" s="26">
        <v>0</v>
      </c>
      <c r="R63" s="25">
        <f t="shared" si="1"/>
        <v>0</v>
      </c>
      <c r="S63" s="14">
        <v>4682.5200000000004</v>
      </c>
      <c r="T63" s="25">
        <f t="shared" si="2"/>
        <v>82.874318645925271</v>
      </c>
      <c r="U63" s="26" t="s">
        <v>126</v>
      </c>
      <c r="V63" s="27" t="s">
        <v>126</v>
      </c>
      <c r="W63" s="27" t="s">
        <v>126</v>
      </c>
      <c r="X63" s="14">
        <v>5064.4129999999996</v>
      </c>
      <c r="Y63" s="24" t="s">
        <v>126</v>
      </c>
      <c r="Z63" s="14">
        <v>666.41600000000005</v>
      </c>
      <c r="AA63" s="14">
        <v>301.20999999999998</v>
      </c>
      <c r="AB63" s="14">
        <f t="shared" si="7"/>
        <v>967.62599999999998</v>
      </c>
      <c r="AC63" s="24" t="s">
        <v>126</v>
      </c>
      <c r="AD63" s="25">
        <f t="shared" si="3"/>
        <v>19.106380147116752</v>
      </c>
      <c r="AE63" s="24" t="s">
        <v>126</v>
      </c>
      <c r="AF63" s="14">
        <v>4096.7367480000003</v>
      </c>
      <c r="AG63" s="25">
        <f t="shared" si="4"/>
        <v>80.892627595735192</v>
      </c>
      <c r="AH63" s="26" t="s">
        <v>126</v>
      </c>
      <c r="AI63" s="27" t="s">
        <v>126</v>
      </c>
      <c r="AJ63" s="14">
        <v>39056</v>
      </c>
      <c r="AK63" s="14">
        <f t="shared" si="5"/>
        <v>129.67054997951658</v>
      </c>
      <c r="AL63" s="26" t="s">
        <v>126</v>
      </c>
      <c r="AM63" s="26" t="s">
        <v>126</v>
      </c>
      <c r="AN63" s="26" t="s">
        <v>126</v>
      </c>
    </row>
    <row r="64" spans="1:40" x14ac:dyDescent="0.3">
      <c r="A64" s="23" t="s">
        <v>106</v>
      </c>
      <c r="B64" s="23" t="s">
        <v>110</v>
      </c>
      <c r="C64" s="23" t="s">
        <v>12</v>
      </c>
      <c r="D64" s="23" t="s">
        <v>43</v>
      </c>
      <c r="E64" s="23" t="s">
        <v>73</v>
      </c>
      <c r="F64" s="23" t="s">
        <v>150</v>
      </c>
      <c r="G64" s="23" t="s">
        <v>13</v>
      </c>
      <c r="H64" s="14">
        <v>7788.08</v>
      </c>
      <c r="I64" s="24" t="s">
        <v>126</v>
      </c>
      <c r="J64" s="14">
        <v>1518.99</v>
      </c>
      <c r="K64" s="14">
        <v>967.24</v>
      </c>
      <c r="L64" s="14">
        <f t="shared" si="6"/>
        <v>2486.23</v>
      </c>
      <c r="M64" s="24" t="s">
        <v>126</v>
      </c>
      <c r="N64" s="25">
        <f t="shared" si="0"/>
        <v>31.923529290916374</v>
      </c>
      <c r="O64" s="24" t="s">
        <v>126</v>
      </c>
      <c r="P64" s="26">
        <v>0</v>
      </c>
      <c r="Q64" s="26">
        <v>0</v>
      </c>
      <c r="R64" s="25">
        <f t="shared" si="1"/>
        <v>0</v>
      </c>
      <c r="S64" s="14">
        <v>5287.39</v>
      </c>
      <c r="T64" s="25">
        <f t="shared" si="2"/>
        <v>67.890802354367182</v>
      </c>
      <c r="U64" s="26" t="s">
        <v>126</v>
      </c>
      <c r="V64" s="27" t="s">
        <v>126</v>
      </c>
      <c r="W64" s="27" t="s">
        <v>126</v>
      </c>
      <c r="X64" s="14">
        <v>7387.24</v>
      </c>
      <c r="Y64" s="24" t="s">
        <v>126</v>
      </c>
      <c r="Z64" s="14">
        <v>1379.1664129999999</v>
      </c>
      <c r="AA64" s="14">
        <v>967.24</v>
      </c>
      <c r="AB64" s="14">
        <f t="shared" si="7"/>
        <v>2346.4064129999997</v>
      </c>
      <c r="AC64" s="24" t="s">
        <v>126</v>
      </c>
      <c r="AD64" s="25">
        <f t="shared" si="3"/>
        <v>31.762964422436522</v>
      </c>
      <c r="AE64" s="24" t="s">
        <v>126</v>
      </c>
      <c r="AF64" s="14">
        <v>5026.2166909999996</v>
      </c>
      <c r="AG64" s="25">
        <f t="shared" si="4"/>
        <v>68.039168769391537</v>
      </c>
      <c r="AH64" s="26" t="s">
        <v>126</v>
      </c>
      <c r="AI64" s="27" t="s">
        <v>126</v>
      </c>
      <c r="AJ64" s="14">
        <v>66009</v>
      </c>
      <c r="AK64" s="14">
        <f t="shared" si="5"/>
        <v>111.91261797633656</v>
      </c>
      <c r="AL64" s="26" t="s">
        <v>126</v>
      </c>
      <c r="AM64" s="26" t="s">
        <v>126</v>
      </c>
      <c r="AN64" s="26" t="s">
        <v>126</v>
      </c>
    </row>
    <row r="65" spans="1:40" x14ac:dyDescent="0.3">
      <c r="A65" s="23" t="s">
        <v>106</v>
      </c>
      <c r="B65" s="23" t="s">
        <v>110</v>
      </c>
      <c r="C65" s="23" t="s">
        <v>12</v>
      </c>
      <c r="D65" s="23" t="s">
        <v>44</v>
      </c>
      <c r="E65" s="23" t="s">
        <v>74</v>
      </c>
      <c r="F65" s="23" t="s">
        <v>151</v>
      </c>
      <c r="G65" s="23" t="s">
        <v>13</v>
      </c>
      <c r="H65" s="14">
        <v>9952.2520000000004</v>
      </c>
      <c r="I65" s="24" t="s">
        <v>126</v>
      </c>
      <c r="J65" s="14">
        <v>1372.8720000000001</v>
      </c>
      <c r="K65" s="14">
        <v>975</v>
      </c>
      <c r="L65" s="14">
        <f t="shared" si="6"/>
        <v>2347.8720000000003</v>
      </c>
      <c r="M65" s="24" t="s">
        <v>126</v>
      </c>
      <c r="N65" s="25">
        <f t="shared" si="0"/>
        <v>23.591364045042273</v>
      </c>
      <c r="O65" s="24" t="s">
        <v>126</v>
      </c>
      <c r="P65" s="26">
        <v>0</v>
      </c>
      <c r="Q65" s="26">
        <v>0</v>
      </c>
      <c r="R65" s="25">
        <f t="shared" si="1"/>
        <v>0</v>
      </c>
      <c r="S65" s="14">
        <v>7604.38</v>
      </c>
      <c r="T65" s="25">
        <f t="shared" si="2"/>
        <v>76.408635954957731</v>
      </c>
      <c r="U65" s="26" t="s">
        <v>126</v>
      </c>
      <c r="V65" s="27" t="s">
        <v>126</v>
      </c>
      <c r="W65" s="27" t="s">
        <v>126</v>
      </c>
      <c r="X65" s="14">
        <v>8431.4320000000007</v>
      </c>
      <c r="Y65" s="24" t="s">
        <v>126</v>
      </c>
      <c r="Z65" s="14">
        <v>1372.8720000000001</v>
      </c>
      <c r="AA65" s="14">
        <v>975</v>
      </c>
      <c r="AB65" s="14">
        <f t="shared" si="7"/>
        <v>2347.8720000000003</v>
      </c>
      <c r="AC65" s="24" t="s">
        <v>126</v>
      </c>
      <c r="AD65" s="25">
        <f t="shared" si="3"/>
        <v>27.846657602172446</v>
      </c>
      <c r="AE65" s="24" t="s">
        <v>126</v>
      </c>
      <c r="AF65" s="14">
        <v>6083.1840819999998</v>
      </c>
      <c r="AG65" s="25">
        <f t="shared" si="4"/>
        <v>72.148883866939798</v>
      </c>
      <c r="AH65" s="26" t="s">
        <v>126</v>
      </c>
      <c r="AI65" s="27" t="s">
        <v>126</v>
      </c>
      <c r="AJ65" s="14">
        <v>57894</v>
      </c>
      <c r="AK65" s="14">
        <f t="shared" si="5"/>
        <v>145.63567899955089</v>
      </c>
      <c r="AL65" s="26" t="s">
        <v>126</v>
      </c>
      <c r="AM65" s="26" t="s">
        <v>126</v>
      </c>
      <c r="AN65" s="26" t="s">
        <v>126</v>
      </c>
    </row>
    <row r="66" spans="1:40" x14ac:dyDescent="0.3">
      <c r="A66" s="23" t="s">
        <v>106</v>
      </c>
      <c r="B66" s="23" t="s">
        <v>110</v>
      </c>
      <c r="C66" s="23" t="s">
        <v>12</v>
      </c>
      <c r="D66" s="23" t="s">
        <v>45</v>
      </c>
      <c r="E66" s="23" t="s">
        <v>75</v>
      </c>
      <c r="F66" s="23" t="s">
        <v>136</v>
      </c>
      <c r="G66" s="23" t="s">
        <v>13</v>
      </c>
      <c r="H66" s="14">
        <v>5424.31</v>
      </c>
      <c r="I66" s="24" t="s">
        <v>126</v>
      </c>
      <c r="J66" s="14">
        <v>946.35</v>
      </c>
      <c r="K66" s="14">
        <v>587.70000000000005</v>
      </c>
      <c r="L66" s="14">
        <f t="shared" si="6"/>
        <v>1534.0500000000002</v>
      </c>
      <c r="M66" s="24" t="s">
        <v>126</v>
      </c>
      <c r="N66" s="25">
        <f t="shared" ref="N66:N129" si="8">100*L66/H66</f>
        <v>28.281016387337747</v>
      </c>
      <c r="O66" s="24" t="s">
        <v>126</v>
      </c>
      <c r="P66" s="26">
        <v>0</v>
      </c>
      <c r="Q66" s="26">
        <v>0</v>
      </c>
      <c r="R66" s="25">
        <f t="shared" si="1"/>
        <v>0</v>
      </c>
      <c r="S66" s="14">
        <v>3661.38</v>
      </c>
      <c r="T66" s="25">
        <f t="shared" ref="T66:T129" si="9">100*S66/H66</f>
        <v>67.499460760907837</v>
      </c>
      <c r="U66" s="26" t="s">
        <v>126</v>
      </c>
      <c r="V66" s="27" t="s">
        <v>126</v>
      </c>
      <c r="W66" s="27" t="s">
        <v>126</v>
      </c>
      <c r="X66" s="14">
        <v>4571.53</v>
      </c>
      <c r="Y66" s="24" t="s">
        <v>126</v>
      </c>
      <c r="Z66" s="14">
        <v>901.38691600000004</v>
      </c>
      <c r="AA66" s="14">
        <v>587.70000000000005</v>
      </c>
      <c r="AB66" s="14">
        <f t="shared" si="7"/>
        <v>1489.0869160000002</v>
      </c>
      <c r="AC66" s="24" t="s">
        <v>126</v>
      </c>
      <c r="AD66" s="25">
        <f t="shared" ref="AD66:AD129" si="10">100*AB66/X66</f>
        <v>32.57305357287386</v>
      </c>
      <c r="AE66" s="24" t="s">
        <v>126</v>
      </c>
      <c r="AF66" s="14">
        <v>3082.6152440000001</v>
      </c>
      <c r="AG66" s="25">
        <f t="shared" ref="AG66:AG129" si="11">100*AF66/X66</f>
        <v>67.43071234356988</v>
      </c>
      <c r="AH66" s="26" t="s">
        <v>126</v>
      </c>
      <c r="AI66" s="27" t="s">
        <v>126</v>
      </c>
      <c r="AJ66" s="14">
        <v>34587</v>
      </c>
      <c r="AK66" s="14">
        <f t="shared" ref="AK66:AK129" si="12">1000*X66/AJ66</f>
        <v>132.17480556278372</v>
      </c>
      <c r="AL66" s="26" t="s">
        <v>126</v>
      </c>
      <c r="AM66" s="26" t="s">
        <v>126</v>
      </c>
      <c r="AN66" s="26" t="s">
        <v>126</v>
      </c>
    </row>
    <row r="67" spans="1:40" x14ac:dyDescent="0.3">
      <c r="A67" s="23" t="s">
        <v>106</v>
      </c>
      <c r="B67" s="23" t="s">
        <v>110</v>
      </c>
      <c r="C67" s="23" t="s">
        <v>12</v>
      </c>
      <c r="D67" s="23" t="s">
        <v>46</v>
      </c>
      <c r="E67" s="23" t="s">
        <v>76</v>
      </c>
      <c r="F67" s="23" t="s">
        <v>136</v>
      </c>
      <c r="G67" s="23" t="s">
        <v>13</v>
      </c>
      <c r="H67" s="14">
        <v>12942.34</v>
      </c>
      <c r="I67" s="24" t="s">
        <v>126</v>
      </c>
      <c r="J67" s="14">
        <v>2171.34</v>
      </c>
      <c r="K67" s="14">
        <v>1194</v>
      </c>
      <c r="L67" s="14">
        <f t="shared" ref="L67:L130" si="13">J67+K67</f>
        <v>3365.34</v>
      </c>
      <c r="M67" s="24" t="s">
        <v>126</v>
      </c>
      <c r="N67" s="25">
        <f t="shared" si="8"/>
        <v>26.002562133277291</v>
      </c>
      <c r="O67" s="24" t="s">
        <v>126</v>
      </c>
      <c r="P67" s="26">
        <v>0</v>
      </c>
      <c r="Q67" s="26">
        <v>0</v>
      </c>
      <c r="R67" s="25">
        <f t="shared" ref="R67:R130" si="14">100*(P67+Q67)/H67</f>
        <v>0</v>
      </c>
      <c r="S67" s="14">
        <v>9577</v>
      </c>
      <c r="T67" s="25">
        <f t="shared" si="9"/>
        <v>73.997437866722706</v>
      </c>
      <c r="U67" s="26" t="s">
        <v>126</v>
      </c>
      <c r="V67" s="27" t="s">
        <v>126</v>
      </c>
      <c r="W67" s="27" t="s">
        <v>126</v>
      </c>
      <c r="X67" s="14">
        <v>11332.34</v>
      </c>
      <c r="Y67" s="24" t="s">
        <v>126</v>
      </c>
      <c r="Z67" s="14">
        <v>2171.34</v>
      </c>
      <c r="AA67" s="14">
        <v>1194</v>
      </c>
      <c r="AB67" s="14">
        <f t="shared" ref="AB67:AB130" si="15">Z67+AA67</f>
        <v>3365.34</v>
      </c>
      <c r="AC67" s="24" t="s">
        <v>126</v>
      </c>
      <c r="AD67" s="25">
        <f t="shared" si="10"/>
        <v>29.696779305950933</v>
      </c>
      <c r="AE67" s="24" t="s">
        <v>126</v>
      </c>
      <c r="AF67" s="14">
        <v>7966.6927999999998</v>
      </c>
      <c r="AG67" s="25">
        <f t="shared" si="11"/>
        <v>70.300509868217858</v>
      </c>
      <c r="AH67" s="26" t="s">
        <v>126</v>
      </c>
      <c r="AI67" s="27" t="s">
        <v>126</v>
      </c>
      <c r="AJ67" s="14">
        <v>86086</v>
      </c>
      <c r="AK67" s="14">
        <f t="shared" si="12"/>
        <v>131.63975559324396</v>
      </c>
      <c r="AL67" s="26" t="s">
        <v>126</v>
      </c>
      <c r="AM67" s="26" t="s">
        <v>126</v>
      </c>
      <c r="AN67" s="26" t="s">
        <v>126</v>
      </c>
    </row>
    <row r="68" spans="1:40" x14ac:dyDescent="0.3">
      <c r="A68" s="23" t="s">
        <v>106</v>
      </c>
      <c r="B68" s="23" t="s">
        <v>110</v>
      </c>
      <c r="C68" s="23" t="s">
        <v>12</v>
      </c>
      <c r="D68" s="23" t="s">
        <v>47</v>
      </c>
      <c r="E68" s="23" t="s">
        <v>77</v>
      </c>
      <c r="F68" s="23" t="s">
        <v>151</v>
      </c>
      <c r="G68" s="23" t="s">
        <v>13</v>
      </c>
      <c r="H68" s="14">
        <v>15314.66</v>
      </c>
      <c r="I68" s="24" t="s">
        <v>126</v>
      </c>
      <c r="J68" s="14">
        <v>3170.79</v>
      </c>
      <c r="K68" s="14">
        <v>23.98</v>
      </c>
      <c r="L68" s="14">
        <f t="shared" si="13"/>
        <v>3194.77</v>
      </c>
      <c r="M68" s="24" t="s">
        <v>126</v>
      </c>
      <c r="N68" s="25">
        <f t="shared" si="8"/>
        <v>20.860861422976416</v>
      </c>
      <c r="O68" s="24" t="s">
        <v>126</v>
      </c>
      <c r="P68" s="26">
        <v>0</v>
      </c>
      <c r="Q68" s="26">
        <v>0</v>
      </c>
      <c r="R68" s="25">
        <f t="shared" si="14"/>
        <v>0</v>
      </c>
      <c r="S68" s="14">
        <v>12119.89</v>
      </c>
      <c r="T68" s="25">
        <f t="shared" si="9"/>
        <v>79.139138577023587</v>
      </c>
      <c r="U68" s="26" t="s">
        <v>126</v>
      </c>
      <c r="V68" s="27" t="s">
        <v>126</v>
      </c>
      <c r="W68" s="27" t="s">
        <v>126</v>
      </c>
      <c r="X68" s="14">
        <v>13863.58</v>
      </c>
      <c r="Y68" s="24" t="s">
        <v>126</v>
      </c>
      <c r="Z68" s="14">
        <v>2969.71</v>
      </c>
      <c r="AA68" s="14">
        <v>23.98</v>
      </c>
      <c r="AB68" s="14">
        <f t="shared" si="15"/>
        <v>2993.69</v>
      </c>
      <c r="AC68" s="24" t="s">
        <v>126</v>
      </c>
      <c r="AD68" s="25">
        <f t="shared" si="10"/>
        <v>21.593917299860497</v>
      </c>
      <c r="AE68" s="24" t="s">
        <v>126</v>
      </c>
      <c r="AF68" s="14">
        <v>10869.89235</v>
      </c>
      <c r="AG68" s="25">
        <f t="shared" si="11"/>
        <v>78.4060996510281</v>
      </c>
      <c r="AH68" s="26" t="s">
        <v>126</v>
      </c>
      <c r="AI68" s="27" t="s">
        <v>126</v>
      </c>
      <c r="AJ68" s="14">
        <v>107060</v>
      </c>
      <c r="AK68" s="14">
        <f t="shared" si="12"/>
        <v>129.49355501587894</v>
      </c>
      <c r="AL68" s="26" t="s">
        <v>126</v>
      </c>
      <c r="AM68" s="26" t="s">
        <v>126</v>
      </c>
      <c r="AN68" s="26" t="s">
        <v>126</v>
      </c>
    </row>
    <row r="69" spans="1:40" x14ac:dyDescent="0.3">
      <c r="A69" s="23" t="s">
        <v>106</v>
      </c>
      <c r="B69" s="23" t="s">
        <v>110</v>
      </c>
      <c r="C69" s="23" t="s">
        <v>12</v>
      </c>
      <c r="D69" s="23" t="s">
        <v>48</v>
      </c>
      <c r="E69" s="23" t="s">
        <v>78</v>
      </c>
      <c r="F69" s="23" t="s">
        <v>150</v>
      </c>
      <c r="G69" s="23" t="s">
        <v>13</v>
      </c>
      <c r="H69" s="14">
        <v>8508.4</v>
      </c>
      <c r="I69" s="24" t="s">
        <v>126</v>
      </c>
      <c r="J69" s="14">
        <v>1518.4</v>
      </c>
      <c r="K69" s="14">
        <v>642</v>
      </c>
      <c r="L69" s="14">
        <f t="shared" si="13"/>
        <v>2160.4</v>
      </c>
      <c r="M69" s="24" t="s">
        <v>126</v>
      </c>
      <c r="N69" s="25">
        <f t="shared" si="8"/>
        <v>25.391377932396221</v>
      </c>
      <c r="O69" s="24" t="s">
        <v>126</v>
      </c>
      <c r="P69" s="26">
        <v>0</v>
      </c>
      <c r="Q69" s="26">
        <v>0</v>
      </c>
      <c r="R69" s="25">
        <f t="shared" si="14"/>
        <v>0</v>
      </c>
      <c r="S69" s="14">
        <v>6348</v>
      </c>
      <c r="T69" s="25">
        <f t="shared" si="9"/>
        <v>74.60862206760379</v>
      </c>
      <c r="U69" s="26" t="s">
        <v>126</v>
      </c>
      <c r="V69" s="27" t="s">
        <v>126</v>
      </c>
      <c r="W69" s="27" t="s">
        <v>126</v>
      </c>
      <c r="X69" s="14">
        <v>7241.4</v>
      </c>
      <c r="Y69" s="24" t="s">
        <v>126</v>
      </c>
      <c r="Z69" s="14">
        <v>1518.4</v>
      </c>
      <c r="AA69" s="14">
        <v>642</v>
      </c>
      <c r="AB69" s="14">
        <f t="shared" si="15"/>
        <v>2160.4</v>
      </c>
      <c r="AC69" s="24" t="s">
        <v>126</v>
      </c>
      <c r="AD69" s="25">
        <f t="shared" si="10"/>
        <v>29.834009998066673</v>
      </c>
      <c r="AE69" s="24" t="s">
        <v>126</v>
      </c>
      <c r="AF69" s="14">
        <v>5080.7936</v>
      </c>
      <c r="AG69" s="25">
        <f t="shared" si="11"/>
        <v>70.163139724362694</v>
      </c>
      <c r="AH69" s="26" t="s">
        <v>126</v>
      </c>
      <c r="AI69" s="27" t="s">
        <v>126</v>
      </c>
      <c r="AJ69" s="14">
        <v>67142</v>
      </c>
      <c r="AK69" s="14">
        <f t="shared" si="12"/>
        <v>107.85201513210806</v>
      </c>
      <c r="AL69" s="26" t="s">
        <v>126</v>
      </c>
      <c r="AM69" s="26" t="s">
        <v>126</v>
      </c>
      <c r="AN69" s="26" t="s">
        <v>126</v>
      </c>
    </row>
    <row r="70" spans="1:40" x14ac:dyDescent="0.3">
      <c r="A70" s="23" t="s">
        <v>106</v>
      </c>
      <c r="B70" s="23" t="s">
        <v>110</v>
      </c>
      <c r="C70" s="23" t="s">
        <v>12</v>
      </c>
      <c r="D70" s="23" t="s">
        <v>49</v>
      </c>
      <c r="E70" s="23" t="s">
        <v>79</v>
      </c>
      <c r="F70" s="23" t="s">
        <v>136</v>
      </c>
      <c r="G70" s="23" t="s">
        <v>13</v>
      </c>
      <c r="H70" s="14">
        <v>7620.1710000000003</v>
      </c>
      <c r="I70" s="24" t="s">
        <v>126</v>
      </c>
      <c r="J70" s="14">
        <v>1101.231</v>
      </c>
      <c r="K70" s="14">
        <v>675.8</v>
      </c>
      <c r="L70" s="14">
        <f t="shared" si="13"/>
        <v>1777.0309999999999</v>
      </c>
      <c r="M70" s="24" t="s">
        <v>126</v>
      </c>
      <c r="N70" s="25">
        <f t="shared" si="8"/>
        <v>23.320093472967994</v>
      </c>
      <c r="O70" s="24" t="s">
        <v>126</v>
      </c>
      <c r="P70" s="26">
        <v>0</v>
      </c>
      <c r="Q70" s="26">
        <v>0</v>
      </c>
      <c r="R70" s="25">
        <f t="shared" si="14"/>
        <v>0</v>
      </c>
      <c r="S70" s="14">
        <v>5843.14</v>
      </c>
      <c r="T70" s="25">
        <f t="shared" si="9"/>
        <v>76.679906527032003</v>
      </c>
      <c r="U70" s="26" t="s">
        <v>126</v>
      </c>
      <c r="V70" s="27" t="s">
        <v>126</v>
      </c>
      <c r="W70" s="27" t="s">
        <v>126</v>
      </c>
      <c r="X70" s="14">
        <v>6990.741</v>
      </c>
      <c r="Y70" s="24" t="s">
        <v>126</v>
      </c>
      <c r="Z70" s="14">
        <v>1101.231</v>
      </c>
      <c r="AA70" s="14">
        <v>655.12</v>
      </c>
      <c r="AB70" s="14">
        <f t="shared" si="15"/>
        <v>1756.3510000000001</v>
      </c>
      <c r="AC70" s="24" t="s">
        <v>126</v>
      </c>
      <c r="AD70" s="25">
        <f t="shared" si="10"/>
        <v>25.123960392753787</v>
      </c>
      <c r="AE70" s="24" t="s">
        <v>126</v>
      </c>
      <c r="AF70" s="14">
        <v>5234.5860279999997</v>
      </c>
      <c r="AG70" s="25">
        <f t="shared" si="11"/>
        <v>74.878843716281295</v>
      </c>
      <c r="AH70" s="26" t="s">
        <v>126</v>
      </c>
      <c r="AI70" s="27" t="s">
        <v>126</v>
      </c>
      <c r="AJ70" s="14">
        <v>52158</v>
      </c>
      <c r="AK70" s="14">
        <f t="shared" si="12"/>
        <v>134.03008167491086</v>
      </c>
      <c r="AL70" s="26" t="s">
        <v>126</v>
      </c>
      <c r="AM70" s="26" t="s">
        <v>126</v>
      </c>
      <c r="AN70" s="26" t="s">
        <v>126</v>
      </c>
    </row>
    <row r="71" spans="1:40" x14ac:dyDescent="0.3">
      <c r="A71" s="23" t="s">
        <v>106</v>
      </c>
      <c r="B71" s="23" t="s">
        <v>110</v>
      </c>
      <c r="C71" s="23" t="s">
        <v>12</v>
      </c>
      <c r="D71" s="23" t="s">
        <v>50</v>
      </c>
      <c r="E71" s="23" t="s">
        <v>80</v>
      </c>
      <c r="F71" s="23" t="s">
        <v>136</v>
      </c>
      <c r="G71" s="23" t="s">
        <v>13</v>
      </c>
      <c r="H71" s="14">
        <v>9317.9410000000007</v>
      </c>
      <c r="I71" s="24" t="s">
        <v>126</v>
      </c>
      <c r="J71" s="14">
        <v>1359.8109999999999</v>
      </c>
      <c r="K71" s="14">
        <v>708.6</v>
      </c>
      <c r="L71" s="14">
        <f t="shared" si="13"/>
        <v>2068.4110000000001</v>
      </c>
      <c r="M71" s="24" t="s">
        <v>126</v>
      </c>
      <c r="N71" s="25">
        <f t="shared" si="8"/>
        <v>22.198155150370667</v>
      </c>
      <c r="O71" s="24" t="s">
        <v>126</v>
      </c>
      <c r="P71" s="26">
        <v>5.1999999999999998E-2</v>
      </c>
      <c r="Q71" s="26">
        <v>0</v>
      </c>
      <c r="R71" s="25">
        <f t="shared" si="14"/>
        <v>5.5806320301877846E-4</v>
      </c>
      <c r="S71" s="14">
        <v>7247.94</v>
      </c>
      <c r="T71" s="25">
        <f t="shared" si="9"/>
        <v>77.784780993998567</v>
      </c>
      <c r="U71" s="26" t="s">
        <v>126</v>
      </c>
      <c r="V71" s="27" t="s">
        <v>126</v>
      </c>
      <c r="W71" s="27" t="s">
        <v>126</v>
      </c>
      <c r="X71" s="14">
        <v>7279.0309999999999</v>
      </c>
      <c r="Y71" s="24" t="s">
        <v>126</v>
      </c>
      <c r="Z71" s="14">
        <v>1117.0489620000001</v>
      </c>
      <c r="AA71" s="14">
        <v>708.6</v>
      </c>
      <c r="AB71" s="14">
        <f t="shared" si="15"/>
        <v>1825.6489620000002</v>
      </c>
      <c r="AC71" s="24" t="s">
        <v>126</v>
      </c>
      <c r="AD71" s="25">
        <f t="shared" si="10"/>
        <v>25.080934014431318</v>
      </c>
      <c r="AE71" s="24" t="s">
        <v>126</v>
      </c>
      <c r="AF71" s="14">
        <v>5452.249495</v>
      </c>
      <c r="AG71" s="25">
        <f t="shared" si="11"/>
        <v>74.903507005259357</v>
      </c>
      <c r="AH71" s="26" t="s">
        <v>126</v>
      </c>
      <c r="AI71" s="27" t="s">
        <v>126</v>
      </c>
      <c r="AJ71" s="14">
        <v>59640</v>
      </c>
      <c r="AK71" s="14">
        <f t="shared" si="12"/>
        <v>122.04948021462106</v>
      </c>
      <c r="AL71" s="26" t="s">
        <v>126</v>
      </c>
      <c r="AM71" s="26" t="s">
        <v>126</v>
      </c>
      <c r="AN71" s="26" t="s">
        <v>126</v>
      </c>
    </row>
    <row r="72" spans="1:40" x14ac:dyDescent="0.3">
      <c r="A72" s="23" t="s">
        <v>106</v>
      </c>
      <c r="B72" s="23" t="s">
        <v>110</v>
      </c>
      <c r="C72" s="23" t="s">
        <v>12</v>
      </c>
      <c r="D72" s="23" t="s">
        <v>51</v>
      </c>
      <c r="E72" s="23" t="s">
        <v>81</v>
      </c>
      <c r="F72" s="23" t="s">
        <v>150</v>
      </c>
      <c r="G72" s="23" t="s">
        <v>13</v>
      </c>
      <c r="H72" s="14">
        <v>5071.05</v>
      </c>
      <c r="I72" s="24" t="s">
        <v>126</v>
      </c>
      <c r="J72" s="14">
        <v>903.45</v>
      </c>
      <c r="K72" s="14">
        <v>453.9</v>
      </c>
      <c r="L72" s="14">
        <f t="shared" si="13"/>
        <v>1357.35</v>
      </c>
      <c r="M72" s="24" t="s">
        <v>126</v>
      </c>
      <c r="N72" s="25">
        <f t="shared" si="8"/>
        <v>26.766645960895673</v>
      </c>
      <c r="O72" s="24" t="s">
        <v>126</v>
      </c>
      <c r="P72" s="26">
        <v>0</v>
      </c>
      <c r="Q72" s="26">
        <v>0</v>
      </c>
      <c r="R72" s="25">
        <f t="shared" si="14"/>
        <v>0</v>
      </c>
      <c r="S72" s="14">
        <v>3713.69</v>
      </c>
      <c r="T72" s="25">
        <f t="shared" si="9"/>
        <v>73.233156841285336</v>
      </c>
      <c r="U72" s="26" t="s">
        <v>126</v>
      </c>
      <c r="V72" s="27" t="s">
        <v>126</v>
      </c>
      <c r="W72" s="27" t="s">
        <v>126</v>
      </c>
      <c r="X72" s="14">
        <v>4196.6499999999996</v>
      </c>
      <c r="Y72" s="24" t="s">
        <v>126</v>
      </c>
      <c r="Z72" s="14">
        <v>813.68304499999999</v>
      </c>
      <c r="AA72" s="14">
        <v>453.9</v>
      </c>
      <c r="AB72" s="14">
        <f t="shared" si="15"/>
        <v>1267.5830449999999</v>
      </c>
      <c r="AC72" s="24" t="s">
        <v>126</v>
      </c>
      <c r="AD72" s="25">
        <f t="shared" si="10"/>
        <v>30.204640487055151</v>
      </c>
      <c r="AE72" s="24" t="s">
        <v>126</v>
      </c>
      <c r="AF72" s="14">
        <v>2929.003956</v>
      </c>
      <c r="AG72" s="25">
        <f t="shared" si="11"/>
        <v>69.793858339389757</v>
      </c>
      <c r="AH72" s="26" t="s">
        <v>126</v>
      </c>
      <c r="AI72" s="27" t="s">
        <v>126</v>
      </c>
      <c r="AJ72" s="14">
        <v>31518</v>
      </c>
      <c r="AK72" s="14">
        <f t="shared" si="12"/>
        <v>133.15089789961291</v>
      </c>
      <c r="AL72" s="26" t="s">
        <v>126</v>
      </c>
      <c r="AM72" s="26" t="s">
        <v>126</v>
      </c>
      <c r="AN72" s="26" t="s">
        <v>126</v>
      </c>
    </row>
    <row r="73" spans="1:40" x14ac:dyDescent="0.3">
      <c r="A73" s="23" t="s">
        <v>106</v>
      </c>
      <c r="B73" s="23" t="s">
        <v>110</v>
      </c>
      <c r="C73" s="23" t="s">
        <v>12</v>
      </c>
      <c r="D73" s="23" t="s">
        <v>52</v>
      </c>
      <c r="E73" s="23" t="s">
        <v>82</v>
      </c>
      <c r="F73" s="23" t="s">
        <v>151</v>
      </c>
      <c r="G73" s="23" t="s">
        <v>13</v>
      </c>
      <c r="H73" s="14">
        <v>4532.62</v>
      </c>
      <c r="I73" s="24" t="s">
        <v>126</v>
      </c>
      <c r="J73" s="14">
        <v>1018.278</v>
      </c>
      <c r="K73" s="14">
        <v>167.41</v>
      </c>
      <c r="L73" s="14">
        <f t="shared" si="13"/>
        <v>1185.6880000000001</v>
      </c>
      <c r="M73" s="24" t="s">
        <v>126</v>
      </c>
      <c r="N73" s="25">
        <f t="shared" si="8"/>
        <v>26.158998548300985</v>
      </c>
      <c r="O73" s="24" t="s">
        <v>126</v>
      </c>
      <c r="P73" s="26">
        <v>0</v>
      </c>
      <c r="Q73" s="26">
        <v>0</v>
      </c>
      <c r="R73" s="25">
        <f t="shared" si="14"/>
        <v>0</v>
      </c>
      <c r="S73" s="14">
        <v>3346.9319999999998</v>
      </c>
      <c r="T73" s="25">
        <f t="shared" si="9"/>
        <v>73.841001451699015</v>
      </c>
      <c r="U73" s="26" t="s">
        <v>126</v>
      </c>
      <c r="V73" s="27" t="s">
        <v>126</v>
      </c>
      <c r="W73" s="27" t="s">
        <v>126</v>
      </c>
      <c r="X73" s="14">
        <v>3680.67</v>
      </c>
      <c r="Y73" s="24" t="s">
        <v>126</v>
      </c>
      <c r="Z73" s="14">
        <v>912.82098099999996</v>
      </c>
      <c r="AA73" s="14">
        <v>167.41</v>
      </c>
      <c r="AB73" s="14">
        <f t="shared" si="15"/>
        <v>1080.2309809999999</v>
      </c>
      <c r="AC73" s="24" t="s">
        <v>126</v>
      </c>
      <c r="AD73" s="25">
        <f t="shared" si="10"/>
        <v>29.34875935631284</v>
      </c>
      <c r="AE73" s="24" t="s">
        <v>126</v>
      </c>
      <c r="AF73" s="14">
        <v>2600.3869479999998</v>
      </c>
      <c r="AG73" s="25">
        <f t="shared" si="11"/>
        <v>70.649825928431511</v>
      </c>
      <c r="AH73" s="26" t="s">
        <v>126</v>
      </c>
      <c r="AI73" s="27" t="s">
        <v>126</v>
      </c>
      <c r="AJ73" s="14">
        <v>33620</v>
      </c>
      <c r="AK73" s="14">
        <f t="shared" si="12"/>
        <v>109.47858417608566</v>
      </c>
      <c r="AL73" s="26" t="s">
        <v>126</v>
      </c>
      <c r="AM73" s="26" t="s">
        <v>126</v>
      </c>
      <c r="AN73" s="26" t="s">
        <v>126</v>
      </c>
    </row>
    <row r="74" spans="1:40" x14ac:dyDescent="0.3">
      <c r="A74" s="23" t="s">
        <v>106</v>
      </c>
      <c r="B74" s="23" t="s">
        <v>110</v>
      </c>
      <c r="C74" s="23" t="s">
        <v>12</v>
      </c>
      <c r="D74" s="23" t="s">
        <v>53</v>
      </c>
      <c r="E74" s="23" t="s">
        <v>83</v>
      </c>
      <c r="F74" s="23" t="s">
        <v>150</v>
      </c>
      <c r="G74" s="23" t="s">
        <v>13</v>
      </c>
      <c r="H74" s="14">
        <v>16004.864</v>
      </c>
      <c r="I74" s="24" t="s">
        <v>126</v>
      </c>
      <c r="J74" s="14">
        <v>2625.944</v>
      </c>
      <c r="K74" s="14">
        <v>1286.22</v>
      </c>
      <c r="L74" s="14">
        <f t="shared" si="13"/>
        <v>3912.1639999999998</v>
      </c>
      <c r="M74" s="24" t="s">
        <v>126</v>
      </c>
      <c r="N74" s="25">
        <f t="shared" si="8"/>
        <v>24.443594147379194</v>
      </c>
      <c r="O74" s="24" t="s">
        <v>126</v>
      </c>
      <c r="P74" s="26">
        <v>0</v>
      </c>
      <c r="Q74" s="26">
        <v>0</v>
      </c>
      <c r="R74" s="25">
        <f t="shared" si="14"/>
        <v>0</v>
      </c>
      <c r="S74" s="14">
        <v>12092.7</v>
      </c>
      <c r="T74" s="25">
        <f t="shared" si="9"/>
        <v>75.556405852620799</v>
      </c>
      <c r="U74" s="26" t="s">
        <v>126</v>
      </c>
      <c r="V74" s="27" t="s">
        <v>126</v>
      </c>
      <c r="W74" s="27" t="s">
        <v>126</v>
      </c>
      <c r="X74" s="14">
        <v>14041.24</v>
      </c>
      <c r="Y74" s="24" t="s">
        <v>126</v>
      </c>
      <c r="Z74" s="14">
        <v>2114.424</v>
      </c>
      <c r="AA74" s="14">
        <v>1286.22</v>
      </c>
      <c r="AB74" s="14">
        <f t="shared" si="15"/>
        <v>3400.6440000000002</v>
      </c>
      <c r="AC74" s="24" t="s">
        <v>126</v>
      </c>
      <c r="AD74" s="25">
        <f t="shared" si="10"/>
        <v>24.218972113574019</v>
      </c>
      <c r="AE74" s="24" t="s">
        <v>126</v>
      </c>
      <c r="AF74" s="14">
        <v>10640.90086</v>
      </c>
      <c r="AG74" s="25">
        <f t="shared" si="11"/>
        <v>75.783199062191088</v>
      </c>
      <c r="AH74" s="26" t="s">
        <v>126</v>
      </c>
      <c r="AI74" s="27" t="s">
        <v>126</v>
      </c>
      <c r="AJ74" s="14">
        <v>113588</v>
      </c>
      <c r="AK74" s="14">
        <f t="shared" si="12"/>
        <v>123.61552276648942</v>
      </c>
      <c r="AL74" s="26" t="s">
        <v>126</v>
      </c>
      <c r="AM74" s="26" t="s">
        <v>126</v>
      </c>
      <c r="AN74" s="26" t="s">
        <v>126</v>
      </c>
    </row>
    <row r="75" spans="1:40" x14ac:dyDescent="0.3">
      <c r="A75" s="23" t="s">
        <v>106</v>
      </c>
      <c r="B75" s="23" t="s">
        <v>110</v>
      </c>
      <c r="C75" s="23" t="s">
        <v>12</v>
      </c>
      <c r="D75" s="23" t="s">
        <v>54</v>
      </c>
      <c r="E75" s="23" t="s">
        <v>84</v>
      </c>
      <c r="F75" s="23" t="s">
        <v>151</v>
      </c>
      <c r="G75" s="23" t="s">
        <v>13</v>
      </c>
      <c r="H75" s="14">
        <v>5865.23</v>
      </c>
      <c r="I75" s="24" t="s">
        <v>126</v>
      </c>
      <c r="J75" s="14">
        <v>1167.6500000000001</v>
      </c>
      <c r="K75" s="14">
        <v>740.58</v>
      </c>
      <c r="L75" s="14">
        <f t="shared" si="13"/>
        <v>1908.23</v>
      </c>
      <c r="M75" s="24" t="s">
        <v>126</v>
      </c>
      <c r="N75" s="25">
        <f t="shared" si="8"/>
        <v>32.53461501083504</v>
      </c>
      <c r="O75" s="24" t="s">
        <v>126</v>
      </c>
      <c r="P75" s="26">
        <v>0</v>
      </c>
      <c r="Q75" s="26">
        <v>0</v>
      </c>
      <c r="R75" s="25">
        <f t="shared" si="14"/>
        <v>0</v>
      </c>
      <c r="S75" s="14">
        <v>3957</v>
      </c>
      <c r="T75" s="25">
        <f t="shared" si="9"/>
        <v>67.46538498916496</v>
      </c>
      <c r="U75" s="26" t="s">
        <v>126</v>
      </c>
      <c r="V75" s="27" t="s">
        <v>126</v>
      </c>
      <c r="W75" s="27" t="s">
        <v>126</v>
      </c>
      <c r="X75" s="14">
        <v>4943.05</v>
      </c>
      <c r="Y75" s="24" t="s">
        <v>126</v>
      </c>
      <c r="Z75" s="14">
        <v>987.73825199999999</v>
      </c>
      <c r="AA75" s="14">
        <v>740.58</v>
      </c>
      <c r="AB75" s="14">
        <f t="shared" si="15"/>
        <v>1728.318252</v>
      </c>
      <c r="AC75" s="24" t="s">
        <v>126</v>
      </c>
      <c r="AD75" s="25">
        <f t="shared" si="10"/>
        <v>34.964611970342197</v>
      </c>
      <c r="AE75" s="24" t="s">
        <v>126</v>
      </c>
      <c r="AF75" s="14">
        <v>3214.9214480000001</v>
      </c>
      <c r="AG75" s="25">
        <f t="shared" si="11"/>
        <v>65.039225741192183</v>
      </c>
      <c r="AH75" s="26" t="s">
        <v>126</v>
      </c>
      <c r="AI75" s="27" t="s">
        <v>126</v>
      </c>
      <c r="AJ75" s="14">
        <v>42123</v>
      </c>
      <c r="AK75" s="14">
        <f t="shared" si="12"/>
        <v>117.34800465303991</v>
      </c>
      <c r="AL75" s="26" t="s">
        <v>126</v>
      </c>
      <c r="AM75" s="26" t="s">
        <v>126</v>
      </c>
      <c r="AN75" s="26" t="s">
        <v>126</v>
      </c>
    </row>
    <row r="76" spans="1:40" x14ac:dyDescent="0.3">
      <c r="A76" s="23" t="s">
        <v>106</v>
      </c>
      <c r="B76" s="23" t="s">
        <v>110</v>
      </c>
      <c r="C76" s="23" t="s">
        <v>12</v>
      </c>
      <c r="D76" s="23" t="s">
        <v>55</v>
      </c>
      <c r="E76" s="23" t="s">
        <v>85</v>
      </c>
      <c r="F76" s="23" t="s">
        <v>151</v>
      </c>
      <c r="G76" s="23" t="s">
        <v>13</v>
      </c>
      <c r="H76" s="14">
        <v>2394.8440000000001</v>
      </c>
      <c r="I76" s="24" t="s">
        <v>126</v>
      </c>
      <c r="J76" s="14">
        <v>235.42</v>
      </c>
      <c r="K76" s="14">
        <v>124.92</v>
      </c>
      <c r="L76" s="14">
        <f t="shared" si="13"/>
        <v>360.34</v>
      </c>
      <c r="M76" s="24" t="s">
        <v>126</v>
      </c>
      <c r="N76" s="25">
        <f t="shared" si="8"/>
        <v>15.046491546004667</v>
      </c>
      <c r="O76" s="24" t="s">
        <v>126</v>
      </c>
      <c r="P76" s="26">
        <v>0</v>
      </c>
      <c r="Q76" s="26">
        <v>0</v>
      </c>
      <c r="R76" s="25">
        <f t="shared" si="14"/>
        <v>0</v>
      </c>
      <c r="S76" s="14">
        <v>2034.51</v>
      </c>
      <c r="T76" s="25">
        <f t="shared" si="9"/>
        <v>84.953758992234981</v>
      </c>
      <c r="U76" s="26" t="s">
        <v>126</v>
      </c>
      <c r="V76" s="27" t="s">
        <v>126</v>
      </c>
      <c r="W76" s="27" t="s">
        <v>126</v>
      </c>
      <c r="X76" s="14">
        <v>1838.8979999999999</v>
      </c>
      <c r="Y76" s="24" t="s">
        <v>126</v>
      </c>
      <c r="Z76" s="14">
        <v>235.42</v>
      </c>
      <c r="AA76" s="14">
        <v>124.92</v>
      </c>
      <c r="AB76" s="14">
        <f t="shared" si="15"/>
        <v>360.34</v>
      </c>
      <c r="AC76" s="24" t="s">
        <v>126</v>
      </c>
      <c r="AD76" s="25">
        <f t="shared" si="10"/>
        <v>19.595431611758784</v>
      </c>
      <c r="AE76" s="24" t="s">
        <v>126</v>
      </c>
      <c r="AF76" s="14">
        <v>1478.4877919999999</v>
      </c>
      <c r="AG76" s="25">
        <f t="shared" si="11"/>
        <v>80.400750449453966</v>
      </c>
      <c r="AH76" s="26" t="s">
        <v>126</v>
      </c>
      <c r="AI76" s="27" t="s">
        <v>126</v>
      </c>
      <c r="AJ76" s="14">
        <v>16532</v>
      </c>
      <c r="AK76" s="14">
        <f t="shared" si="12"/>
        <v>111.2326397290104</v>
      </c>
      <c r="AL76" s="26" t="s">
        <v>126</v>
      </c>
      <c r="AM76" s="26" t="s">
        <v>126</v>
      </c>
      <c r="AN76" s="26" t="s">
        <v>126</v>
      </c>
    </row>
    <row r="77" spans="1:40" x14ac:dyDescent="0.3">
      <c r="A77" s="23" t="s">
        <v>106</v>
      </c>
      <c r="B77" s="23" t="s">
        <v>110</v>
      </c>
      <c r="C77" s="23" t="s">
        <v>12</v>
      </c>
      <c r="D77" s="23" t="s">
        <v>56</v>
      </c>
      <c r="E77" s="23" t="s">
        <v>86</v>
      </c>
      <c r="F77" s="23" t="s">
        <v>136</v>
      </c>
      <c r="G77" s="23" t="s">
        <v>13</v>
      </c>
      <c r="H77" s="14">
        <v>12907.07</v>
      </c>
      <c r="I77" s="24" t="s">
        <v>126</v>
      </c>
      <c r="J77" s="14">
        <v>2361.37</v>
      </c>
      <c r="K77" s="14">
        <v>1016.45</v>
      </c>
      <c r="L77" s="14">
        <f t="shared" si="13"/>
        <v>3377.8199999999997</v>
      </c>
      <c r="M77" s="24" t="s">
        <v>126</v>
      </c>
      <c r="N77" s="25">
        <f t="shared" si="8"/>
        <v>26.170308210926262</v>
      </c>
      <c r="O77" s="24" t="s">
        <v>126</v>
      </c>
      <c r="P77" s="26">
        <v>0</v>
      </c>
      <c r="Q77" s="26">
        <v>0</v>
      </c>
      <c r="R77" s="25">
        <f t="shared" si="14"/>
        <v>0</v>
      </c>
      <c r="S77" s="14">
        <v>9529.25</v>
      </c>
      <c r="T77" s="25">
        <f t="shared" si="9"/>
        <v>73.829691789073749</v>
      </c>
      <c r="U77" s="26" t="s">
        <v>126</v>
      </c>
      <c r="V77" s="27" t="s">
        <v>126</v>
      </c>
      <c r="W77" s="27" t="s">
        <v>126</v>
      </c>
      <c r="X77" s="14">
        <v>11159.07</v>
      </c>
      <c r="Y77" s="24" t="s">
        <v>126</v>
      </c>
      <c r="Z77" s="14">
        <v>2215.37</v>
      </c>
      <c r="AA77" s="14">
        <v>1016.45</v>
      </c>
      <c r="AB77" s="14">
        <f t="shared" si="15"/>
        <v>3231.8199999999997</v>
      </c>
      <c r="AC77" s="24" t="s">
        <v>126</v>
      </c>
      <c r="AD77" s="25">
        <f t="shared" si="10"/>
        <v>28.961374021311812</v>
      </c>
      <c r="AE77" s="24" t="s">
        <v>126</v>
      </c>
      <c r="AF77" s="14">
        <v>7926.881676</v>
      </c>
      <c r="AG77" s="25">
        <f t="shared" si="11"/>
        <v>71.035325309367181</v>
      </c>
      <c r="AH77" s="26" t="s">
        <v>126</v>
      </c>
      <c r="AI77" s="27" t="s">
        <v>126</v>
      </c>
      <c r="AJ77" s="14">
        <v>93410</v>
      </c>
      <c r="AK77" s="14">
        <f t="shared" si="12"/>
        <v>119.46333369018306</v>
      </c>
      <c r="AL77" s="26" t="s">
        <v>126</v>
      </c>
      <c r="AM77" s="26" t="s">
        <v>126</v>
      </c>
      <c r="AN77" s="26" t="s">
        <v>126</v>
      </c>
    </row>
    <row r="78" spans="1:40" x14ac:dyDescent="0.3">
      <c r="A78" s="23" t="s">
        <v>106</v>
      </c>
      <c r="B78" s="23" t="s">
        <v>110</v>
      </c>
      <c r="C78" s="23" t="s">
        <v>12</v>
      </c>
      <c r="D78" s="23" t="s">
        <v>57</v>
      </c>
      <c r="E78" s="23" t="s">
        <v>87</v>
      </c>
      <c r="F78" s="23" t="s">
        <v>150</v>
      </c>
      <c r="G78" s="23" t="s">
        <v>13</v>
      </c>
      <c r="H78" s="14">
        <v>12430.02</v>
      </c>
      <c r="I78" s="24" t="s">
        <v>126</v>
      </c>
      <c r="J78" s="14">
        <v>1301.3399999999999</v>
      </c>
      <c r="K78" s="14">
        <v>1351.14</v>
      </c>
      <c r="L78" s="14">
        <f t="shared" si="13"/>
        <v>2652.48</v>
      </c>
      <c r="M78" s="24" t="s">
        <v>126</v>
      </c>
      <c r="N78" s="25">
        <f t="shared" si="8"/>
        <v>21.339305970545499</v>
      </c>
      <c r="O78" s="24" t="s">
        <v>126</v>
      </c>
      <c r="P78" s="26">
        <v>0</v>
      </c>
      <c r="Q78" s="26">
        <v>0</v>
      </c>
      <c r="R78" s="25">
        <f t="shared" si="14"/>
        <v>0</v>
      </c>
      <c r="S78" s="14">
        <v>9777.5400000000009</v>
      </c>
      <c r="T78" s="25">
        <f t="shared" si="9"/>
        <v>78.660694029454504</v>
      </c>
      <c r="U78" s="26" t="s">
        <v>126</v>
      </c>
      <c r="V78" s="27" t="s">
        <v>126</v>
      </c>
      <c r="W78" s="27" t="s">
        <v>126</v>
      </c>
      <c r="X78" s="14">
        <v>11394.04</v>
      </c>
      <c r="Y78" s="24" t="s">
        <v>126</v>
      </c>
      <c r="Z78" s="14">
        <v>1272.54</v>
      </c>
      <c r="AA78" s="14">
        <v>1351.14</v>
      </c>
      <c r="AB78" s="14">
        <f t="shared" si="15"/>
        <v>2623.6800000000003</v>
      </c>
      <c r="AC78" s="24" t="s">
        <v>126</v>
      </c>
      <c r="AD78" s="25">
        <f t="shared" si="10"/>
        <v>23.026775401876769</v>
      </c>
      <c r="AE78" s="24" t="s">
        <v>126</v>
      </c>
      <c r="AF78" s="14">
        <v>8770.4533800000008</v>
      </c>
      <c r="AG78" s="25">
        <f t="shared" si="11"/>
        <v>76.974044149397415</v>
      </c>
      <c r="AH78" s="26" t="s">
        <v>126</v>
      </c>
      <c r="AI78" s="27" t="s">
        <v>126</v>
      </c>
      <c r="AJ78" s="14">
        <v>82157</v>
      </c>
      <c r="AK78" s="14">
        <f t="shared" si="12"/>
        <v>138.6861740326448</v>
      </c>
      <c r="AL78" s="26" t="s">
        <v>126</v>
      </c>
      <c r="AM78" s="26" t="s">
        <v>126</v>
      </c>
      <c r="AN78" s="26" t="s">
        <v>126</v>
      </c>
    </row>
    <row r="79" spans="1:40" x14ac:dyDescent="0.3">
      <c r="A79" s="23" t="s">
        <v>106</v>
      </c>
      <c r="B79" s="23" t="s">
        <v>110</v>
      </c>
      <c r="C79" s="23" t="s">
        <v>12</v>
      </c>
      <c r="D79" s="23" t="s">
        <v>58</v>
      </c>
      <c r="E79" s="23" t="s">
        <v>88</v>
      </c>
      <c r="F79" s="23" t="s">
        <v>150</v>
      </c>
      <c r="G79" s="23" t="s">
        <v>13</v>
      </c>
      <c r="H79" s="14">
        <v>13817.593000000001</v>
      </c>
      <c r="I79" s="24" t="s">
        <v>126</v>
      </c>
      <c r="J79" s="14">
        <v>2141.201</v>
      </c>
      <c r="K79" s="14">
        <v>1330.8</v>
      </c>
      <c r="L79" s="14">
        <f t="shared" si="13"/>
        <v>3472.0010000000002</v>
      </c>
      <c r="M79" s="24" t="s">
        <v>126</v>
      </c>
      <c r="N79" s="25">
        <f t="shared" si="8"/>
        <v>25.127393750850818</v>
      </c>
      <c r="O79" s="24" t="s">
        <v>126</v>
      </c>
      <c r="P79" s="26">
        <v>0.126</v>
      </c>
      <c r="Q79" s="26">
        <v>0.126</v>
      </c>
      <c r="R79" s="25">
        <f t="shared" si="14"/>
        <v>1.8237619243814749E-3</v>
      </c>
      <c r="S79" s="14">
        <v>9446.5059999999994</v>
      </c>
      <c r="T79" s="25">
        <f t="shared" si="9"/>
        <v>68.365785560480759</v>
      </c>
      <c r="U79" s="26" t="s">
        <v>126</v>
      </c>
      <c r="V79" s="27" t="s">
        <v>126</v>
      </c>
      <c r="W79" s="27" t="s">
        <v>126</v>
      </c>
      <c r="X79" s="14">
        <v>11259.788</v>
      </c>
      <c r="Y79" s="24" t="s">
        <v>126</v>
      </c>
      <c r="Z79" s="14">
        <v>2141.201</v>
      </c>
      <c r="AA79" s="14">
        <v>1330.8</v>
      </c>
      <c r="AB79" s="14">
        <f t="shared" si="15"/>
        <v>3472.0010000000002</v>
      </c>
      <c r="AC79" s="24" t="s">
        <v>126</v>
      </c>
      <c r="AD79" s="25">
        <f t="shared" si="10"/>
        <v>30.83540294009088</v>
      </c>
      <c r="AE79" s="24" t="s">
        <v>126</v>
      </c>
      <c r="AF79" s="14">
        <v>7787.4695060000004</v>
      </c>
      <c r="AG79" s="25">
        <f t="shared" si="11"/>
        <v>69.16177734429813</v>
      </c>
      <c r="AH79" s="26" t="s">
        <v>126</v>
      </c>
      <c r="AI79" s="27" t="s">
        <v>126</v>
      </c>
      <c r="AJ79" s="14">
        <v>78055</v>
      </c>
      <c r="AK79" s="14">
        <f t="shared" si="12"/>
        <v>144.25453846646596</v>
      </c>
      <c r="AL79" s="26" t="s">
        <v>126</v>
      </c>
      <c r="AM79" s="26" t="s">
        <v>126</v>
      </c>
      <c r="AN79" s="26" t="s">
        <v>126</v>
      </c>
    </row>
    <row r="80" spans="1:40" x14ac:dyDescent="0.3">
      <c r="A80" s="23" t="s">
        <v>106</v>
      </c>
      <c r="B80" s="23" t="s">
        <v>110</v>
      </c>
      <c r="C80" s="23" t="s">
        <v>12</v>
      </c>
      <c r="D80" s="23" t="s">
        <v>59</v>
      </c>
      <c r="E80" s="23" t="s">
        <v>89</v>
      </c>
      <c r="F80" s="23" t="s">
        <v>136</v>
      </c>
      <c r="G80" s="23" t="s">
        <v>13</v>
      </c>
      <c r="H80" s="14">
        <v>6493.12</v>
      </c>
      <c r="I80" s="24" t="s">
        <v>126</v>
      </c>
      <c r="J80" s="14">
        <v>1007.5</v>
      </c>
      <c r="K80" s="14">
        <v>602.11</v>
      </c>
      <c r="L80" s="14">
        <f t="shared" si="13"/>
        <v>1609.6100000000001</v>
      </c>
      <c r="M80" s="24" t="s">
        <v>126</v>
      </c>
      <c r="N80" s="25">
        <f t="shared" si="8"/>
        <v>24.789469469222809</v>
      </c>
      <c r="O80" s="24" t="s">
        <v>126</v>
      </c>
      <c r="P80" s="26">
        <v>0</v>
      </c>
      <c r="Q80" s="26">
        <v>0</v>
      </c>
      <c r="R80" s="25">
        <f t="shared" si="14"/>
        <v>0</v>
      </c>
      <c r="S80" s="14">
        <v>4883.51</v>
      </c>
      <c r="T80" s="25">
        <f t="shared" si="9"/>
        <v>75.210530530777191</v>
      </c>
      <c r="U80" s="26" t="s">
        <v>126</v>
      </c>
      <c r="V80" s="27" t="s">
        <v>126</v>
      </c>
      <c r="W80" s="27" t="s">
        <v>126</v>
      </c>
      <c r="X80" s="14">
        <v>5283.7</v>
      </c>
      <c r="Y80" s="24" t="s">
        <v>126</v>
      </c>
      <c r="Z80" s="14">
        <v>1000.156323</v>
      </c>
      <c r="AA80" s="14">
        <v>602.11</v>
      </c>
      <c r="AB80" s="14">
        <f t="shared" si="15"/>
        <v>1602.2663230000001</v>
      </c>
      <c r="AC80" s="24" t="s">
        <v>126</v>
      </c>
      <c r="AD80" s="25">
        <f t="shared" si="10"/>
        <v>30.324702821886177</v>
      </c>
      <c r="AE80" s="24" t="s">
        <v>126</v>
      </c>
      <c r="AF80" s="14">
        <v>3681.5515829999999</v>
      </c>
      <c r="AG80" s="25">
        <f t="shared" si="11"/>
        <v>69.677528682552008</v>
      </c>
      <c r="AH80" s="26" t="s">
        <v>126</v>
      </c>
      <c r="AI80" s="27" t="s">
        <v>126</v>
      </c>
      <c r="AJ80" s="14">
        <v>49704</v>
      </c>
      <c r="AK80" s="14">
        <f t="shared" si="12"/>
        <v>106.30331562852085</v>
      </c>
      <c r="AL80" s="26" t="s">
        <v>126</v>
      </c>
      <c r="AM80" s="26" t="s">
        <v>126</v>
      </c>
      <c r="AN80" s="26" t="s">
        <v>126</v>
      </c>
    </row>
    <row r="81" spans="1:40" x14ac:dyDescent="0.3">
      <c r="A81" s="23" t="s">
        <v>106</v>
      </c>
      <c r="B81" s="23" t="s">
        <v>110</v>
      </c>
      <c r="C81" s="23" t="s">
        <v>12</v>
      </c>
      <c r="D81" s="23" t="s">
        <v>60</v>
      </c>
      <c r="E81" s="23" t="s">
        <v>90</v>
      </c>
      <c r="F81" s="23" t="s">
        <v>151</v>
      </c>
      <c r="G81" s="23" t="s">
        <v>13</v>
      </c>
      <c r="H81" s="14">
        <v>5457.7690000000002</v>
      </c>
      <c r="I81" s="24" t="s">
        <v>126</v>
      </c>
      <c r="J81" s="14">
        <v>866.88300000000004</v>
      </c>
      <c r="K81" s="14">
        <v>240.84</v>
      </c>
      <c r="L81" s="14">
        <f t="shared" si="13"/>
        <v>1107.723</v>
      </c>
      <c r="M81" s="24" t="s">
        <v>126</v>
      </c>
      <c r="N81" s="25">
        <f t="shared" si="8"/>
        <v>20.296260248464158</v>
      </c>
      <c r="O81" s="24" t="s">
        <v>126</v>
      </c>
      <c r="P81" s="26">
        <v>0</v>
      </c>
      <c r="Q81" s="26">
        <v>0</v>
      </c>
      <c r="R81" s="25">
        <f t="shared" si="14"/>
        <v>0</v>
      </c>
      <c r="S81" s="14">
        <v>4350.0460000000003</v>
      </c>
      <c r="T81" s="25">
        <f t="shared" si="9"/>
        <v>79.703739751535835</v>
      </c>
      <c r="U81" s="26" t="s">
        <v>126</v>
      </c>
      <c r="V81" s="27" t="s">
        <v>126</v>
      </c>
      <c r="W81" s="27" t="s">
        <v>126</v>
      </c>
      <c r="X81" s="14">
        <v>4773.1490000000003</v>
      </c>
      <c r="Y81" s="24" t="s">
        <v>126</v>
      </c>
      <c r="Z81" s="14">
        <v>857.64622399999996</v>
      </c>
      <c r="AA81" s="14">
        <v>240.84</v>
      </c>
      <c r="AB81" s="14">
        <f t="shared" si="15"/>
        <v>1098.486224</v>
      </c>
      <c r="AC81" s="24" t="s">
        <v>126</v>
      </c>
      <c r="AD81" s="25">
        <f t="shared" si="10"/>
        <v>23.013868286952697</v>
      </c>
      <c r="AE81" s="24" t="s">
        <v>126</v>
      </c>
      <c r="AF81" s="14">
        <v>3674.5092559999998</v>
      </c>
      <c r="AG81" s="25">
        <f t="shared" si="11"/>
        <v>76.982915387724105</v>
      </c>
      <c r="AH81" s="26" t="s">
        <v>126</v>
      </c>
      <c r="AI81" s="27" t="s">
        <v>126</v>
      </c>
      <c r="AJ81" s="14">
        <v>38795</v>
      </c>
      <c r="AK81" s="14">
        <f t="shared" si="12"/>
        <v>123.03515916999613</v>
      </c>
      <c r="AL81" s="26" t="s">
        <v>126</v>
      </c>
      <c r="AM81" s="26" t="s">
        <v>126</v>
      </c>
      <c r="AN81" s="26" t="s">
        <v>126</v>
      </c>
    </row>
    <row r="82" spans="1:40" x14ac:dyDescent="0.3">
      <c r="A82" s="23" t="s">
        <v>106</v>
      </c>
      <c r="B82" s="23" t="s">
        <v>110</v>
      </c>
      <c r="C82" s="23" t="s">
        <v>12</v>
      </c>
      <c r="D82" s="23" t="s">
        <v>2</v>
      </c>
      <c r="E82" s="23" t="s">
        <v>32</v>
      </c>
      <c r="F82" s="23" t="s">
        <v>126</v>
      </c>
      <c r="G82" s="23" t="s">
        <v>13</v>
      </c>
      <c r="H82" s="14">
        <v>253956.02699999997</v>
      </c>
      <c r="I82" s="24" t="s">
        <v>126</v>
      </c>
      <c r="J82" s="14">
        <v>39853.949000000001</v>
      </c>
      <c r="K82" s="14">
        <v>21355.309999999998</v>
      </c>
      <c r="L82" s="14">
        <f t="shared" si="13"/>
        <v>61209.258999999998</v>
      </c>
      <c r="M82" s="24" t="s">
        <v>126</v>
      </c>
      <c r="N82" s="25">
        <f t="shared" si="8"/>
        <v>24.102306105143157</v>
      </c>
      <c r="O82" s="24" t="s">
        <v>126</v>
      </c>
      <c r="P82" s="26">
        <v>0.23799999999999999</v>
      </c>
      <c r="Q82" s="26">
        <v>0.126</v>
      </c>
      <c r="R82" s="25">
        <f t="shared" si="14"/>
        <v>1.4333190052622774E-4</v>
      </c>
      <c r="S82" s="14">
        <v>191514.72400000005</v>
      </c>
      <c r="T82" s="25">
        <f t="shared" si="9"/>
        <v>75.412553213395512</v>
      </c>
      <c r="U82" s="26" t="s">
        <v>126</v>
      </c>
      <c r="V82" s="27" t="s">
        <v>126</v>
      </c>
      <c r="W82" s="27" t="s">
        <v>126</v>
      </c>
      <c r="X82" s="14">
        <v>221472.467</v>
      </c>
      <c r="Y82" s="24" t="s">
        <v>126</v>
      </c>
      <c r="Z82" s="14">
        <v>37280.29926</v>
      </c>
      <c r="AA82" s="14">
        <v>21334.63</v>
      </c>
      <c r="AB82" s="14">
        <f t="shared" si="15"/>
        <v>58614.929260000004</v>
      </c>
      <c r="AC82" s="24" t="s">
        <v>126</v>
      </c>
      <c r="AD82" s="25">
        <f t="shared" si="10"/>
        <v>26.466011804528282</v>
      </c>
      <c r="AE82" s="24" t="s">
        <v>126</v>
      </c>
      <c r="AF82" s="14">
        <v>162808.25386699996</v>
      </c>
      <c r="AG82" s="25">
        <f t="shared" si="11"/>
        <v>73.511735373860247</v>
      </c>
      <c r="AH82" s="26" t="s">
        <v>126</v>
      </c>
      <c r="AI82" s="27" t="s">
        <v>126</v>
      </c>
      <c r="AJ82" s="14">
        <v>1743113</v>
      </c>
      <c r="AK82" s="14">
        <f t="shared" si="12"/>
        <v>127.05571411606707</v>
      </c>
      <c r="AL82" s="26" t="s">
        <v>126</v>
      </c>
      <c r="AM82" s="26" t="s">
        <v>126</v>
      </c>
      <c r="AN82" s="26" t="s">
        <v>126</v>
      </c>
    </row>
    <row r="83" spans="1:40" x14ac:dyDescent="0.3">
      <c r="A83" s="23" t="s">
        <v>107</v>
      </c>
      <c r="B83" s="23" t="s">
        <v>111</v>
      </c>
      <c r="C83" s="23" t="s">
        <v>12</v>
      </c>
      <c r="D83" s="23" t="s">
        <v>35</v>
      </c>
      <c r="E83" s="23" t="s">
        <v>65</v>
      </c>
      <c r="F83" s="23" t="s">
        <v>150</v>
      </c>
      <c r="G83" s="23" t="s">
        <v>13</v>
      </c>
      <c r="H83" s="14">
        <v>8735.26</v>
      </c>
      <c r="I83" s="24" t="s">
        <v>126</v>
      </c>
      <c r="J83" s="14">
        <v>2036.89</v>
      </c>
      <c r="K83" s="14">
        <v>1724.12</v>
      </c>
      <c r="L83" s="14">
        <f t="shared" si="13"/>
        <v>3761.01</v>
      </c>
      <c r="M83" s="24" t="s">
        <v>126</v>
      </c>
      <c r="N83" s="25">
        <f t="shared" si="8"/>
        <v>43.055501496234797</v>
      </c>
      <c r="O83" s="24" t="s">
        <v>126</v>
      </c>
      <c r="P83" s="26">
        <v>0</v>
      </c>
      <c r="Q83" s="26">
        <v>0.25</v>
      </c>
      <c r="R83" s="25">
        <f t="shared" si="14"/>
        <v>2.8619640399942304E-3</v>
      </c>
      <c r="S83" s="14">
        <v>4932.28</v>
      </c>
      <c r="T83" s="25">
        <f t="shared" si="9"/>
        <v>56.464031980730965</v>
      </c>
      <c r="U83" s="26" t="s">
        <v>126</v>
      </c>
      <c r="V83" s="27" t="s">
        <v>126</v>
      </c>
      <c r="W83" s="27" t="s">
        <v>126</v>
      </c>
      <c r="X83" s="14">
        <v>8093.23</v>
      </c>
      <c r="Y83" s="24" t="s">
        <v>126</v>
      </c>
      <c r="Z83" s="14">
        <v>1881.79</v>
      </c>
      <c r="AA83" s="14">
        <v>1724.12</v>
      </c>
      <c r="AB83" s="14">
        <f t="shared" si="15"/>
        <v>3605.91</v>
      </c>
      <c r="AC83" s="24" t="s">
        <v>126</v>
      </c>
      <c r="AD83" s="25">
        <f t="shared" si="10"/>
        <v>44.554646290788725</v>
      </c>
      <c r="AE83" s="24" t="s">
        <v>126</v>
      </c>
      <c r="AF83" s="14">
        <v>4445.1841439999998</v>
      </c>
      <c r="AG83" s="25">
        <f t="shared" si="11"/>
        <v>54.924722811535077</v>
      </c>
      <c r="AH83" s="26" t="s">
        <v>126</v>
      </c>
      <c r="AI83" s="27" t="s">
        <v>126</v>
      </c>
      <c r="AJ83" s="14">
        <v>51059</v>
      </c>
      <c r="AK83" s="14">
        <f t="shared" si="12"/>
        <v>158.50741299281225</v>
      </c>
      <c r="AL83" s="26" t="s">
        <v>126</v>
      </c>
      <c r="AM83" s="26" t="s">
        <v>126</v>
      </c>
      <c r="AN83" s="26" t="s">
        <v>126</v>
      </c>
    </row>
    <row r="84" spans="1:40" x14ac:dyDescent="0.3">
      <c r="A84" s="23" t="s">
        <v>107</v>
      </c>
      <c r="B84" s="23" t="s">
        <v>111</v>
      </c>
      <c r="C84" s="23" t="s">
        <v>12</v>
      </c>
      <c r="D84" s="23" t="s">
        <v>36</v>
      </c>
      <c r="E84" s="23" t="s">
        <v>66</v>
      </c>
      <c r="F84" s="23" t="s">
        <v>150</v>
      </c>
      <c r="G84" s="23" t="s">
        <v>13</v>
      </c>
      <c r="H84" s="14">
        <v>11858</v>
      </c>
      <c r="I84" s="24" t="s">
        <v>126</v>
      </c>
      <c r="J84" s="14">
        <v>1426</v>
      </c>
      <c r="K84" s="14">
        <v>1011</v>
      </c>
      <c r="L84" s="14">
        <f t="shared" si="13"/>
        <v>2437</v>
      </c>
      <c r="M84" s="24" t="s">
        <v>126</v>
      </c>
      <c r="N84" s="25">
        <f t="shared" si="8"/>
        <v>20.551526395682242</v>
      </c>
      <c r="O84" s="24" t="s">
        <v>126</v>
      </c>
      <c r="P84" s="26">
        <v>0</v>
      </c>
      <c r="Q84" s="26">
        <v>0</v>
      </c>
      <c r="R84" s="25">
        <f t="shared" si="14"/>
        <v>0</v>
      </c>
      <c r="S84" s="14">
        <v>9421</v>
      </c>
      <c r="T84" s="25">
        <f t="shared" si="9"/>
        <v>79.448473604317755</v>
      </c>
      <c r="U84" s="26" t="s">
        <v>126</v>
      </c>
      <c r="V84" s="27" t="s">
        <v>126</v>
      </c>
      <c r="W84" s="27" t="s">
        <v>126</v>
      </c>
      <c r="X84" s="14">
        <v>10988</v>
      </c>
      <c r="Y84" s="24" t="s">
        <v>126</v>
      </c>
      <c r="Z84" s="14">
        <v>1308.5307230000001</v>
      </c>
      <c r="AA84" s="14">
        <v>1011</v>
      </c>
      <c r="AB84" s="14">
        <f t="shared" si="15"/>
        <v>2319.5307229999999</v>
      </c>
      <c r="AC84" s="24" t="s">
        <v>126</v>
      </c>
      <c r="AD84" s="25">
        <f t="shared" si="10"/>
        <v>21.109671669093558</v>
      </c>
      <c r="AE84" s="24" t="s">
        <v>126</v>
      </c>
      <c r="AF84" s="14">
        <v>8668.1258770000004</v>
      </c>
      <c r="AG84" s="25">
        <f t="shared" si="11"/>
        <v>78.887203103385517</v>
      </c>
      <c r="AH84" s="26" t="s">
        <v>126</v>
      </c>
      <c r="AI84" s="27" t="s">
        <v>126</v>
      </c>
      <c r="AJ84" s="14">
        <v>75767</v>
      </c>
      <c r="AK84" s="14">
        <f t="shared" si="12"/>
        <v>145.02355906925177</v>
      </c>
      <c r="AL84" s="26" t="s">
        <v>126</v>
      </c>
      <c r="AM84" s="26" t="s">
        <v>126</v>
      </c>
      <c r="AN84" s="26" t="s">
        <v>126</v>
      </c>
    </row>
    <row r="85" spans="1:40" x14ac:dyDescent="0.3">
      <c r="A85" s="23" t="s">
        <v>107</v>
      </c>
      <c r="B85" s="23" t="s">
        <v>111</v>
      </c>
      <c r="C85" s="23" t="s">
        <v>12</v>
      </c>
      <c r="D85" s="23" t="s">
        <v>37</v>
      </c>
      <c r="E85" s="23" t="s">
        <v>67</v>
      </c>
      <c r="F85" s="23" t="s">
        <v>136</v>
      </c>
      <c r="G85" s="23" t="s">
        <v>13</v>
      </c>
      <c r="H85" s="14">
        <v>7013.95</v>
      </c>
      <c r="I85" s="24" t="s">
        <v>126</v>
      </c>
      <c r="J85" s="14">
        <v>1823.58</v>
      </c>
      <c r="K85" s="14">
        <v>673.21</v>
      </c>
      <c r="L85" s="14">
        <f t="shared" si="13"/>
        <v>2496.79</v>
      </c>
      <c r="M85" s="24" t="s">
        <v>126</v>
      </c>
      <c r="N85" s="25">
        <f t="shared" si="8"/>
        <v>35.597487863472082</v>
      </c>
      <c r="O85" s="24" t="s">
        <v>126</v>
      </c>
      <c r="P85" s="26">
        <v>0</v>
      </c>
      <c r="Q85" s="26">
        <v>0</v>
      </c>
      <c r="R85" s="25">
        <f t="shared" si="14"/>
        <v>0</v>
      </c>
      <c r="S85" s="14">
        <v>4517.16</v>
      </c>
      <c r="T85" s="25">
        <f t="shared" si="9"/>
        <v>64.402512136527918</v>
      </c>
      <c r="U85" s="26" t="s">
        <v>126</v>
      </c>
      <c r="V85" s="27" t="s">
        <v>126</v>
      </c>
      <c r="W85" s="27" t="s">
        <v>126</v>
      </c>
      <c r="X85" s="14">
        <v>6200.53</v>
      </c>
      <c r="Y85" s="24" t="s">
        <v>126</v>
      </c>
      <c r="Z85" s="14">
        <v>1380.836004</v>
      </c>
      <c r="AA85" s="14">
        <v>673.21</v>
      </c>
      <c r="AB85" s="14">
        <f t="shared" si="15"/>
        <v>2054.0460039999998</v>
      </c>
      <c r="AC85" s="24" t="s">
        <v>126</v>
      </c>
      <c r="AD85" s="25">
        <f t="shared" si="10"/>
        <v>33.126942438791524</v>
      </c>
      <c r="AE85" s="24" t="s">
        <v>126</v>
      </c>
      <c r="AF85" s="14">
        <v>4146.3011640000004</v>
      </c>
      <c r="AG85" s="25">
        <f t="shared" si="11"/>
        <v>66.870108910044792</v>
      </c>
      <c r="AH85" s="26" t="s">
        <v>126</v>
      </c>
      <c r="AI85" s="27" t="s">
        <v>126</v>
      </c>
      <c r="AJ85" s="14">
        <v>56785</v>
      </c>
      <c r="AK85" s="14">
        <f t="shared" si="12"/>
        <v>109.19309676851282</v>
      </c>
      <c r="AL85" s="26" t="s">
        <v>126</v>
      </c>
      <c r="AM85" s="26" t="s">
        <v>126</v>
      </c>
      <c r="AN85" s="26" t="s">
        <v>126</v>
      </c>
    </row>
    <row r="86" spans="1:40" x14ac:dyDescent="0.3">
      <c r="A86" s="23" t="s">
        <v>107</v>
      </c>
      <c r="B86" s="23" t="s">
        <v>111</v>
      </c>
      <c r="C86" s="23" t="s">
        <v>12</v>
      </c>
      <c r="D86" s="23" t="s">
        <v>38</v>
      </c>
      <c r="E86" s="23" t="s">
        <v>68</v>
      </c>
      <c r="F86" s="23" t="s">
        <v>150</v>
      </c>
      <c r="G86" s="23" t="s">
        <v>13</v>
      </c>
      <c r="H86" s="14">
        <v>8997.5460000000003</v>
      </c>
      <c r="I86" s="24" t="s">
        <v>126</v>
      </c>
      <c r="J86" s="14">
        <v>1407.0260000000001</v>
      </c>
      <c r="K86" s="14">
        <v>395.9</v>
      </c>
      <c r="L86" s="14">
        <f t="shared" si="13"/>
        <v>1802.9259999999999</v>
      </c>
      <c r="M86" s="24" t="s">
        <v>126</v>
      </c>
      <c r="N86" s="25">
        <f t="shared" si="8"/>
        <v>20.03797479890628</v>
      </c>
      <c r="O86" s="24" t="s">
        <v>126</v>
      </c>
      <c r="P86" s="26">
        <v>0</v>
      </c>
      <c r="Q86" s="26">
        <v>0</v>
      </c>
      <c r="R86" s="25">
        <f t="shared" si="14"/>
        <v>0</v>
      </c>
      <c r="S86" s="14">
        <v>7194.62</v>
      </c>
      <c r="T86" s="25">
        <f t="shared" si="9"/>
        <v>79.962025201093724</v>
      </c>
      <c r="U86" s="26" t="s">
        <v>126</v>
      </c>
      <c r="V86" s="27" t="s">
        <v>126</v>
      </c>
      <c r="W86" s="27" t="s">
        <v>126</v>
      </c>
      <c r="X86" s="14">
        <v>8427.5460000000003</v>
      </c>
      <c r="Y86" s="24" t="s">
        <v>126</v>
      </c>
      <c r="Z86" s="14">
        <v>1407.0260000000001</v>
      </c>
      <c r="AA86" s="14">
        <v>395.9</v>
      </c>
      <c r="AB86" s="14">
        <f t="shared" si="15"/>
        <v>1802.9259999999999</v>
      </c>
      <c r="AC86" s="24" t="s">
        <v>126</v>
      </c>
      <c r="AD86" s="25">
        <f t="shared" si="10"/>
        <v>21.393250182200134</v>
      </c>
      <c r="AE86" s="24" t="s">
        <v>126</v>
      </c>
      <c r="AF86" s="14">
        <v>6624.8060960000003</v>
      </c>
      <c r="AG86" s="25">
        <f t="shared" si="11"/>
        <v>78.608958005094252</v>
      </c>
      <c r="AH86" s="26" t="s">
        <v>126</v>
      </c>
      <c r="AI86" s="27" t="s">
        <v>126</v>
      </c>
      <c r="AJ86" s="14">
        <v>61447</v>
      </c>
      <c r="AK86" s="14">
        <f t="shared" si="12"/>
        <v>137.15146386316664</v>
      </c>
      <c r="AL86" s="26" t="s">
        <v>126</v>
      </c>
      <c r="AM86" s="26" t="s">
        <v>126</v>
      </c>
      <c r="AN86" s="26" t="s">
        <v>126</v>
      </c>
    </row>
    <row r="87" spans="1:40" x14ac:dyDescent="0.3">
      <c r="A87" s="23" t="s">
        <v>107</v>
      </c>
      <c r="B87" s="23" t="s">
        <v>111</v>
      </c>
      <c r="C87" s="23" t="s">
        <v>12</v>
      </c>
      <c r="D87" s="23" t="s">
        <v>39</v>
      </c>
      <c r="E87" s="23" t="s">
        <v>69</v>
      </c>
      <c r="F87" s="23" t="s">
        <v>151</v>
      </c>
      <c r="G87" s="23" t="s">
        <v>13</v>
      </c>
      <c r="H87" s="14">
        <v>3809.51</v>
      </c>
      <c r="I87" s="24" t="s">
        <v>126</v>
      </c>
      <c r="J87" s="14">
        <v>552.51</v>
      </c>
      <c r="K87" s="14">
        <v>186</v>
      </c>
      <c r="L87" s="14">
        <f t="shared" si="13"/>
        <v>738.51</v>
      </c>
      <c r="M87" s="24" t="s">
        <v>126</v>
      </c>
      <c r="N87" s="25">
        <f t="shared" si="8"/>
        <v>19.38595777409693</v>
      </c>
      <c r="O87" s="24" t="s">
        <v>126</v>
      </c>
      <c r="P87" s="26">
        <v>0</v>
      </c>
      <c r="Q87" s="26">
        <v>0</v>
      </c>
      <c r="R87" s="25">
        <f t="shared" si="14"/>
        <v>0</v>
      </c>
      <c r="S87" s="14">
        <v>3071</v>
      </c>
      <c r="T87" s="25">
        <f t="shared" si="9"/>
        <v>80.614042225903063</v>
      </c>
      <c r="U87" s="26" t="s">
        <v>126</v>
      </c>
      <c r="V87" s="27" t="s">
        <v>126</v>
      </c>
      <c r="W87" s="27" t="s">
        <v>126</v>
      </c>
      <c r="X87" s="14">
        <v>3399.51</v>
      </c>
      <c r="Y87" s="24" t="s">
        <v>126</v>
      </c>
      <c r="Z87" s="14">
        <v>552.51</v>
      </c>
      <c r="AA87" s="14">
        <v>186</v>
      </c>
      <c r="AB87" s="14">
        <f t="shared" si="15"/>
        <v>738.51</v>
      </c>
      <c r="AC87" s="24" t="s">
        <v>126</v>
      </c>
      <c r="AD87" s="25">
        <f t="shared" si="10"/>
        <v>21.72401316660342</v>
      </c>
      <c r="AE87" s="24" t="s">
        <v>126</v>
      </c>
      <c r="AF87" s="14">
        <v>2660.9456</v>
      </c>
      <c r="AG87" s="25">
        <f t="shared" si="11"/>
        <v>78.274386602775095</v>
      </c>
      <c r="AH87" s="26" t="s">
        <v>126</v>
      </c>
      <c r="AI87" s="27" t="s">
        <v>126</v>
      </c>
      <c r="AJ87" s="14">
        <v>29392</v>
      </c>
      <c r="AK87" s="14">
        <f t="shared" si="12"/>
        <v>115.66106423516604</v>
      </c>
      <c r="AL87" s="26" t="s">
        <v>126</v>
      </c>
      <c r="AM87" s="26" t="s">
        <v>126</v>
      </c>
      <c r="AN87" s="26" t="s">
        <v>126</v>
      </c>
    </row>
    <row r="88" spans="1:40" x14ac:dyDescent="0.3">
      <c r="A88" s="23" t="s">
        <v>107</v>
      </c>
      <c r="B88" s="23" t="s">
        <v>111</v>
      </c>
      <c r="C88" s="23" t="s">
        <v>12</v>
      </c>
      <c r="D88" s="23" t="s">
        <v>40</v>
      </c>
      <c r="E88" s="23" t="s">
        <v>70</v>
      </c>
      <c r="F88" s="23" t="s">
        <v>136</v>
      </c>
      <c r="G88" s="23" t="s">
        <v>13</v>
      </c>
      <c r="H88" s="14">
        <v>6108.1490000000003</v>
      </c>
      <c r="I88" s="24" t="s">
        <v>126</v>
      </c>
      <c r="J88" s="14">
        <v>1093.4760000000001</v>
      </c>
      <c r="K88" s="14">
        <v>1268.22</v>
      </c>
      <c r="L88" s="14">
        <f t="shared" si="13"/>
        <v>2361.6959999999999</v>
      </c>
      <c r="M88" s="24" t="s">
        <v>126</v>
      </c>
      <c r="N88" s="25">
        <f t="shared" si="8"/>
        <v>38.664675665246534</v>
      </c>
      <c r="O88" s="24" t="s">
        <v>126</v>
      </c>
      <c r="P88" s="26">
        <v>0</v>
      </c>
      <c r="Q88" s="26">
        <v>0</v>
      </c>
      <c r="R88" s="25">
        <f t="shared" si="14"/>
        <v>0</v>
      </c>
      <c r="S88" s="14">
        <v>3711.82</v>
      </c>
      <c r="T88" s="25">
        <f t="shared" si="9"/>
        <v>60.768327688142506</v>
      </c>
      <c r="U88" s="26" t="s">
        <v>126</v>
      </c>
      <c r="V88" s="27" t="s">
        <v>126</v>
      </c>
      <c r="W88" s="27" t="s">
        <v>126</v>
      </c>
      <c r="X88" s="14">
        <v>5679.2190000000001</v>
      </c>
      <c r="Y88" s="24" t="s">
        <v>126</v>
      </c>
      <c r="Z88" s="14">
        <v>1089.096</v>
      </c>
      <c r="AA88" s="14">
        <v>1073.08</v>
      </c>
      <c r="AB88" s="14">
        <f t="shared" si="15"/>
        <v>2162.1759999999999</v>
      </c>
      <c r="AC88" s="24" t="s">
        <v>126</v>
      </c>
      <c r="AD88" s="25">
        <f t="shared" si="10"/>
        <v>38.071713733877843</v>
      </c>
      <c r="AE88" s="24" t="s">
        <v>126</v>
      </c>
      <c r="AF88" s="14">
        <v>3482.4295240000001</v>
      </c>
      <c r="AG88" s="25">
        <f t="shared" si="11"/>
        <v>61.318810280075482</v>
      </c>
      <c r="AH88" s="26" t="s">
        <v>126</v>
      </c>
      <c r="AI88" s="27" t="s">
        <v>126</v>
      </c>
      <c r="AJ88" s="14">
        <v>45290</v>
      </c>
      <c r="AK88" s="14">
        <f t="shared" si="12"/>
        <v>125.39675425038639</v>
      </c>
      <c r="AL88" s="26" t="s">
        <v>126</v>
      </c>
      <c r="AM88" s="26" t="s">
        <v>126</v>
      </c>
      <c r="AN88" s="26" t="s">
        <v>126</v>
      </c>
    </row>
    <row r="89" spans="1:40" x14ac:dyDescent="0.3">
      <c r="A89" s="23" t="s">
        <v>107</v>
      </c>
      <c r="B89" s="23" t="s">
        <v>111</v>
      </c>
      <c r="C89" s="23" t="s">
        <v>12</v>
      </c>
      <c r="D89" s="23" t="s">
        <v>41</v>
      </c>
      <c r="E89" s="23" t="s">
        <v>152</v>
      </c>
      <c r="F89" s="23" t="s">
        <v>150</v>
      </c>
      <c r="G89" s="23" t="s">
        <v>13</v>
      </c>
      <c r="H89" s="14">
        <v>40114</v>
      </c>
      <c r="I89" s="24" t="s">
        <v>126</v>
      </c>
      <c r="J89" s="14">
        <v>5655</v>
      </c>
      <c r="K89" s="14">
        <v>893</v>
      </c>
      <c r="L89" s="14">
        <f t="shared" si="13"/>
        <v>6548</v>
      </c>
      <c r="M89" s="24" t="s">
        <v>126</v>
      </c>
      <c r="N89" s="25">
        <f t="shared" si="8"/>
        <v>16.323478087450766</v>
      </c>
      <c r="O89" s="24" t="s">
        <v>126</v>
      </c>
      <c r="P89" s="26">
        <v>0</v>
      </c>
      <c r="Q89" s="26">
        <v>0</v>
      </c>
      <c r="R89" s="25">
        <f t="shared" si="14"/>
        <v>0</v>
      </c>
      <c r="S89" s="14">
        <v>33565</v>
      </c>
      <c r="T89" s="25">
        <f t="shared" si="9"/>
        <v>83.674029017300697</v>
      </c>
      <c r="U89" s="26" t="s">
        <v>126</v>
      </c>
      <c r="V89" s="27" t="s">
        <v>126</v>
      </c>
      <c r="W89" s="27" t="s">
        <v>126</v>
      </c>
      <c r="X89" s="14">
        <v>35109</v>
      </c>
      <c r="Y89" s="24" t="s">
        <v>126</v>
      </c>
      <c r="Z89" s="14">
        <v>5584.4212690000004</v>
      </c>
      <c r="AA89" s="14">
        <v>777</v>
      </c>
      <c r="AB89" s="14">
        <f t="shared" si="15"/>
        <v>6361.4212690000004</v>
      </c>
      <c r="AC89" s="24" t="s">
        <v>126</v>
      </c>
      <c r="AD89" s="25">
        <f t="shared" si="10"/>
        <v>18.119061405907317</v>
      </c>
      <c r="AE89" s="24" t="s">
        <v>126</v>
      </c>
      <c r="AF89" s="14">
        <v>28747.143431</v>
      </c>
      <c r="AG89" s="25">
        <f t="shared" si="11"/>
        <v>81.87969874106355</v>
      </c>
      <c r="AH89" s="26" t="s">
        <v>126</v>
      </c>
      <c r="AI89" s="27" t="s">
        <v>126</v>
      </c>
      <c r="AJ89" s="14">
        <v>274239</v>
      </c>
      <c r="AK89" s="14">
        <f t="shared" si="12"/>
        <v>128.02336647960357</v>
      </c>
      <c r="AL89" s="26" t="s">
        <v>126</v>
      </c>
      <c r="AM89" s="26" t="s">
        <v>126</v>
      </c>
      <c r="AN89" s="26" t="s">
        <v>126</v>
      </c>
    </row>
    <row r="90" spans="1:40" x14ac:dyDescent="0.3">
      <c r="A90" s="23" t="s">
        <v>107</v>
      </c>
      <c r="B90" s="23" t="s">
        <v>111</v>
      </c>
      <c r="C90" s="23" t="s">
        <v>12</v>
      </c>
      <c r="D90" s="23" t="s">
        <v>42</v>
      </c>
      <c r="E90" s="23" t="s">
        <v>72</v>
      </c>
      <c r="F90" s="23" t="s">
        <v>150</v>
      </c>
      <c r="G90" s="23" t="s">
        <v>13</v>
      </c>
      <c r="H90" s="14">
        <v>5468.14</v>
      </c>
      <c r="I90" s="24" t="s">
        <v>126</v>
      </c>
      <c r="J90" s="14">
        <v>751.63699999999994</v>
      </c>
      <c r="K90" s="14">
        <v>131.47999999999999</v>
      </c>
      <c r="L90" s="14">
        <f t="shared" si="13"/>
        <v>883.11699999999996</v>
      </c>
      <c r="M90" s="24" t="s">
        <v>126</v>
      </c>
      <c r="N90" s="25">
        <f t="shared" si="8"/>
        <v>16.150226585273966</v>
      </c>
      <c r="O90" s="24" t="s">
        <v>126</v>
      </c>
      <c r="P90" s="26">
        <v>0</v>
      </c>
      <c r="Q90" s="26">
        <v>0</v>
      </c>
      <c r="R90" s="25">
        <f t="shared" si="14"/>
        <v>0</v>
      </c>
      <c r="S90" s="14">
        <v>4585.0230000000001</v>
      </c>
      <c r="T90" s="25">
        <f t="shared" si="9"/>
        <v>83.84977341472603</v>
      </c>
      <c r="U90" s="26" t="s">
        <v>126</v>
      </c>
      <c r="V90" s="27" t="s">
        <v>126</v>
      </c>
      <c r="W90" s="27" t="s">
        <v>126</v>
      </c>
      <c r="X90" s="14">
        <v>4888.4070000000002</v>
      </c>
      <c r="Y90" s="24" t="s">
        <v>126</v>
      </c>
      <c r="Z90" s="14">
        <v>751.63699999999994</v>
      </c>
      <c r="AA90" s="14">
        <v>131.47999999999999</v>
      </c>
      <c r="AB90" s="14">
        <f t="shared" si="15"/>
        <v>883.11699999999996</v>
      </c>
      <c r="AC90" s="24" t="s">
        <v>126</v>
      </c>
      <c r="AD90" s="25">
        <f t="shared" si="10"/>
        <v>18.065537505367288</v>
      </c>
      <c r="AE90" s="24" t="s">
        <v>126</v>
      </c>
      <c r="AF90" s="14">
        <v>4005.4760930000002</v>
      </c>
      <c r="AG90" s="25">
        <f t="shared" si="11"/>
        <v>81.938269317591605</v>
      </c>
      <c r="AH90" s="26" t="s">
        <v>126</v>
      </c>
      <c r="AI90" s="27" t="s">
        <v>126</v>
      </c>
      <c r="AJ90" s="14">
        <v>39056</v>
      </c>
      <c r="AK90" s="14">
        <f t="shared" si="12"/>
        <v>125.16404649733715</v>
      </c>
      <c r="AL90" s="26" t="s">
        <v>126</v>
      </c>
      <c r="AM90" s="26" t="s">
        <v>126</v>
      </c>
      <c r="AN90" s="26" t="s">
        <v>126</v>
      </c>
    </row>
    <row r="91" spans="1:40" x14ac:dyDescent="0.3">
      <c r="A91" s="23" t="s">
        <v>107</v>
      </c>
      <c r="B91" s="23" t="s">
        <v>111</v>
      </c>
      <c r="C91" s="23" t="s">
        <v>12</v>
      </c>
      <c r="D91" s="23" t="s">
        <v>43</v>
      </c>
      <c r="E91" s="23" t="s">
        <v>73</v>
      </c>
      <c r="F91" s="23" t="s">
        <v>150</v>
      </c>
      <c r="G91" s="23" t="s">
        <v>13</v>
      </c>
      <c r="H91" s="14">
        <v>7588.32</v>
      </c>
      <c r="I91" s="24" t="s">
        <v>126</v>
      </c>
      <c r="J91" s="14">
        <v>1639.8</v>
      </c>
      <c r="K91" s="14">
        <v>513.29999999999995</v>
      </c>
      <c r="L91" s="14">
        <f t="shared" si="13"/>
        <v>2153.1</v>
      </c>
      <c r="M91" s="24" t="s">
        <v>126</v>
      </c>
      <c r="N91" s="25">
        <f t="shared" si="8"/>
        <v>28.373869314947182</v>
      </c>
      <c r="O91" s="24" t="s">
        <v>126</v>
      </c>
      <c r="P91" s="26">
        <v>0</v>
      </c>
      <c r="Q91" s="26">
        <v>0</v>
      </c>
      <c r="R91" s="25">
        <f t="shared" si="14"/>
        <v>0</v>
      </c>
      <c r="S91" s="14">
        <v>5418.34</v>
      </c>
      <c r="T91" s="25">
        <f t="shared" si="9"/>
        <v>71.403683555780461</v>
      </c>
      <c r="U91" s="26" t="s">
        <v>126</v>
      </c>
      <c r="V91" s="27" t="s">
        <v>126</v>
      </c>
      <c r="W91" s="27" t="s">
        <v>126</v>
      </c>
      <c r="X91" s="14">
        <v>7262.67</v>
      </c>
      <c r="Y91" s="24" t="s">
        <v>126</v>
      </c>
      <c r="Z91" s="14">
        <v>1506.402094</v>
      </c>
      <c r="AA91" s="14">
        <v>513.29999999999995</v>
      </c>
      <c r="AB91" s="14">
        <f t="shared" si="15"/>
        <v>2019.702094</v>
      </c>
      <c r="AC91" s="24" t="s">
        <v>126</v>
      </c>
      <c r="AD91" s="25">
        <f t="shared" si="10"/>
        <v>27.809360662125634</v>
      </c>
      <c r="AE91" s="24" t="s">
        <v>126</v>
      </c>
      <c r="AF91" s="14">
        <v>5225.8737940000001</v>
      </c>
      <c r="AG91" s="25">
        <f t="shared" si="11"/>
        <v>71.955269811240228</v>
      </c>
      <c r="AH91" s="26" t="s">
        <v>126</v>
      </c>
      <c r="AI91" s="27" t="s">
        <v>126</v>
      </c>
      <c r="AJ91" s="14">
        <v>66009</v>
      </c>
      <c r="AK91" s="14">
        <f t="shared" si="12"/>
        <v>110.02545107485344</v>
      </c>
      <c r="AL91" s="26" t="s">
        <v>126</v>
      </c>
      <c r="AM91" s="26" t="s">
        <v>126</v>
      </c>
      <c r="AN91" s="26" t="s">
        <v>126</v>
      </c>
    </row>
    <row r="92" spans="1:40" x14ac:dyDescent="0.3">
      <c r="A92" s="23" t="s">
        <v>107</v>
      </c>
      <c r="B92" s="23" t="s">
        <v>111</v>
      </c>
      <c r="C92" s="23" t="s">
        <v>12</v>
      </c>
      <c r="D92" s="23" t="s">
        <v>44</v>
      </c>
      <c r="E92" s="23" t="s">
        <v>74</v>
      </c>
      <c r="F92" s="23" t="s">
        <v>151</v>
      </c>
      <c r="G92" s="23" t="s">
        <v>13</v>
      </c>
      <c r="H92" s="14">
        <v>11066.045</v>
      </c>
      <c r="I92" s="24" t="s">
        <v>126</v>
      </c>
      <c r="J92" s="14">
        <v>1445.373</v>
      </c>
      <c r="K92" s="14">
        <v>1000</v>
      </c>
      <c r="L92" s="14">
        <f t="shared" si="13"/>
        <v>2445.373</v>
      </c>
      <c r="M92" s="24" t="s">
        <v>126</v>
      </c>
      <c r="N92" s="25">
        <f t="shared" si="8"/>
        <v>22.097985323573148</v>
      </c>
      <c r="O92" s="24" t="s">
        <v>126</v>
      </c>
      <c r="P92" s="26">
        <v>0</v>
      </c>
      <c r="Q92" s="26">
        <v>0</v>
      </c>
      <c r="R92" s="25">
        <f t="shared" si="14"/>
        <v>0</v>
      </c>
      <c r="S92" s="14">
        <v>8620.6720000000005</v>
      </c>
      <c r="T92" s="25">
        <f t="shared" si="9"/>
        <v>77.902014676426859</v>
      </c>
      <c r="U92" s="26" t="s">
        <v>126</v>
      </c>
      <c r="V92" s="27" t="s">
        <v>126</v>
      </c>
      <c r="W92" s="27" t="s">
        <v>126</v>
      </c>
      <c r="X92" s="14">
        <v>9077.125</v>
      </c>
      <c r="Y92" s="24" t="s">
        <v>126</v>
      </c>
      <c r="Z92" s="14">
        <v>1436.953</v>
      </c>
      <c r="AA92" s="14">
        <v>1000</v>
      </c>
      <c r="AB92" s="14">
        <f t="shared" si="15"/>
        <v>2436.953</v>
      </c>
      <c r="AC92" s="24" t="s">
        <v>126</v>
      </c>
      <c r="AD92" s="25">
        <f t="shared" si="10"/>
        <v>26.847190051916218</v>
      </c>
      <c r="AE92" s="24" t="s">
        <v>126</v>
      </c>
      <c r="AF92" s="14">
        <v>6639.9070599999995</v>
      </c>
      <c r="AG92" s="25">
        <f t="shared" si="11"/>
        <v>73.149891182505471</v>
      </c>
      <c r="AH92" s="26" t="s">
        <v>126</v>
      </c>
      <c r="AI92" s="27" t="s">
        <v>126</v>
      </c>
      <c r="AJ92" s="14">
        <v>57894</v>
      </c>
      <c r="AK92" s="14">
        <f t="shared" si="12"/>
        <v>156.78870003800048</v>
      </c>
      <c r="AL92" s="26" t="s">
        <v>126</v>
      </c>
      <c r="AM92" s="26" t="s">
        <v>126</v>
      </c>
      <c r="AN92" s="26" t="s">
        <v>126</v>
      </c>
    </row>
    <row r="93" spans="1:40" x14ac:dyDescent="0.3">
      <c r="A93" s="23" t="s">
        <v>107</v>
      </c>
      <c r="B93" s="23" t="s">
        <v>111</v>
      </c>
      <c r="C93" s="23" t="s">
        <v>12</v>
      </c>
      <c r="D93" s="23" t="s">
        <v>45</v>
      </c>
      <c r="E93" s="23" t="s">
        <v>75</v>
      </c>
      <c r="F93" s="23" t="s">
        <v>136</v>
      </c>
      <c r="G93" s="23" t="s">
        <v>13</v>
      </c>
      <c r="H93" s="14">
        <v>5566.11</v>
      </c>
      <c r="I93" s="24" t="s">
        <v>126</v>
      </c>
      <c r="J93" s="14">
        <v>1050.21</v>
      </c>
      <c r="K93" s="14">
        <v>393.86</v>
      </c>
      <c r="L93" s="14">
        <f t="shared" si="13"/>
        <v>1444.0700000000002</v>
      </c>
      <c r="M93" s="24" t="s">
        <v>126</v>
      </c>
      <c r="N93" s="25">
        <f t="shared" si="8"/>
        <v>25.943971642673255</v>
      </c>
      <c r="O93" s="24" t="s">
        <v>126</v>
      </c>
      <c r="P93" s="26">
        <v>0</v>
      </c>
      <c r="Q93" s="26">
        <v>0</v>
      </c>
      <c r="R93" s="25">
        <f t="shared" si="14"/>
        <v>0</v>
      </c>
      <c r="S93" s="14">
        <v>3858.64</v>
      </c>
      <c r="T93" s="25">
        <f t="shared" si="9"/>
        <v>69.323818609405862</v>
      </c>
      <c r="U93" s="26" t="s">
        <v>126</v>
      </c>
      <c r="V93" s="27" t="s">
        <v>126</v>
      </c>
      <c r="W93" s="27" t="s">
        <v>126</v>
      </c>
      <c r="X93" s="14">
        <v>4642.75</v>
      </c>
      <c r="Y93" s="24" t="s">
        <v>126</v>
      </c>
      <c r="Z93" s="14">
        <v>990.55419099999995</v>
      </c>
      <c r="AA93" s="14">
        <v>393.86</v>
      </c>
      <c r="AB93" s="14">
        <f t="shared" si="15"/>
        <v>1384.4141909999998</v>
      </c>
      <c r="AC93" s="24" t="s">
        <v>126</v>
      </c>
      <c r="AD93" s="25">
        <f t="shared" si="10"/>
        <v>29.818839933229228</v>
      </c>
      <c r="AE93" s="24" t="s">
        <v>126</v>
      </c>
      <c r="AF93" s="14">
        <v>3236.2806230000001</v>
      </c>
      <c r="AG93" s="25">
        <f t="shared" si="11"/>
        <v>69.706114328792196</v>
      </c>
      <c r="AH93" s="26" t="s">
        <v>126</v>
      </c>
      <c r="AI93" s="27" t="s">
        <v>126</v>
      </c>
      <c r="AJ93" s="14">
        <v>34587</v>
      </c>
      <c r="AK93" s="14">
        <f t="shared" si="12"/>
        <v>134.23396073669298</v>
      </c>
      <c r="AL93" s="26" t="s">
        <v>126</v>
      </c>
      <c r="AM93" s="26" t="s">
        <v>126</v>
      </c>
      <c r="AN93" s="26" t="s">
        <v>126</v>
      </c>
    </row>
    <row r="94" spans="1:40" x14ac:dyDescent="0.3">
      <c r="A94" s="23" t="s">
        <v>107</v>
      </c>
      <c r="B94" s="23" t="s">
        <v>111</v>
      </c>
      <c r="C94" s="23" t="s">
        <v>12</v>
      </c>
      <c r="D94" s="23" t="s">
        <v>46</v>
      </c>
      <c r="E94" s="23" t="s">
        <v>76</v>
      </c>
      <c r="F94" s="23" t="s">
        <v>136</v>
      </c>
      <c r="G94" s="23" t="s">
        <v>13</v>
      </c>
      <c r="H94" s="14">
        <v>12499.454</v>
      </c>
      <c r="I94" s="24" t="s">
        <v>126</v>
      </c>
      <c r="J94" s="14">
        <v>2082.4540000000002</v>
      </c>
      <c r="K94" s="14">
        <v>623</v>
      </c>
      <c r="L94" s="14">
        <f t="shared" si="13"/>
        <v>2705.4540000000002</v>
      </c>
      <c r="M94" s="24" t="s">
        <v>126</v>
      </c>
      <c r="N94" s="25">
        <f t="shared" si="8"/>
        <v>21.64457743514237</v>
      </c>
      <c r="O94" s="24" t="s">
        <v>126</v>
      </c>
      <c r="P94" s="26">
        <v>0</v>
      </c>
      <c r="Q94" s="26">
        <v>0</v>
      </c>
      <c r="R94" s="25">
        <f t="shared" si="14"/>
        <v>0</v>
      </c>
      <c r="S94" s="14">
        <v>9794</v>
      </c>
      <c r="T94" s="25">
        <f t="shared" si="9"/>
        <v>78.355422564857633</v>
      </c>
      <c r="U94" s="26" t="s">
        <v>126</v>
      </c>
      <c r="V94" s="27" t="s">
        <v>126</v>
      </c>
      <c r="W94" s="27" t="s">
        <v>126</v>
      </c>
      <c r="X94" s="14">
        <v>10687.454</v>
      </c>
      <c r="Y94" s="24" t="s">
        <v>126</v>
      </c>
      <c r="Z94" s="14">
        <v>2082.4540000000002</v>
      </c>
      <c r="AA94" s="14">
        <v>623</v>
      </c>
      <c r="AB94" s="14">
        <f t="shared" si="15"/>
        <v>2705.4540000000002</v>
      </c>
      <c r="AC94" s="24" t="s">
        <v>126</v>
      </c>
      <c r="AD94" s="25">
        <f t="shared" si="10"/>
        <v>25.31429842879324</v>
      </c>
      <c r="AE94" s="24" t="s">
        <v>126</v>
      </c>
      <c r="AF94" s="14">
        <v>7981.8823000000002</v>
      </c>
      <c r="AG94" s="25">
        <f t="shared" si="11"/>
        <v>74.684600279916992</v>
      </c>
      <c r="AH94" s="26" t="s">
        <v>126</v>
      </c>
      <c r="AI94" s="27" t="s">
        <v>126</v>
      </c>
      <c r="AJ94" s="14">
        <v>86086</v>
      </c>
      <c r="AK94" s="14">
        <f t="shared" si="12"/>
        <v>124.14857235787468</v>
      </c>
      <c r="AL94" s="26" t="s">
        <v>126</v>
      </c>
      <c r="AM94" s="26" t="s">
        <v>126</v>
      </c>
      <c r="AN94" s="26" t="s">
        <v>126</v>
      </c>
    </row>
    <row r="95" spans="1:40" x14ac:dyDescent="0.3">
      <c r="A95" s="23" t="s">
        <v>107</v>
      </c>
      <c r="B95" s="23" t="s">
        <v>111</v>
      </c>
      <c r="C95" s="23" t="s">
        <v>12</v>
      </c>
      <c r="D95" s="23" t="s">
        <v>47</v>
      </c>
      <c r="E95" s="23" t="s">
        <v>77</v>
      </c>
      <c r="F95" s="23" t="s">
        <v>151</v>
      </c>
      <c r="G95" s="23" t="s">
        <v>13</v>
      </c>
      <c r="H95" s="14">
        <v>15535.83</v>
      </c>
      <c r="I95" s="24" t="s">
        <v>126</v>
      </c>
      <c r="J95" s="14">
        <v>3856.96</v>
      </c>
      <c r="K95" s="14">
        <v>27.76</v>
      </c>
      <c r="L95" s="14">
        <f t="shared" si="13"/>
        <v>3884.7200000000003</v>
      </c>
      <c r="M95" s="24" t="s">
        <v>126</v>
      </c>
      <c r="N95" s="25">
        <f t="shared" si="8"/>
        <v>25.004908009420802</v>
      </c>
      <c r="O95" s="24" t="s">
        <v>126</v>
      </c>
      <c r="P95" s="26">
        <v>0</v>
      </c>
      <c r="Q95" s="26">
        <v>0</v>
      </c>
      <c r="R95" s="25">
        <f t="shared" si="14"/>
        <v>0</v>
      </c>
      <c r="S95" s="14">
        <v>11651.11</v>
      </c>
      <c r="T95" s="25">
        <f t="shared" si="9"/>
        <v>74.995091990579198</v>
      </c>
      <c r="U95" s="26" t="s">
        <v>126</v>
      </c>
      <c r="V95" s="27" t="s">
        <v>126</v>
      </c>
      <c r="W95" s="27" t="s">
        <v>126</v>
      </c>
      <c r="X95" s="14">
        <v>14008.42</v>
      </c>
      <c r="Y95" s="24" t="s">
        <v>126</v>
      </c>
      <c r="Z95" s="14">
        <v>3579.55</v>
      </c>
      <c r="AA95" s="14">
        <v>27.76</v>
      </c>
      <c r="AB95" s="14">
        <f t="shared" si="15"/>
        <v>3607.3100000000004</v>
      </c>
      <c r="AC95" s="24" t="s">
        <v>126</v>
      </c>
      <c r="AD95" s="25">
        <f t="shared" si="10"/>
        <v>25.751012605275974</v>
      </c>
      <c r="AE95" s="24" t="s">
        <v>126</v>
      </c>
      <c r="AF95" s="14">
        <v>10401.151443999999</v>
      </c>
      <c r="AG95" s="25">
        <f t="shared" si="11"/>
        <v>74.24928324536242</v>
      </c>
      <c r="AH95" s="26" t="s">
        <v>126</v>
      </c>
      <c r="AI95" s="27" t="s">
        <v>126</v>
      </c>
      <c r="AJ95" s="14">
        <v>107060</v>
      </c>
      <c r="AK95" s="14">
        <f t="shared" si="12"/>
        <v>130.84644124789838</v>
      </c>
      <c r="AL95" s="26" t="s">
        <v>126</v>
      </c>
      <c r="AM95" s="26" t="s">
        <v>126</v>
      </c>
      <c r="AN95" s="26" t="s">
        <v>126</v>
      </c>
    </row>
    <row r="96" spans="1:40" x14ac:dyDescent="0.3">
      <c r="A96" s="23" t="s">
        <v>107</v>
      </c>
      <c r="B96" s="23" t="s">
        <v>111</v>
      </c>
      <c r="C96" s="23" t="s">
        <v>12</v>
      </c>
      <c r="D96" s="23" t="s">
        <v>48</v>
      </c>
      <c r="E96" s="23" t="s">
        <v>78</v>
      </c>
      <c r="F96" s="23" t="s">
        <v>150</v>
      </c>
      <c r="G96" s="23" t="s">
        <v>13</v>
      </c>
      <c r="H96" s="14">
        <v>8601.86</v>
      </c>
      <c r="I96" s="24" t="s">
        <v>126</v>
      </c>
      <c r="J96" s="14">
        <v>1569.86</v>
      </c>
      <c r="K96" s="14">
        <v>520</v>
      </c>
      <c r="L96" s="14">
        <f t="shared" si="13"/>
        <v>2089.8599999999997</v>
      </c>
      <c r="M96" s="24" t="s">
        <v>126</v>
      </c>
      <c r="N96" s="25">
        <f t="shared" si="8"/>
        <v>24.295443078589976</v>
      </c>
      <c r="O96" s="24" t="s">
        <v>126</v>
      </c>
      <c r="P96" s="26">
        <v>0</v>
      </c>
      <c r="Q96" s="26">
        <v>0</v>
      </c>
      <c r="R96" s="25">
        <f t="shared" si="14"/>
        <v>0</v>
      </c>
      <c r="S96" s="14">
        <v>6512</v>
      </c>
      <c r="T96" s="25">
        <f t="shared" si="9"/>
        <v>75.704556921410017</v>
      </c>
      <c r="U96" s="26" t="s">
        <v>126</v>
      </c>
      <c r="V96" s="27" t="s">
        <v>126</v>
      </c>
      <c r="W96" s="27" t="s">
        <v>126</v>
      </c>
      <c r="X96" s="14">
        <v>7814.86</v>
      </c>
      <c r="Y96" s="24" t="s">
        <v>126</v>
      </c>
      <c r="Z96" s="14">
        <v>1569.86</v>
      </c>
      <c r="AA96" s="14">
        <v>520</v>
      </c>
      <c r="AB96" s="14">
        <f t="shared" si="15"/>
        <v>2089.8599999999997</v>
      </c>
      <c r="AC96" s="24" t="s">
        <v>126</v>
      </c>
      <c r="AD96" s="25">
        <f t="shared" si="10"/>
        <v>26.742129737448909</v>
      </c>
      <c r="AE96" s="24" t="s">
        <v>126</v>
      </c>
      <c r="AF96" s="14">
        <v>5725.0217000000002</v>
      </c>
      <c r="AG96" s="25">
        <f t="shared" si="11"/>
        <v>73.258147938670689</v>
      </c>
      <c r="AH96" s="26" t="s">
        <v>126</v>
      </c>
      <c r="AI96" s="27" t="s">
        <v>126</v>
      </c>
      <c r="AJ96" s="14">
        <v>67142</v>
      </c>
      <c r="AK96" s="14">
        <f t="shared" si="12"/>
        <v>116.39301778320575</v>
      </c>
      <c r="AL96" s="26" t="s">
        <v>126</v>
      </c>
      <c r="AM96" s="26" t="s">
        <v>126</v>
      </c>
      <c r="AN96" s="26" t="s">
        <v>126</v>
      </c>
    </row>
    <row r="97" spans="1:40" x14ac:dyDescent="0.3">
      <c r="A97" s="23" t="s">
        <v>107</v>
      </c>
      <c r="B97" s="23" t="s">
        <v>111</v>
      </c>
      <c r="C97" s="23" t="s">
        <v>12</v>
      </c>
      <c r="D97" s="23" t="s">
        <v>49</v>
      </c>
      <c r="E97" s="23" t="s">
        <v>79</v>
      </c>
      <c r="F97" s="23" t="s">
        <v>136</v>
      </c>
      <c r="G97" s="23" t="s">
        <v>13</v>
      </c>
      <c r="H97" s="14">
        <v>7592.0389999999998</v>
      </c>
      <c r="I97" s="24" t="s">
        <v>126</v>
      </c>
      <c r="J97" s="14">
        <v>1222.299</v>
      </c>
      <c r="K97" s="14">
        <v>412.5</v>
      </c>
      <c r="L97" s="14">
        <f t="shared" si="13"/>
        <v>1634.799</v>
      </c>
      <c r="M97" s="24" t="s">
        <v>126</v>
      </c>
      <c r="N97" s="25">
        <f t="shared" si="8"/>
        <v>21.533069047722226</v>
      </c>
      <c r="O97" s="24" t="s">
        <v>126</v>
      </c>
      <c r="P97" s="26">
        <v>0</v>
      </c>
      <c r="Q97" s="26">
        <v>0</v>
      </c>
      <c r="R97" s="25">
        <f t="shared" si="14"/>
        <v>0</v>
      </c>
      <c r="S97" s="14">
        <v>5957.24</v>
      </c>
      <c r="T97" s="25">
        <f t="shared" si="9"/>
        <v>78.466930952277778</v>
      </c>
      <c r="U97" s="26" t="s">
        <v>126</v>
      </c>
      <c r="V97" s="27" t="s">
        <v>126</v>
      </c>
      <c r="W97" s="27" t="s">
        <v>126</v>
      </c>
      <c r="X97" s="14">
        <v>6943.799</v>
      </c>
      <c r="Y97" s="24" t="s">
        <v>126</v>
      </c>
      <c r="Z97" s="14">
        <v>1222.299</v>
      </c>
      <c r="AA97" s="14">
        <v>339</v>
      </c>
      <c r="AB97" s="14">
        <f t="shared" si="15"/>
        <v>1561.299</v>
      </c>
      <c r="AC97" s="24" t="s">
        <v>126</v>
      </c>
      <c r="AD97" s="25">
        <f t="shared" si="10"/>
        <v>22.48479542682615</v>
      </c>
      <c r="AE97" s="24" t="s">
        <v>126</v>
      </c>
      <c r="AF97" s="14">
        <v>5382.5449360000002</v>
      </c>
      <c r="AG97" s="25">
        <f t="shared" si="11"/>
        <v>77.515851711721496</v>
      </c>
      <c r="AH97" s="26" t="s">
        <v>126</v>
      </c>
      <c r="AI97" s="27" t="s">
        <v>126</v>
      </c>
      <c r="AJ97" s="14">
        <v>52158</v>
      </c>
      <c r="AK97" s="14">
        <f t="shared" si="12"/>
        <v>133.1300855094137</v>
      </c>
      <c r="AL97" s="26" t="s">
        <v>126</v>
      </c>
      <c r="AM97" s="26" t="s">
        <v>126</v>
      </c>
      <c r="AN97" s="26" t="s">
        <v>126</v>
      </c>
    </row>
    <row r="98" spans="1:40" x14ac:dyDescent="0.3">
      <c r="A98" s="23" t="s">
        <v>107</v>
      </c>
      <c r="B98" s="23" t="s">
        <v>111</v>
      </c>
      <c r="C98" s="23" t="s">
        <v>12</v>
      </c>
      <c r="D98" s="23" t="s">
        <v>50</v>
      </c>
      <c r="E98" s="23" t="s">
        <v>80</v>
      </c>
      <c r="F98" s="23" t="s">
        <v>136</v>
      </c>
      <c r="G98" s="23" t="s">
        <v>13</v>
      </c>
      <c r="H98" s="14">
        <v>10124.69</v>
      </c>
      <c r="I98" s="24" t="s">
        <v>126</v>
      </c>
      <c r="J98" s="14">
        <v>1488.8</v>
      </c>
      <c r="K98" s="14">
        <v>694.14</v>
      </c>
      <c r="L98" s="14">
        <f t="shared" si="13"/>
        <v>2182.94</v>
      </c>
      <c r="M98" s="24" t="s">
        <v>126</v>
      </c>
      <c r="N98" s="25">
        <f t="shared" si="8"/>
        <v>21.560561360397205</v>
      </c>
      <c r="O98" s="24" t="s">
        <v>126</v>
      </c>
      <c r="P98" s="26">
        <v>0</v>
      </c>
      <c r="Q98" s="26">
        <v>0</v>
      </c>
      <c r="R98" s="25">
        <f t="shared" si="14"/>
        <v>0</v>
      </c>
      <c r="S98" s="14">
        <v>7918.75</v>
      </c>
      <c r="T98" s="25">
        <f t="shared" si="9"/>
        <v>78.212271190525342</v>
      </c>
      <c r="U98" s="26" t="s">
        <v>126</v>
      </c>
      <c r="V98" s="27" t="s">
        <v>126</v>
      </c>
      <c r="W98" s="27" t="s">
        <v>126</v>
      </c>
      <c r="X98" s="14">
        <v>8168.45</v>
      </c>
      <c r="Y98" s="24" t="s">
        <v>126</v>
      </c>
      <c r="Z98" s="14">
        <v>1291.612734</v>
      </c>
      <c r="AA98" s="14">
        <v>694.14</v>
      </c>
      <c r="AB98" s="14">
        <f t="shared" si="15"/>
        <v>1985.7527340000001</v>
      </c>
      <c r="AC98" s="24" t="s">
        <v>126</v>
      </c>
      <c r="AD98" s="25">
        <f t="shared" si="10"/>
        <v>24.310031083008404</v>
      </c>
      <c r="AE98" s="24" t="s">
        <v>126</v>
      </c>
      <c r="AF98" s="14">
        <v>6160.2762149999999</v>
      </c>
      <c r="AG98" s="25">
        <f t="shared" si="11"/>
        <v>75.415485373602095</v>
      </c>
      <c r="AH98" s="26" t="s">
        <v>126</v>
      </c>
      <c r="AI98" s="27" t="s">
        <v>126</v>
      </c>
      <c r="AJ98" s="14">
        <v>59640</v>
      </c>
      <c r="AK98" s="14">
        <f t="shared" si="12"/>
        <v>136.96260898725689</v>
      </c>
      <c r="AL98" s="26" t="s">
        <v>126</v>
      </c>
      <c r="AM98" s="26" t="s">
        <v>126</v>
      </c>
      <c r="AN98" s="26" t="s">
        <v>126</v>
      </c>
    </row>
    <row r="99" spans="1:40" x14ac:dyDescent="0.3">
      <c r="A99" s="23" t="s">
        <v>107</v>
      </c>
      <c r="B99" s="23" t="s">
        <v>111</v>
      </c>
      <c r="C99" s="23" t="s">
        <v>12</v>
      </c>
      <c r="D99" s="23" t="s">
        <v>51</v>
      </c>
      <c r="E99" s="23" t="s">
        <v>81</v>
      </c>
      <c r="F99" s="23" t="s">
        <v>150</v>
      </c>
      <c r="G99" s="23" t="s">
        <v>13</v>
      </c>
      <c r="H99" s="14">
        <v>4687.07</v>
      </c>
      <c r="I99" s="24" t="s">
        <v>126</v>
      </c>
      <c r="J99" s="14">
        <v>1002.43</v>
      </c>
      <c r="K99" s="14">
        <v>291.89999999999998</v>
      </c>
      <c r="L99" s="14">
        <f t="shared" si="13"/>
        <v>1294.33</v>
      </c>
      <c r="M99" s="24" t="s">
        <v>126</v>
      </c>
      <c r="N99" s="25">
        <f t="shared" si="8"/>
        <v>27.614906540760007</v>
      </c>
      <c r="O99" s="24" t="s">
        <v>126</v>
      </c>
      <c r="P99" s="26">
        <v>0</v>
      </c>
      <c r="Q99" s="26">
        <v>0</v>
      </c>
      <c r="R99" s="25">
        <f t="shared" si="14"/>
        <v>0</v>
      </c>
      <c r="S99" s="14">
        <v>3392.76</v>
      </c>
      <c r="T99" s="25">
        <f t="shared" si="9"/>
        <v>72.385520165049812</v>
      </c>
      <c r="U99" s="26" t="s">
        <v>126</v>
      </c>
      <c r="V99" s="27" t="s">
        <v>126</v>
      </c>
      <c r="W99" s="27" t="s">
        <v>126</v>
      </c>
      <c r="X99" s="14">
        <v>4202.8500000000004</v>
      </c>
      <c r="Y99" s="24" t="s">
        <v>126</v>
      </c>
      <c r="Z99" s="14">
        <v>963.129591</v>
      </c>
      <c r="AA99" s="14">
        <v>291.89999999999998</v>
      </c>
      <c r="AB99" s="14">
        <f t="shared" si="15"/>
        <v>1255.029591</v>
      </c>
      <c r="AC99" s="24" t="s">
        <v>126</v>
      </c>
      <c r="AD99" s="25">
        <f t="shared" si="10"/>
        <v>29.861393839894355</v>
      </c>
      <c r="AE99" s="24" t="s">
        <v>126</v>
      </c>
      <c r="AF99" s="14">
        <v>2947.9879769999998</v>
      </c>
      <c r="AG99" s="25">
        <f t="shared" si="11"/>
        <v>70.142593168921081</v>
      </c>
      <c r="AH99" s="26" t="s">
        <v>126</v>
      </c>
      <c r="AI99" s="27" t="s">
        <v>126</v>
      </c>
      <c r="AJ99" s="14">
        <v>31518</v>
      </c>
      <c r="AK99" s="14">
        <f t="shared" si="12"/>
        <v>133.34761088901581</v>
      </c>
      <c r="AL99" s="26" t="s">
        <v>126</v>
      </c>
      <c r="AM99" s="26" t="s">
        <v>126</v>
      </c>
      <c r="AN99" s="26" t="s">
        <v>126</v>
      </c>
    </row>
    <row r="100" spans="1:40" x14ac:dyDescent="0.3">
      <c r="A100" s="23" t="s">
        <v>107</v>
      </c>
      <c r="B100" s="23" t="s">
        <v>111</v>
      </c>
      <c r="C100" s="23" t="s">
        <v>12</v>
      </c>
      <c r="D100" s="23" t="s">
        <v>52</v>
      </c>
      <c r="E100" s="23" t="s">
        <v>82</v>
      </c>
      <c r="F100" s="23" t="s">
        <v>151</v>
      </c>
      <c r="G100" s="23" t="s">
        <v>13</v>
      </c>
      <c r="H100" s="14">
        <v>4212.9780000000001</v>
      </c>
      <c r="I100" s="24" t="s">
        <v>126</v>
      </c>
      <c r="J100" s="14">
        <v>1083.4480000000001</v>
      </c>
      <c r="K100" s="14">
        <v>55.82</v>
      </c>
      <c r="L100" s="14">
        <f t="shared" si="13"/>
        <v>1139.268</v>
      </c>
      <c r="M100" s="24" t="s">
        <v>126</v>
      </c>
      <c r="N100" s="25">
        <f t="shared" si="8"/>
        <v>27.041869195614122</v>
      </c>
      <c r="O100" s="24" t="s">
        <v>126</v>
      </c>
      <c r="P100" s="26">
        <v>0</v>
      </c>
      <c r="Q100" s="26">
        <v>0</v>
      </c>
      <c r="R100" s="25">
        <f t="shared" si="14"/>
        <v>0</v>
      </c>
      <c r="S100" s="14">
        <v>3073.71</v>
      </c>
      <c r="T100" s="25">
        <f t="shared" si="9"/>
        <v>72.958130804385874</v>
      </c>
      <c r="U100" s="26" t="s">
        <v>126</v>
      </c>
      <c r="V100" s="27" t="s">
        <v>126</v>
      </c>
      <c r="W100" s="27" t="s">
        <v>126</v>
      </c>
      <c r="X100" s="14">
        <v>4085.1779999999999</v>
      </c>
      <c r="Y100" s="24" t="s">
        <v>126</v>
      </c>
      <c r="Z100" s="14">
        <v>958.01319799999999</v>
      </c>
      <c r="AA100" s="14">
        <v>55.82</v>
      </c>
      <c r="AB100" s="14">
        <f t="shared" si="15"/>
        <v>1013.833198</v>
      </c>
      <c r="AC100" s="24" t="s">
        <v>126</v>
      </c>
      <c r="AD100" s="25">
        <f t="shared" si="10"/>
        <v>24.8173567467562</v>
      </c>
      <c r="AE100" s="24" t="s">
        <v>126</v>
      </c>
      <c r="AF100" s="14">
        <v>3071.3448020000001</v>
      </c>
      <c r="AG100" s="25">
        <f t="shared" si="11"/>
        <v>75.182643253243796</v>
      </c>
      <c r="AH100" s="26" t="s">
        <v>126</v>
      </c>
      <c r="AI100" s="27" t="s">
        <v>126</v>
      </c>
      <c r="AJ100" s="14">
        <v>33620</v>
      </c>
      <c r="AK100" s="14">
        <f t="shared" si="12"/>
        <v>121.5103509815586</v>
      </c>
      <c r="AL100" s="26" t="s">
        <v>126</v>
      </c>
      <c r="AM100" s="26" t="s">
        <v>126</v>
      </c>
      <c r="AN100" s="26" t="s">
        <v>126</v>
      </c>
    </row>
    <row r="101" spans="1:40" x14ac:dyDescent="0.3">
      <c r="A101" s="23" t="s">
        <v>107</v>
      </c>
      <c r="B101" s="23" t="s">
        <v>111</v>
      </c>
      <c r="C101" s="23" t="s">
        <v>12</v>
      </c>
      <c r="D101" s="23" t="s">
        <v>53</v>
      </c>
      <c r="E101" s="23" t="s">
        <v>83</v>
      </c>
      <c r="F101" s="23" t="s">
        <v>150</v>
      </c>
      <c r="G101" s="23" t="s">
        <v>13</v>
      </c>
      <c r="H101" s="14">
        <v>14673.23</v>
      </c>
      <c r="I101" s="24" t="s">
        <v>126</v>
      </c>
      <c r="J101" s="14">
        <v>2289.91</v>
      </c>
      <c r="K101" s="14">
        <v>468.06</v>
      </c>
      <c r="L101" s="14">
        <f t="shared" si="13"/>
        <v>2757.97</v>
      </c>
      <c r="M101" s="24" t="s">
        <v>126</v>
      </c>
      <c r="N101" s="25">
        <f t="shared" si="8"/>
        <v>18.795929730536496</v>
      </c>
      <c r="O101" s="24" t="s">
        <v>126</v>
      </c>
      <c r="P101" s="26">
        <v>0</v>
      </c>
      <c r="Q101" s="26">
        <v>0</v>
      </c>
      <c r="R101" s="25">
        <f t="shared" si="14"/>
        <v>0</v>
      </c>
      <c r="S101" s="14">
        <v>11915.26</v>
      </c>
      <c r="T101" s="25">
        <f t="shared" si="9"/>
        <v>81.204070269463514</v>
      </c>
      <c r="U101" s="26" t="s">
        <v>126</v>
      </c>
      <c r="V101" s="27" t="s">
        <v>126</v>
      </c>
      <c r="W101" s="27" t="s">
        <v>126</v>
      </c>
      <c r="X101" s="14">
        <v>13231.04</v>
      </c>
      <c r="Y101" s="24" t="s">
        <v>126</v>
      </c>
      <c r="Z101" s="14">
        <v>2189.5500000000002</v>
      </c>
      <c r="AA101" s="14">
        <v>468.06</v>
      </c>
      <c r="AB101" s="14">
        <f t="shared" si="15"/>
        <v>2657.61</v>
      </c>
      <c r="AC101" s="24" t="s">
        <v>126</v>
      </c>
      <c r="AD101" s="25">
        <f t="shared" si="10"/>
        <v>20.086176143371947</v>
      </c>
      <c r="AE101" s="24" t="s">
        <v>126</v>
      </c>
      <c r="AF101" s="14">
        <v>10573.991615999999</v>
      </c>
      <c r="AG101" s="25">
        <f t="shared" si="11"/>
        <v>79.918068541853089</v>
      </c>
      <c r="AH101" s="26" t="s">
        <v>126</v>
      </c>
      <c r="AI101" s="27" t="s">
        <v>126</v>
      </c>
      <c r="AJ101" s="14">
        <v>113588</v>
      </c>
      <c r="AK101" s="14">
        <f t="shared" si="12"/>
        <v>116.4827270486319</v>
      </c>
      <c r="AL101" s="26" t="s">
        <v>126</v>
      </c>
      <c r="AM101" s="26" t="s">
        <v>126</v>
      </c>
      <c r="AN101" s="26" t="s">
        <v>126</v>
      </c>
    </row>
    <row r="102" spans="1:40" x14ac:dyDescent="0.3">
      <c r="A102" s="23" t="s">
        <v>107</v>
      </c>
      <c r="B102" s="23" t="s">
        <v>111</v>
      </c>
      <c r="C102" s="23" t="s">
        <v>12</v>
      </c>
      <c r="D102" s="23" t="s">
        <v>54</v>
      </c>
      <c r="E102" s="23" t="s">
        <v>84</v>
      </c>
      <c r="F102" s="23" t="s">
        <v>151</v>
      </c>
      <c r="G102" s="23" t="s">
        <v>13</v>
      </c>
      <c r="H102" s="14">
        <v>5790.45</v>
      </c>
      <c r="I102" s="24" t="s">
        <v>126</v>
      </c>
      <c r="J102" s="14">
        <v>1082.6199999999999</v>
      </c>
      <c r="K102" s="14">
        <v>497.04</v>
      </c>
      <c r="L102" s="14">
        <f t="shared" si="13"/>
        <v>1579.6599999999999</v>
      </c>
      <c r="M102" s="24" t="s">
        <v>126</v>
      </c>
      <c r="N102" s="25">
        <f t="shared" si="8"/>
        <v>27.280435890129439</v>
      </c>
      <c r="O102" s="24" t="s">
        <v>126</v>
      </c>
      <c r="P102" s="26">
        <v>0</v>
      </c>
      <c r="Q102" s="26">
        <v>0</v>
      </c>
      <c r="R102" s="25">
        <f t="shared" si="14"/>
        <v>0</v>
      </c>
      <c r="S102" s="14">
        <v>4046.69</v>
      </c>
      <c r="T102" s="25">
        <f t="shared" si="9"/>
        <v>69.885587475930194</v>
      </c>
      <c r="U102" s="26" t="s">
        <v>126</v>
      </c>
      <c r="V102" s="27" t="s">
        <v>126</v>
      </c>
      <c r="W102" s="27" t="s">
        <v>126</v>
      </c>
      <c r="X102" s="14">
        <v>4920.1899999999996</v>
      </c>
      <c r="Y102" s="24" t="s">
        <v>126</v>
      </c>
      <c r="Z102" s="14">
        <v>1055.6199999999999</v>
      </c>
      <c r="AA102" s="14">
        <v>497.04</v>
      </c>
      <c r="AB102" s="14">
        <f t="shared" si="15"/>
        <v>1552.6599999999999</v>
      </c>
      <c r="AC102" s="24" t="s">
        <v>126</v>
      </c>
      <c r="AD102" s="25">
        <f t="shared" si="10"/>
        <v>31.556911420087438</v>
      </c>
      <c r="AE102" s="24" t="s">
        <v>126</v>
      </c>
      <c r="AF102" s="14">
        <v>3367.3452320000001</v>
      </c>
      <c r="AG102" s="25">
        <f t="shared" si="11"/>
        <v>68.439333277779923</v>
      </c>
      <c r="AH102" s="26" t="s">
        <v>126</v>
      </c>
      <c r="AI102" s="27" t="s">
        <v>126</v>
      </c>
      <c r="AJ102" s="14">
        <v>42123</v>
      </c>
      <c r="AK102" s="14">
        <f t="shared" si="12"/>
        <v>116.80530826389383</v>
      </c>
      <c r="AL102" s="26" t="s">
        <v>126</v>
      </c>
      <c r="AM102" s="26" t="s">
        <v>126</v>
      </c>
      <c r="AN102" s="26" t="s">
        <v>126</v>
      </c>
    </row>
    <row r="103" spans="1:40" x14ac:dyDescent="0.3">
      <c r="A103" s="23" t="s">
        <v>107</v>
      </c>
      <c r="B103" s="23" t="s">
        <v>111</v>
      </c>
      <c r="C103" s="23" t="s">
        <v>12</v>
      </c>
      <c r="D103" s="23" t="s">
        <v>55</v>
      </c>
      <c r="E103" s="23" t="s">
        <v>85</v>
      </c>
      <c r="F103" s="23" t="s">
        <v>151</v>
      </c>
      <c r="G103" s="23" t="s">
        <v>13</v>
      </c>
      <c r="H103" s="14">
        <v>2297.8389999999999</v>
      </c>
      <c r="I103" s="24" t="s">
        <v>126</v>
      </c>
      <c r="J103" s="14">
        <v>363.52199999999999</v>
      </c>
      <c r="K103" s="14">
        <v>83.86</v>
      </c>
      <c r="L103" s="14">
        <f t="shared" si="13"/>
        <v>447.38200000000001</v>
      </c>
      <c r="M103" s="24" t="s">
        <v>126</v>
      </c>
      <c r="N103" s="25">
        <f t="shared" si="8"/>
        <v>19.469684342549673</v>
      </c>
      <c r="O103" s="24" t="s">
        <v>126</v>
      </c>
      <c r="P103" s="26">
        <v>0</v>
      </c>
      <c r="Q103" s="26">
        <v>0</v>
      </c>
      <c r="R103" s="25">
        <f t="shared" si="14"/>
        <v>0</v>
      </c>
      <c r="S103" s="14">
        <v>1850.4570000000001</v>
      </c>
      <c r="T103" s="25">
        <f t="shared" si="9"/>
        <v>80.53031565745033</v>
      </c>
      <c r="U103" s="26" t="s">
        <v>126</v>
      </c>
      <c r="V103" s="27" t="s">
        <v>126</v>
      </c>
      <c r="W103" s="27" t="s">
        <v>126</v>
      </c>
      <c r="X103" s="14">
        <v>1951.309</v>
      </c>
      <c r="Y103" s="24" t="s">
        <v>126</v>
      </c>
      <c r="Z103" s="14">
        <v>363.52199999999999</v>
      </c>
      <c r="AA103" s="14">
        <v>83.86</v>
      </c>
      <c r="AB103" s="14">
        <f t="shared" si="15"/>
        <v>447.38200000000001</v>
      </c>
      <c r="AC103" s="24" t="s">
        <v>126</v>
      </c>
      <c r="AD103" s="25">
        <f t="shared" si="10"/>
        <v>22.92727599780455</v>
      </c>
      <c r="AE103" s="24" t="s">
        <v>126</v>
      </c>
      <c r="AF103" s="14">
        <v>1503.9422999999999</v>
      </c>
      <c r="AG103" s="25">
        <f t="shared" si="11"/>
        <v>77.073508091235155</v>
      </c>
      <c r="AH103" s="26" t="s">
        <v>126</v>
      </c>
      <c r="AI103" s="27" t="s">
        <v>126</v>
      </c>
      <c r="AJ103" s="14">
        <v>16532</v>
      </c>
      <c r="AK103" s="14">
        <f t="shared" si="12"/>
        <v>118.03224050326639</v>
      </c>
      <c r="AL103" s="26" t="s">
        <v>126</v>
      </c>
      <c r="AM103" s="26" t="s">
        <v>126</v>
      </c>
      <c r="AN103" s="26" t="s">
        <v>126</v>
      </c>
    </row>
    <row r="104" spans="1:40" x14ac:dyDescent="0.3">
      <c r="A104" s="23" t="s">
        <v>107</v>
      </c>
      <c r="B104" s="23" t="s">
        <v>111</v>
      </c>
      <c r="C104" s="23" t="s">
        <v>12</v>
      </c>
      <c r="D104" s="23" t="s">
        <v>56</v>
      </c>
      <c r="E104" s="23" t="s">
        <v>86</v>
      </c>
      <c r="F104" s="23" t="s">
        <v>136</v>
      </c>
      <c r="G104" s="23" t="s">
        <v>13</v>
      </c>
      <c r="H104" s="14">
        <v>12733.13</v>
      </c>
      <c r="I104" s="24" t="s">
        <v>126</v>
      </c>
      <c r="J104" s="14">
        <v>2129.67</v>
      </c>
      <c r="K104" s="14">
        <v>683.96</v>
      </c>
      <c r="L104" s="14">
        <f t="shared" si="13"/>
        <v>2813.63</v>
      </c>
      <c r="M104" s="24" t="s">
        <v>126</v>
      </c>
      <c r="N104" s="25">
        <f t="shared" si="8"/>
        <v>22.096923537260675</v>
      </c>
      <c r="O104" s="24" t="s">
        <v>126</v>
      </c>
      <c r="P104" s="26">
        <v>0</v>
      </c>
      <c r="Q104" s="26">
        <v>0</v>
      </c>
      <c r="R104" s="25">
        <f t="shared" si="14"/>
        <v>0</v>
      </c>
      <c r="S104" s="14">
        <v>9919.5</v>
      </c>
      <c r="T104" s="25">
        <f t="shared" si="9"/>
        <v>77.903076462739335</v>
      </c>
      <c r="U104" s="26" t="s">
        <v>126</v>
      </c>
      <c r="V104" s="27" t="s">
        <v>126</v>
      </c>
      <c r="W104" s="27" t="s">
        <v>126</v>
      </c>
      <c r="X104" s="14">
        <v>11146.17</v>
      </c>
      <c r="Y104" s="24" t="s">
        <v>126</v>
      </c>
      <c r="Z104" s="14">
        <v>2109.71</v>
      </c>
      <c r="AA104" s="14">
        <v>683.96</v>
      </c>
      <c r="AB104" s="14">
        <f t="shared" si="15"/>
        <v>2793.67</v>
      </c>
      <c r="AC104" s="24" t="s">
        <v>126</v>
      </c>
      <c r="AD104" s="25">
        <f t="shared" si="10"/>
        <v>25.063945732031719</v>
      </c>
      <c r="AE104" s="24" t="s">
        <v>126</v>
      </c>
      <c r="AF104" s="14">
        <v>8352.6266919999998</v>
      </c>
      <c r="AG104" s="25">
        <f t="shared" si="11"/>
        <v>74.937190909523181</v>
      </c>
      <c r="AH104" s="26" t="s">
        <v>126</v>
      </c>
      <c r="AI104" s="27" t="s">
        <v>126</v>
      </c>
      <c r="AJ104" s="14">
        <v>93410</v>
      </c>
      <c r="AK104" s="14">
        <f t="shared" si="12"/>
        <v>119.3252328444492</v>
      </c>
      <c r="AL104" s="26" t="s">
        <v>126</v>
      </c>
      <c r="AM104" s="26" t="s">
        <v>126</v>
      </c>
      <c r="AN104" s="26" t="s">
        <v>126</v>
      </c>
    </row>
    <row r="105" spans="1:40" x14ac:dyDescent="0.3">
      <c r="A105" s="23" t="s">
        <v>107</v>
      </c>
      <c r="B105" s="23" t="s">
        <v>111</v>
      </c>
      <c r="C105" s="23" t="s">
        <v>12</v>
      </c>
      <c r="D105" s="23" t="s">
        <v>57</v>
      </c>
      <c r="E105" s="23" t="s">
        <v>87</v>
      </c>
      <c r="F105" s="23" t="s">
        <v>150</v>
      </c>
      <c r="G105" s="23" t="s">
        <v>13</v>
      </c>
      <c r="H105" s="14">
        <v>11044.36</v>
      </c>
      <c r="I105" s="24" t="s">
        <v>126</v>
      </c>
      <c r="J105" s="14">
        <v>1566.26</v>
      </c>
      <c r="K105" s="14">
        <v>719.4</v>
      </c>
      <c r="L105" s="14">
        <f t="shared" si="13"/>
        <v>2285.66</v>
      </c>
      <c r="M105" s="24" t="s">
        <v>126</v>
      </c>
      <c r="N105" s="25">
        <f t="shared" si="8"/>
        <v>20.695268897428189</v>
      </c>
      <c r="O105" s="24" t="s">
        <v>126</v>
      </c>
      <c r="P105" s="26">
        <v>0</v>
      </c>
      <c r="Q105" s="26">
        <v>0</v>
      </c>
      <c r="R105" s="25">
        <f t="shared" si="14"/>
        <v>0</v>
      </c>
      <c r="S105" s="14">
        <v>8758.7000000000007</v>
      </c>
      <c r="T105" s="25">
        <f t="shared" si="9"/>
        <v>79.304731102571822</v>
      </c>
      <c r="U105" s="26" t="s">
        <v>126</v>
      </c>
      <c r="V105" s="27" t="s">
        <v>126</v>
      </c>
      <c r="W105" s="27" t="s">
        <v>126</v>
      </c>
      <c r="X105" s="14">
        <v>9875.76</v>
      </c>
      <c r="Y105" s="24" t="s">
        <v>126</v>
      </c>
      <c r="Z105" s="14">
        <v>1546.26</v>
      </c>
      <c r="AA105" s="14">
        <v>719.4</v>
      </c>
      <c r="AB105" s="14">
        <f t="shared" si="15"/>
        <v>2265.66</v>
      </c>
      <c r="AC105" s="24" t="s">
        <v>126</v>
      </c>
      <c r="AD105" s="25">
        <f t="shared" si="10"/>
        <v>22.941626771002941</v>
      </c>
      <c r="AE105" s="24" t="s">
        <v>126</v>
      </c>
      <c r="AF105" s="14">
        <v>7610.4344300000002</v>
      </c>
      <c r="AG105" s="25">
        <f t="shared" si="11"/>
        <v>77.061759601286383</v>
      </c>
      <c r="AH105" s="26" t="s">
        <v>126</v>
      </c>
      <c r="AI105" s="27" t="s">
        <v>126</v>
      </c>
      <c r="AJ105" s="14">
        <v>82157</v>
      </c>
      <c r="AK105" s="14">
        <f t="shared" si="12"/>
        <v>120.20594714996896</v>
      </c>
      <c r="AL105" s="26" t="s">
        <v>126</v>
      </c>
      <c r="AM105" s="26" t="s">
        <v>126</v>
      </c>
      <c r="AN105" s="26" t="s">
        <v>126</v>
      </c>
    </row>
    <row r="106" spans="1:40" x14ac:dyDescent="0.3">
      <c r="A106" s="23" t="s">
        <v>107</v>
      </c>
      <c r="B106" s="23" t="s">
        <v>111</v>
      </c>
      <c r="C106" s="23" t="s">
        <v>12</v>
      </c>
      <c r="D106" s="23" t="s">
        <v>58</v>
      </c>
      <c r="E106" s="23" t="s">
        <v>88</v>
      </c>
      <c r="F106" s="23" t="s">
        <v>150</v>
      </c>
      <c r="G106" s="23" t="s">
        <v>13</v>
      </c>
      <c r="H106" s="14">
        <v>13203.637000000001</v>
      </c>
      <c r="I106" s="24" t="s">
        <v>126</v>
      </c>
      <c r="J106" s="14">
        <v>2452.9989999999998</v>
      </c>
      <c r="K106" s="14">
        <v>815.31</v>
      </c>
      <c r="L106" s="14">
        <f t="shared" si="13"/>
        <v>3268.3089999999997</v>
      </c>
      <c r="M106" s="24" t="s">
        <v>126</v>
      </c>
      <c r="N106" s="25">
        <f t="shared" si="8"/>
        <v>24.753096438504024</v>
      </c>
      <c r="O106" s="24" t="s">
        <v>126</v>
      </c>
      <c r="P106" s="26">
        <v>0</v>
      </c>
      <c r="Q106" s="26">
        <v>0.54</v>
      </c>
      <c r="R106" s="25">
        <f t="shared" si="14"/>
        <v>4.0897822319713876E-3</v>
      </c>
      <c r="S106" s="14">
        <v>9108.0740000000005</v>
      </c>
      <c r="T106" s="25">
        <f t="shared" si="9"/>
        <v>68.981554097556597</v>
      </c>
      <c r="U106" s="26" t="s">
        <v>126</v>
      </c>
      <c r="V106" s="27" t="s">
        <v>126</v>
      </c>
      <c r="W106" s="27" t="s">
        <v>126</v>
      </c>
      <c r="X106" s="14">
        <v>10775.467000000001</v>
      </c>
      <c r="Y106" s="24" t="s">
        <v>126</v>
      </c>
      <c r="Z106" s="14">
        <v>2452.9989999999998</v>
      </c>
      <c r="AA106" s="14">
        <v>815.31</v>
      </c>
      <c r="AB106" s="14">
        <f t="shared" si="15"/>
        <v>3268.3089999999997</v>
      </c>
      <c r="AC106" s="24" t="s">
        <v>126</v>
      </c>
      <c r="AD106" s="25">
        <f t="shared" si="10"/>
        <v>30.331019527970337</v>
      </c>
      <c r="AE106" s="24" t="s">
        <v>126</v>
      </c>
      <c r="AF106" s="14">
        <v>7506.4658239999999</v>
      </c>
      <c r="AG106" s="25">
        <f t="shared" si="11"/>
        <v>69.662556843244005</v>
      </c>
      <c r="AH106" s="26" t="s">
        <v>126</v>
      </c>
      <c r="AI106" s="27" t="s">
        <v>126</v>
      </c>
      <c r="AJ106" s="14">
        <v>78055</v>
      </c>
      <c r="AK106" s="14">
        <f t="shared" si="12"/>
        <v>138.04967010441356</v>
      </c>
      <c r="AL106" s="26" t="s">
        <v>126</v>
      </c>
      <c r="AM106" s="26" t="s">
        <v>126</v>
      </c>
      <c r="AN106" s="26" t="s">
        <v>126</v>
      </c>
    </row>
    <row r="107" spans="1:40" x14ac:dyDescent="0.3">
      <c r="A107" s="23" t="s">
        <v>107</v>
      </c>
      <c r="B107" s="23" t="s">
        <v>111</v>
      </c>
      <c r="C107" s="23" t="s">
        <v>12</v>
      </c>
      <c r="D107" s="23" t="s">
        <v>59</v>
      </c>
      <c r="E107" s="23" t="s">
        <v>89</v>
      </c>
      <c r="F107" s="23" t="s">
        <v>136</v>
      </c>
      <c r="G107" s="23" t="s">
        <v>13</v>
      </c>
      <c r="H107" s="14">
        <v>6596.99</v>
      </c>
      <c r="I107" s="24" t="s">
        <v>126</v>
      </c>
      <c r="J107" s="14">
        <v>1112.25</v>
      </c>
      <c r="K107" s="14">
        <v>423.2</v>
      </c>
      <c r="L107" s="14">
        <f t="shared" si="13"/>
        <v>1535.45</v>
      </c>
      <c r="M107" s="24" t="s">
        <v>126</v>
      </c>
      <c r="N107" s="25">
        <f t="shared" si="8"/>
        <v>23.275008753992353</v>
      </c>
      <c r="O107" s="24" t="s">
        <v>126</v>
      </c>
      <c r="P107" s="26">
        <v>0</v>
      </c>
      <c r="Q107" s="26">
        <v>0</v>
      </c>
      <c r="R107" s="25">
        <f t="shared" si="14"/>
        <v>0</v>
      </c>
      <c r="S107" s="14">
        <v>5061.54</v>
      </c>
      <c r="T107" s="25">
        <f t="shared" si="9"/>
        <v>76.724991246007647</v>
      </c>
      <c r="U107" s="26" t="s">
        <v>126</v>
      </c>
      <c r="V107" s="27" t="s">
        <v>126</v>
      </c>
      <c r="W107" s="27" t="s">
        <v>126</v>
      </c>
      <c r="X107" s="14">
        <v>5305.94</v>
      </c>
      <c r="Y107" s="24" t="s">
        <v>126</v>
      </c>
      <c r="Z107" s="14">
        <v>1105.1193000000001</v>
      </c>
      <c r="AA107" s="14">
        <v>423.2</v>
      </c>
      <c r="AB107" s="14">
        <f t="shared" si="15"/>
        <v>1528.3193000000001</v>
      </c>
      <c r="AC107" s="24" t="s">
        <v>126</v>
      </c>
      <c r="AD107" s="25">
        <f t="shared" si="10"/>
        <v>28.803931065937427</v>
      </c>
      <c r="AE107" s="24" t="s">
        <v>126</v>
      </c>
      <c r="AF107" s="14">
        <v>3777.4676549999999</v>
      </c>
      <c r="AG107" s="25">
        <f t="shared" si="11"/>
        <v>71.19318452526791</v>
      </c>
      <c r="AH107" s="26" t="s">
        <v>126</v>
      </c>
      <c r="AI107" s="27" t="s">
        <v>126</v>
      </c>
      <c r="AJ107" s="14">
        <v>49704</v>
      </c>
      <c r="AK107" s="14">
        <f t="shared" si="12"/>
        <v>106.75076452599389</v>
      </c>
      <c r="AL107" s="26" t="s">
        <v>126</v>
      </c>
      <c r="AM107" s="26" t="s">
        <v>126</v>
      </c>
      <c r="AN107" s="26" t="s">
        <v>126</v>
      </c>
    </row>
    <row r="108" spans="1:40" x14ac:dyDescent="0.3">
      <c r="A108" s="23" t="s">
        <v>107</v>
      </c>
      <c r="B108" s="23" t="s">
        <v>111</v>
      </c>
      <c r="C108" s="23" t="s">
        <v>12</v>
      </c>
      <c r="D108" s="23" t="s">
        <v>60</v>
      </c>
      <c r="E108" s="23" t="s">
        <v>90</v>
      </c>
      <c r="F108" s="23" t="s">
        <v>151</v>
      </c>
      <c r="G108" s="23" t="s">
        <v>13</v>
      </c>
      <c r="H108" s="14">
        <v>5569.2780000000002</v>
      </c>
      <c r="I108" s="24" t="s">
        <v>126</v>
      </c>
      <c r="J108" s="14">
        <v>903.68</v>
      </c>
      <c r="K108" s="14">
        <v>69.48</v>
      </c>
      <c r="L108" s="14">
        <f t="shared" si="13"/>
        <v>973.16</v>
      </c>
      <c r="M108" s="24" t="s">
        <v>126</v>
      </c>
      <c r="N108" s="25">
        <f t="shared" si="8"/>
        <v>17.473719214591192</v>
      </c>
      <c r="O108" s="24" t="s">
        <v>126</v>
      </c>
      <c r="P108" s="26">
        <v>0</v>
      </c>
      <c r="Q108" s="26">
        <v>0</v>
      </c>
      <c r="R108" s="25">
        <f t="shared" si="14"/>
        <v>0</v>
      </c>
      <c r="S108" s="14">
        <v>4596.1180000000004</v>
      </c>
      <c r="T108" s="25">
        <f t="shared" si="9"/>
        <v>82.526280785408815</v>
      </c>
      <c r="U108" s="26" t="s">
        <v>126</v>
      </c>
      <c r="V108" s="27" t="s">
        <v>126</v>
      </c>
      <c r="W108" s="27" t="s">
        <v>126</v>
      </c>
      <c r="X108" s="14">
        <v>4927.0879999999997</v>
      </c>
      <c r="Y108" s="24" t="s">
        <v>126</v>
      </c>
      <c r="Z108" s="14">
        <v>886.26615500000003</v>
      </c>
      <c r="AA108" s="14">
        <v>69.48</v>
      </c>
      <c r="AB108" s="14">
        <f t="shared" si="15"/>
        <v>955.74615500000004</v>
      </c>
      <c r="AC108" s="24" t="s">
        <v>126</v>
      </c>
      <c r="AD108" s="25">
        <f t="shared" si="10"/>
        <v>19.397789424503888</v>
      </c>
      <c r="AE108" s="24" t="s">
        <v>126</v>
      </c>
      <c r="AF108" s="14">
        <v>3971.191765</v>
      </c>
      <c r="AG108" s="25">
        <f t="shared" si="11"/>
        <v>80.59916455723949</v>
      </c>
      <c r="AH108" s="26" t="s">
        <v>126</v>
      </c>
      <c r="AI108" s="27" t="s">
        <v>126</v>
      </c>
      <c r="AJ108" s="14">
        <v>38795</v>
      </c>
      <c r="AK108" s="14">
        <f t="shared" si="12"/>
        <v>127.00317051166387</v>
      </c>
      <c r="AL108" s="26" t="s">
        <v>126</v>
      </c>
      <c r="AM108" s="26" t="s">
        <v>126</v>
      </c>
      <c r="AN108" s="26" t="s">
        <v>126</v>
      </c>
    </row>
    <row r="109" spans="1:40" x14ac:dyDescent="0.3">
      <c r="A109" s="23" t="s">
        <v>107</v>
      </c>
      <c r="B109" s="23" t="s">
        <v>111</v>
      </c>
      <c r="C109" s="23" t="s">
        <v>12</v>
      </c>
      <c r="D109" s="23" t="s">
        <v>2</v>
      </c>
      <c r="E109" s="23" t="s">
        <v>32</v>
      </c>
      <c r="F109" s="23" t="s">
        <v>126</v>
      </c>
      <c r="G109" s="23" t="s">
        <v>13</v>
      </c>
      <c r="H109" s="14">
        <v>251487.86499999999</v>
      </c>
      <c r="I109" s="24" t="s">
        <v>126</v>
      </c>
      <c r="J109" s="14">
        <v>43088.663999999997</v>
      </c>
      <c r="K109" s="14">
        <v>14575.52</v>
      </c>
      <c r="L109" s="14">
        <f t="shared" si="13"/>
        <v>57664.183999999994</v>
      </c>
      <c r="M109" s="24" t="s">
        <v>126</v>
      </c>
      <c r="N109" s="25">
        <f t="shared" si="8"/>
        <v>22.929211316021153</v>
      </c>
      <c r="O109" s="24" t="s">
        <v>126</v>
      </c>
      <c r="P109" s="26">
        <v>0</v>
      </c>
      <c r="Q109" s="26">
        <v>0.79</v>
      </c>
      <c r="R109" s="25">
        <f t="shared" si="14"/>
        <v>3.1413046510216308E-4</v>
      </c>
      <c r="S109" s="14">
        <v>192451.46400000001</v>
      </c>
      <c r="T109" s="25">
        <f t="shared" si="9"/>
        <v>76.525149235331909</v>
      </c>
      <c r="U109" s="26" t="s">
        <v>126</v>
      </c>
      <c r="V109" s="27" t="s">
        <v>126</v>
      </c>
      <c r="W109" s="27" t="s">
        <v>126</v>
      </c>
      <c r="X109" s="14">
        <v>221811.96200000006</v>
      </c>
      <c r="Y109" s="24" t="s">
        <v>126</v>
      </c>
      <c r="Z109" s="14">
        <v>41265.721258999998</v>
      </c>
      <c r="AA109" s="14">
        <v>14190.879999999997</v>
      </c>
      <c r="AB109" s="14">
        <f t="shared" si="15"/>
        <v>55456.601258999995</v>
      </c>
      <c r="AC109" s="24" t="s">
        <v>126</v>
      </c>
      <c r="AD109" s="25">
        <f t="shared" si="10"/>
        <v>25.001627846833607</v>
      </c>
      <c r="AE109" s="24" t="s">
        <v>126</v>
      </c>
      <c r="AF109" s="14">
        <v>166216.14829399998</v>
      </c>
      <c r="AG109" s="25">
        <f t="shared" si="11"/>
        <v>74.935610683611344</v>
      </c>
      <c r="AH109" s="26" t="s">
        <v>126</v>
      </c>
      <c r="AI109" s="27" t="s">
        <v>126</v>
      </c>
      <c r="AJ109" s="14">
        <v>1743113</v>
      </c>
      <c r="AK109" s="14">
        <f t="shared" si="12"/>
        <v>127.25047773724368</v>
      </c>
      <c r="AL109" s="26" t="s">
        <v>126</v>
      </c>
      <c r="AM109" s="26" t="s">
        <v>126</v>
      </c>
      <c r="AN109" s="26" t="s">
        <v>126</v>
      </c>
    </row>
    <row r="110" spans="1:40" x14ac:dyDescent="0.3">
      <c r="A110" s="23" t="s">
        <v>104</v>
      </c>
      <c r="B110" s="23" t="s">
        <v>108</v>
      </c>
      <c r="C110" s="23" t="s">
        <v>11</v>
      </c>
      <c r="D110" s="23" t="s">
        <v>35</v>
      </c>
      <c r="E110" s="23" t="s">
        <v>65</v>
      </c>
      <c r="F110" s="23" t="s">
        <v>150</v>
      </c>
      <c r="G110" s="23" t="s">
        <v>13</v>
      </c>
      <c r="H110" s="14">
        <v>10444.23</v>
      </c>
      <c r="I110" s="24" t="s">
        <v>126</v>
      </c>
      <c r="J110" s="14">
        <v>2667.7</v>
      </c>
      <c r="K110" s="14">
        <v>2592.46</v>
      </c>
      <c r="L110" s="14">
        <f t="shared" si="13"/>
        <v>5260.16</v>
      </c>
      <c r="M110" s="24" t="s">
        <v>126</v>
      </c>
      <c r="N110" s="25">
        <f t="shared" si="8"/>
        <v>50.364268117419861</v>
      </c>
      <c r="O110" s="24" t="s">
        <v>126</v>
      </c>
      <c r="P110" s="26">
        <v>0</v>
      </c>
      <c r="Q110" s="26">
        <v>0.45</v>
      </c>
      <c r="R110" s="25">
        <f t="shared" si="14"/>
        <v>4.3085991020879472E-3</v>
      </c>
      <c r="S110" s="14">
        <v>5183.62</v>
      </c>
      <c r="T110" s="25">
        <f t="shared" si="9"/>
        <v>49.631423283478057</v>
      </c>
      <c r="U110" s="26" t="s">
        <v>126</v>
      </c>
      <c r="V110" s="27" t="s">
        <v>126</v>
      </c>
      <c r="W110" s="27" t="s">
        <v>126</v>
      </c>
      <c r="X110" s="14">
        <v>9568.43</v>
      </c>
      <c r="Y110" s="24" t="s">
        <v>126</v>
      </c>
      <c r="Z110" s="14">
        <v>2288.14</v>
      </c>
      <c r="AA110" s="14">
        <v>2592.46</v>
      </c>
      <c r="AB110" s="14">
        <f t="shared" si="15"/>
        <v>4880.6000000000004</v>
      </c>
      <c r="AC110" s="24" t="s">
        <v>126</v>
      </c>
      <c r="AD110" s="25">
        <f t="shared" si="10"/>
        <v>51.00732304045701</v>
      </c>
      <c r="AE110" s="24" t="s">
        <v>126</v>
      </c>
      <c r="AF110" s="14">
        <v>4687.5764479999998</v>
      </c>
      <c r="AG110" s="25">
        <f t="shared" si="11"/>
        <v>48.990027078632544</v>
      </c>
      <c r="AH110" s="26" t="s">
        <v>126</v>
      </c>
      <c r="AI110" s="27" t="s">
        <v>126</v>
      </c>
      <c r="AJ110" s="14">
        <v>52003</v>
      </c>
      <c r="AK110" s="14">
        <f t="shared" si="12"/>
        <v>183.99765398150106</v>
      </c>
      <c r="AL110" s="26" t="s">
        <v>126</v>
      </c>
      <c r="AM110" s="26" t="s">
        <v>126</v>
      </c>
      <c r="AN110" s="26" t="s">
        <v>126</v>
      </c>
    </row>
    <row r="111" spans="1:40" x14ac:dyDescent="0.3">
      <c r="A111" s="23" t="s">
        <v>104</v>
      </c>
      <c r="B111" s="23" t="s">
        <v>108</v>
      </c>
      <c r="C111" s="23" t="s">
        <v>11</v>
      </c>
      <c r="D111" s="23" t="s">
        <v>36</v>
      </c>
      <c r="E111" s="23" t="s">
        <v>66</v>
      </c>
      <c r="F111" s="23" t="s">
        <v>150</v>
      </c>
      <c r="G111" s="23" t="s">
        <v>13</v>
      </c>
      <c r="H111" s="14">
        <v>13303</v>
      </c>
      <c r="I111" s="24" t="s">
        <v>126</v>
      </c>
      <c r="J111" s="14">
        <v>1513</v>
      </c>
      <c r="K111" s="14">
        <v>2116</v>
      </c>
      <c r="L111" s="14">
        <f t="shared" si="13"/>
        <v>3629</v>
      </c>
      <c r="M111" s="24" t="s">
        <v>126</v>
      </c>
      <c r="N111" s="25">
        <f t="shared" si="8"/>
        <v>27.279561001277909</v>
      </c>
      <c r="O111" s="24" t="s">
        <v>126</v>
      </c>
      <c r="P111" s="26">
        <v>0</v>
      </c>
      <c r="Q111" s="26">
        <v>0</v>
      </c>
      <c r="R111" s="25">
        <f t="shared" si="14"/>
        <v>0</v>
      </c>
      <c r="S111" s="14">
        <v>9674</v>
      </c>
      <c r="T111" s="25">
        <f t="shared" si="9"/>
        <v>72.720438998722088</v>
      </c>
      <c r="U111" s="26" t="s">
        <v>126</v>
      </c>
      <c r="V111" s="27" t="s">
        <v>126</v>
      </c>
      <c r="W111" s="27" t="s">
        <v>126</v>
      </c>
      <c r="X111" s="14">
        <v>12424</v>
      </c>
      <c r="Y111" s="24" t="s">
        <v>126</v>
      </c>
      <c r="Z111" s="14">
        <v>1392.504175</v>
      </c>
      <c r="AA111" s="14">
        <v>2116</v>
      </c>
      <c r="AB111" s="14">
        <f t="shared" si="15"/>
        <v>3508.504175</v>
      </c>
      <c r="AC111" s="24" t="s">
        <v>126</v>
      </c>
      <c r="AD111" s="25">
        <f t="shared" si="10"/>
        <v>28.239730964262716</v>
      </c>
      <c r="AE111" s="24" t="s">
        <v>126</v>
      </c>
      <c r="AF111" s="14">
        <v>8915.5038249999998</v>
      </c>
      <c r="AG111" s="25">
        <f t="shared" si="11"/>
        <v>71.760333427237597</v>
      </c>
      <c r="AH111" s="26" t="s">
        <v>126</v>
      </c>
      <c r="AI111" s="27" t="s">
        <v>126</v>
      </c>
      <c r="AJ111" s="14">
        <v>76584</v>
      </c>
      <c r="AK111" s="14">
        <f t="shared" si="12"/>
        <v>162.22709704376894</v>
      </c>
      <c r="AL111" s="26" t="s">
        <v>126</v>
      </c>
      <c r="AM111" s="26" t="s">
        <v>126</v>
      </c>
      <c r="AN111" s="26" t="s">
        <v>126</v>
      </c>
    </row>
    <row r="112" spans="1:40" x14ac:dyDescent="0.3">
      <c r="A112" s="23" t="s">
        <v>104</v>
      </c>
      <c r="B112" s="23" t="s">
        <v>108</v>
      </c>
      <c r="C112" s="23" t="s">
        <v>11</v>
      </c>
      <c r="D112" s="23" t="s">
        <v>37</v>
      </c>
      <c r="E112" s="23" t="s">
        <v>67</v>
      </c>
      <c r="F112" s="23" t="s">
        <v>136</v>
      </c>
      <c r="G112" s="23" t="s">
        <v>13</v>
      </c>
      <c r="H112" s="14">
        <v>7815.9859999999999</v>
      </c>
      <c r="I112" s="24" t="s">
        <v>126</v>
      </c>
      <c r="J112" s="14">
        <v>1899.9359999999999</v>
      </c>
      <c r="K112" s="14">
        <v>1427.1</v>
      </c>
      <c r="L112" s="14">
        <f t="shared" si="13"/>
        <v>3327.0360000000001</v>
      </c>
      <c r="M112" s="24" t="s">
        <v>126</v>
      </c>
      <c r="N112" s="25">
        <f t="shared" si="8"/>
        <v>42.567067034152821</v>
      </c>
      <c r="O112" s="24" t="s">
        <v>126</v>
      </c>
      <c r="P112" s="26">
        <v>0</v>
      </c>
      <c r="Q112" s="26">
        <v>0</v>
      </c>
      <c r="R112" s="25">
        <f t="shared" si="14"/>
        <v>0</v>
      </c>
      <c r="S112" s="14">
        <v>4488.95</v>
      </c>
      <c r="T112" s="25">
        <f t="shared" si="9"/>
        <v>57.432932965847179</v>
      </c>
      <c r="U112" s="26" t="s">
        <v>126</v>
      </c>
      <c r="V112" s="27" t="s">
        <v>126</v>
      </c>
      <c r="W112" s="27" t="s">
        <v>126</v>
      </c>
      <c r="X112" s="14">
        <v>6935.8059999999996</v>
      </c>
      <c r="Y112" s="24" t="s">
        <v>126</v>
      </c>
      <c r="Z112" s="14">
        <v>1432.74152</v>
      </c>
      <c r="AA112" s="14">
        <v>1427.1</v>
      </c>
      <c r="AB112" s="14">
        <f t="shared" si="15"/>
        <v>2859.8415199999999</v>
      </c>
      <c r="AC112" s="24" t="s">
        <v>126</v>
      </c>
      <c r="AD112" s="25">
        <f t="shared" si="10"/>
        <v>41.233009112423275</v>
      </c>
      <c r="AE112" s="24" t="s">
        <v>126</v>
      </c>
      <c r="AF112" s="14">
        <v>4075.9666000000002</v>
      </c>
      <c r="AG112" s="25">
        <f t="shared" si="11"/>
        <v>58.767021453598915</v>
      </c>
      <c r="AH112" s="26" t="s">
        <v>126</v>
      </c>
      <c r="AI112" s="27" t="s">
        <v>126</v>
      </c>
      <c r="AJ112" s="14">
        <v>57439</v>
      </c>
      <c r="AK112" s="14">
        <f t="shared" si="12"/>
        <v>120.75081390692735</v>
      </c>
      <c r="AL112" s="26" t="s">
        <v>126</v>
      </c>
      <c r="AM112" s="26" t="s">
        <v>126</v>
      </c>
      <c r="AN112" s="26" t="s">
        <v>126</v>
      </c>
    </row>
    <row r="113" spans="1:40" x14ac:dyDescent="0.3">
      <c r="A113" s="23" t="s">
        <v>104</v>
      </c>
      <c r="B113" s="23" t="s">
        <v>108</v>
      </c>
      <c r="C113" s="23" t="s">
        <v>11</v>
      </c>
      <c r="D113" s="23" t="s">
        <v>38</v>
      </c>
      <c r="E113" s="23" t="s">
        <v>68</v>
      </c>
      <c r="F113" s="23" t="s">
        <v>150</v>
      </c>
      <c r="G113" s="23" t="s">
        <v>13</v>
      </c>
      <c r="H113" s="14">
        <v>9397.2379999999994</v>
      </c>
      <c r="I113" s="24" t="s">
        <v>126</v>
      </c>
      <c r="J113" s="14">
        <v>1751.7090000000001</v>
      </c>
      <c r="K113" s="14">
        <v>721.88</v>
      </c>
      <c r="L113" s="14">
        <f t="shared" si="13"/>
        <v>2473.5889999999999</v>
      </c>
      <c r="M113" s="24" t="s">
        <v>126</v>
      </c>
      <c r="N113" s="25">
        <f t="shared" si="8"/>
        <v>26.322510933531749</v>
      </c>
      <c r="O113" s="24" t="s">
        <v>126</v>
      </c>
      <c r="P113" s="26">
        <v>0</v>
      </c>
      <c r="Q113" s="26">
        <v>0</v>
      </c>
      <c r="R113" s="25">
        <f t="shared" si="14"/>
        <v>0</v>
      </c>
      <c r="S113" s="14">
        <v>6922.26</v>
      </c>
      <c r="T113" s="25">
        <f t="shared" si="9"/>
        <v>73.662708127643469</v>
      </c>
      <c r="U113" s="26" t="s">
        <v>126</v>
      </c>
      <c r="V113" s="27" t="s">
        <v>126</v>
      </c>
      <c r="W113" s="27" t="s">
        <v>126</v>
      </c>
      <c r="X113" s="14">
        <v>8827.2379999999994</v>
      </c>
      <c r="Y113" s="24" t="s">
        <v>126</v>
      </c>
      <c r="Z113" s="14">
        <v>1746.0854999999999</v>
      </c>
      <c r="AA113" s="14">
        <v>721.88</v>
      </c>
      <c r="AB113" s="14">
        <f t="shared" si="15"/>
        <v>2467.9654999999998</v>
      </c>
      <c r="AC113" s="24" t="s">
        <v>126</v>
      </c>
      <c r="AD113" s="25">
        <f t="shared" si="10"/>
        <v>27.958524512423931</v>
      </c>
      <c r="AE113" s="24" t="s">
        <v>126</v>
      </c>
      <c r="AF113" s="14">
        <v>6358.0958099999998</v>
      </c>
      <c r="AG113" s="25">
        <f t="shared" si="11"/>
        <v>72.028145270355239</v>
      </c>
      <c r="AH113" s="26" t="s">
        <v>126</v>
      </c>
      <c r="AI113" s="27" t="s">
        <v>126</v>
      </c>
      <c r="AJ113" s="14">
        <v>62149</v>
      </c>
      <c r="AK113" s="14">
        <f t="shared" si="12"/>
        <v>142.03346795604114</v>
      </c>
      <c r="AL113" s="26" t="s">
        <v>126</v>
      </c>
      <c r="AM113" s="26" t="s">
        <v>126</v>
      </c>
      <c r="AN113" s="26" t="s">
        <v>126</v>
      </c>
    </row>
    <row r="114" spans="1:40" x14ac:dyDescent="0.3">
      <c r="A114" s="23" t="s">
        <v>104</v>
      </c>
      <c r="B114" s="23" t="s">
        <v>108</v>
      </c>
      <c r="C114" s="23" t="s">
        <v>11</v>
      </c>
      <c r="D114" s="23" t="s">
        <v>39</v>
      </c>
      <c r="E114" s="23" t="s">
        <v>69</v>
      </c>
      <c r="F114" s="23" t="s">
        <v>151</v>
      </c>
      <c r="G114" s="23" t="s">
        <v>13</v>
      </c>
      <c r="H114" s="14">
        <v>3783.77</v>
      </c>
      <c r="I114" s="24" t="s">
        <v>126</v>
      </c>
      <c r="J114" s="14">
        <v>585.77</v>
      </c>
      <c r="K114" s="14">
        <v>370</v>
      </c>
      <c r="L114" s="14">
        <f t="shared" si="13"/>
        <v>955.77</v>
      </c>
      <c r="M114" s="24" t="s">
        <v>126</v>
      </c>
      <c r="N114" s="25">
        <f t="shared" si="8"/>
        <v>25.259727731865308</v>
      </c>
      <c r="O114" s="24" t="s">
        <v>126</v>
      </c>
      <c r="P114" s="26">
        <v>0</v>
      </c>
      <c r="Q114" s="26">
        <v>0</v>
      </c>
      <c r="R114" s="25">
        <f t="shared" si="14"/>
        <v>0</v>
      </c>
      <c r="S114" s="14">
        <v>2828</v>
      </c>
      <c r="T114" s="25">
        <f t="shared" si="9"/>
        <v>74.740272268134689</v>
      </c>
      <c r="U114" s="26" t="s">
        <v>126</v>
      </c>
      <c r="V114" s="27" t="s">
        <v>126</v>
      </c>
      <c r="W114" s="27" t="s">
        <v>126</v>
      </c>
      <c r="X114" s="14">
        <v>3474.77</v>
      </c>
      <c r="Y114" s="24" t="s">
        <v>126</v>
      </c>
      <c r="Z114" s="14">
        <v>585.77</v>
      </c>
      <c r="AA114" s="14">
        <v>370</v>
      </c>
      <c r="AB114" s="14">
        <f t="shared" si="15"/>
        <v>955.77</v>
      </c>
      <c r="AC114" s="24" t="s">
        <v>126</v>
      </c>
      <c r="AD114" s="25">
        <f t="shared" si="10"/>
        <v>27.505993202427788</v>
      </c>
      <c r="AE114" s="24" t="s">
        <v>126</v>
      </c>
      <c r="AF114" s="14">
        <v>2519.0848000000001</v>
      </c>
      <c r="AG114" s="25">
        <f t="shared" si="11"/>
        <v>72.496447246868144</v>
      </c>
      <c r="AH114" s="26" t="s">
        <v>126</v>
      </c>
      <c r="AI114" s="27" t="s">
        <v>126</v>
      </c>
      <c r="AJ114" s="14">
        <v>30048</v>
      </c>
      <c r="AK114" s="14">
        <f t="shared" si="12"/>
        <v>115.6406416400426</v>
      </c>
      <c r="AL114" s="26" t="s">
        <v>126</v>
      </c>
      <c r="AM114" s="26" t="s">
        <v>126</v>
      </c>
      <c r="AN114" s="26" t="s">
        <v>126</v>
      </c>
    </row>
    <row r="115" spans="1:40" x14ac:dyDescent="0.3">
      <c r="A115" s="23" t="s">
        <v>104</v>
      </c>
      <c r="B115" s="23" t="s">
        <v>108</v>
      </c>
      <c r="C115" s="23" t="s">
        <v>11</v>
      </c>
      <c r="D115" s="23" t="s">
        <v>40</v>
      </c>
      <c r="E115" s="23" t="s">
        <v>70</v>
      </c>
      <c r="F115" s="23" t="s">
        <v>136</v>
      </c>
      <c r="G115" s="23" t="s">
        <v>13</v>
      </c>
      <c r="H115" s="14">
        <v>7809.9089999999997</v>
      </c>
      <c r="I115" s="24" t="s">
        <v>126</v>
      </c>
      <c r="J115" s="14">
        <v>1348.8510000000001</v>
      </c>
      <c r="K115" s="14">
        <v>2743.44</v>
      </c>
      <c r="L115" s="14">
        <f t="shared" si="13"/>
        <v>4092.2910000000002</v>
      </c>
      <c r="M115" s="24" t="s">
        <v>126</v>
      </c>
      <c r="N115" s="25">
        <f t="shared" si="8"/>
        <v>52.398702724961332</v>
      </c>
      <c r="O115" s="24" t="s">
        <v>126</v>
      </c>
      <c r="P115" s="26">
        <v>0</v>
      </c>
      <c r="Q115" s="26">
        <v>0</v>
      </c>
      <c r="R115" s="25">
        <f t="shared" si="14"/>
        <v>0</v>
      </c>
      <c r="S115" s="14">
        <v>3680.67</v>
      </c>
      <c r="T115" s="25">
        <f t="shared" si="9"/>
        <v>47.128205975255284</v>
      </c>
      <c r="U115" s="26" t="s">
        <v>126</v>
      </c>
      <c r="V115" s="27" t="s">
        <v>126</v>
      </c>
      <c r="W115" s="27" t="s">
        <v>126</v>
      </c>
      <c r="X115" s="14">
        <v>7420.8990000000003</v>
      </c>
      <c r="Y115" s="24" t="s">
        <v>126</v>
      </c>
      <c r="Z115" s="14">
        <v>1176.1510000000001</v>
      </c>
      <c r="AA115" s="14">
        <v>2743.44</v>
      </c>
      <c r="AB115" s="14">
        <f t="shared" si="15"/>
        <v>3919.5910000000003</v>
      </c>
      <c r="AC115" s="24" t="s">
        <v>126</v>
      </c>
      <c r="AD115" s="25">
        <f t="shared" si="10"/>
        <v>52.818277138659347</v>
      </c>
      <c r="AE115" s="24" t="s">
        <v>126</v>
      </c>
      <c r="AF115" s="14">
        <v>3464.2466039999999</v>
      </c>
      <c r="AG115" s="25">
        <f t="shared" si="11"/>
        <v>46.682303640030675</v>
      </c>
      <c r="AH115" s="26" t="s">
        <v>126</v>
      </c>
      <c r="AI115" s="27" t="s">
        <v>126</v>
      </c>
      <c r="AJ115" s="14">
        <v>46280</v>
      </c>
      <c r="AK115" s="14">
        <f t="shared" si="12"/>
        <v>160.34786084701815</v>
      </c>
      <c r="AL115" s="26" t="s">
        <v>126</v>
      </c>
      <c r="AM115" s="26" t="s">
        <v>126</v>
      </c>
      <c r="AN115" s="26" t="s">
        <v>126</v>
      </c>
    </row>
    <row r="116" spans="1:40" x14ac:dyDescent="0.3">
      <c r="A116" s="23" t="s">
        <v>104</v>
      </c>
      <c r="B116" s="23" t="s">
        <v>108</v>
      </c>
      <c r="C116" s="23" t="s">
        <v>11</v>
      </c>
      <c r="D116" s="23" t="s">
        <v>41</v>
      </c>
      <c r="E116" s="23" t="s">
        <v>152</v>
      </c>
      <c r="F116" s="23" t="s">
        <v>150</v>
      </c>
      <c r="G116" s="23" t="s">
        <v>13</v>
      </c>
      <c r="H116" s="14">
        <v>43482</v>
      </c>
      <c r="I116" s="24" t="s">
        <v>126</v>
      </c>
      <c r="J116" s="14">
        <v>6025</v>
      </c>
      <c r="K116" s="14">
        <v>3469</v>
      </c>
      <c r="L116" s="14">
        <f t="shared" si="13"/>
        <v>9494</v>
      </c>
      <c r="M116" s="24" t="s">
        <v>126</v>
      </c>
      <c r="N116" s="25">
        <f t="shared" si="8"/>
        <v>21.834322248286647</v>
      </c>
      <c r="O116" s="24" t="s">
        <v>126</v>
      </c>
      <c r="P116" s="26">
        <v>0</v>
      </c>
      <c r="Q116" s="26">
        <v>0</v>
      </c>
      <c r="R116" s="25">
        <f t="shared" si="14"/>
        <v>0</v>
      </c>
      <c r="S116" s="14">
        <v>33988</v>
      </c>
      <c r="T116" s="25">
        <f t="shared" si="9"/>
        <v>78.165677751713346</v>
      </c>
      <c r="U116" s="26" t="s">
        <v>126</v>
      </c>
      <c r="V116" s="27" t="s">
        <v>126</v>
      </c>
      <c r="W116" s="27" t="s">
        <v>126</v>
      </c>
      <c r="X116" s="14">
        <v>38936</v>
      </c>
      <c r="Y116" s="24" t="s">
        <v>126</v>
      </c>
      <c r="Z116" s="14">
        <v>5989.430961</v>
      </c>
      <c r="AA116" s="14">
        <v>3469</v>
      </c>
      <c r="AB116" s="14">
        <f t="shared" si="15"/>
        <v>9458.430961</v>
      </c>
      <c r="AC116" s="24" t="s">
        <v>126</v>
      </c>
      <c r="AD116" s="25">
        <f t="shared" si="10"/>
        <v>24.292251286726934</v>
      </c>
      <c r="AE116" s="24" t="s">
        <v>126</v>
      </c>
      <c r="AF116" s="14">
        <v>29476.874038999998</v>
      </c>
      <c r="AG116" s="25">
        <f t="shared" si="11"/>
        <v>75.70596373279227</v>
      </c>
      <c r="AH116" s="26" t="s">
        <v>126</v>
      </c>
      <c r="AI116" s="27" t="s">
        <v>126</v>
      </c>
      <c r="AJ116" s="14">
        <v>275485</v>
      </c>
      <c r="AK116" s="14">
        <f t="shared" si="12"/>
        <v>141.33618890320707</v>
      </c>
      <c r="AL116" s="26" t="s">
        <v>126</v>
      </c>
      <c r="AM116" s="26" t="s">
        <v>126</v>
      </c>
      <c r="AN116" s="26" t="s">
        <v>126</v>
      </c>
    </row>
    <row r="117" spans="1:40" x14ac:dyDescent="0.3">
      <c r="A117" s="23" t="s">
        <v>104</v>
      </c>
      <c r="B117" s="23" t="s">
        <v>108</v>
      </c>
      <c r="C117" s="23" t="s">
        <v>11</v>
      </c>
      <c r="D117" s="23" t="s">
        <v>42</v>
      </c>
      <c r="E117" s="23" t="s">
        <v>72</v>
      </c>
      <c r="F117" s="23" t="s">
        <v>150</v>
      </c>
      <c r="G117" s="23" t="s">
        <v>13</v>
      </c>
      <c r="H117" s="14">
        <v>6383.3779999999997</v>
      </c>
      <c r="I117" s="24" t="s">
        <v>126</v>
      </c>
      <c r="J117" s="14">
        <v>999.75800000000004</v>
      </c>
      <c r="K117" s="14">
        <v>1115.29</v>
      </c>
      <c r="L117" s="14">
        <f t="shared" si="13"/>
        <v>2115.0479999999998</v>
      </c>
      <c r="M117" s="24" t="s">
        <v>126</v>
      </c>
      <c r="N117" s="25">
        <f t="shared" si="8"/>
        <v>33.133679377909317</v>
      </c>
      <c r="O117" s="24" t="s">
        <v>126</v>
      </c>
      <c r="P117" s="26">
        <v>0</v>
      </c>
      <c r="Q117" s="26">
        <v>0</v>
      </c>
      <c r="R117" s="25">
        <f t="shared" si="14"/>
        <v>0</v>
      </c>
      <c r="S117" s="14">
        <v>4268.33</v>
      </c>
      <c r="T117" s="25">
        <f t="shared" si="9"/>
        <v>66.866320622090683</v>
      </c>
      <c r="U117" s="26" t="s">
        <v>126</v>
      </c>
      <c r="V117" s="27" t="s">
        <v>126</v>
      </c>
      <c r="W117" s="27" t="s">
        <v>126</v>
      </c>
      <c r="X117" s="14">
        <v>5707.9679999999998</v>
      </c>
      <c r="Y117" s="24" t="s">
        <v>126</v>
      </c>
      <c r="Z117" s="14">
        <v>999.75800000000004</v>
      </c>
      <c r="AA117" s="14">
        <v>1115.29</v>
      </c>
      <c r="AB117" s="14">
        <f t="shared" si="15"/>
        <v>2115.0479999999998</v>
      </c>
      <c r="AC117" s="24" t="s">
        <v>126</v>
      </c>
      <c r="AD117" s="25">
        <f t="shared" si="10"/>
        <v>37.05430724208685</v>
      </c>
      <c r="AE117" s="24" t="s">
        <v>126</v>
      </c>
      <c r="AF117" s="14">
        <v>3592.9034750000001</v>
      </c>
      <c r="AG117" s="25">
        <f t="shared" si="11"/>
        <v>62.945403250333577</v>
      </c>
      <c r="AH117" s="26" t="s">
        <v>126</v>
      </c>
      <c r="AI117" s="27" t="s">
        <v>126</v>
      </c>
      <c r="AJ117" s="14">
        <v>39319</v>
      </c>
      <c r="AK117" s="14">
        <f t="shared" si="12"/>
        <v>145.17073170731706</v>
      </c>
      <c r="AL117" s="26" t="s">
        <v>126</v>
      </c>
      <c r="AM117" s="26" t="s">
        <v>126</v>
      </c>
      <c r="AN117" s="26" t="s">
        <v>126</v>
      </c>
    </row>
    <row r="118" spans="1:40" x14ac:dyDescent="0.3">
      <c r="A118" s="23" t="s">
        <v>104</v>
      </c>
      <c r="B118" s="23" t="s">
        <v>108</v>
      </c>
      <c r="C118" s="23" t="s">
        <v>11</v>
      </c>
      <c r="D118" s="23" t="s">
        <v>43</v>
      </c>
      <c r="E118" s="23" t="s">
        <v>73</v>
      </c>
      <c r="F118" s="23" t="s">
        <v>150</v>
      </c>
      <c r="G118" s="23" t="s">
        <v>13</v>
      </c>
      <c r="H118" s="14">
        <v>9229.59</v>
      </c>
      <c r="I118" s="24" t="s">
        <v>126</v>
      </c>
      <c r="J118" s="14">
        <v>1724.63</v>
      </c>
      <c r="K118" s="14">
        <v>2113.04</v>
      </c>
      <c r="L118" s="14">
        <f t="shared" si="13"/>
        <v>3837.67</v>
      </c>
      <c r="M118" s="24" t="s">
        <v>126</v>
      </c>
      <c r="N118" s="25">
        <f t="shared" si="8"/>
        <v>41.580070187299761</v>
      </c>
      <c r="O118" s="24" t="s">
        <v>126</v>
      </c>
      <c r="P118" s="26">
        <v>0</v>
      </c>
      <c r="Q118" s="26">
        <v>0</v>
      </c>
      <c r="R118" s="25">
        <f t="shared" si="14"/>
        <v>0</v>
      </c>
      <c r="S118" s="14">
        <v>5138.04</v>
      </c>
      <c r="T118" s="25">
        <f t="shared" si="9"/>
        <v>55.669211741800012</v>
      </c>
      <c r="U118" s="26" t="s">
        <v>126</v>
      </c>
      <c r="V118" s="27" t="s">
        <v>126</v>
      </c>
      <c r="W118" s="27" t="s">
        <v>126</v>
      </c>
      <c r="X118" s="14">
        <v>8715.91</v>
      </c>
      <c r="Y118" s="24" t="s">
        <v>126</v>
      </c>
      <c r="Z118" s="14">
        <v>1723.6932429999999</v>
      </c>
      <c r="AA118" s="14">
        <v>2113.04</v>
      </c>
      <c r="AB118" s="14">
        <f t="shared" si="15"/>
        <v>3836.7332429999997</v>
      </c>
      <c r="AC118" s="24" t="s">
        <v>126</v>
      </c>
      <c r="AD118" s="25">
        <f t="shared" si="10"/>
        <v>44.019881377848094</v>
      </c>
      <c r="AE118" s="24" t="s">
        <v>126</v>
      </c>
      <c r="AF118" s="14">
        <v>4879.2755610000004</v>
      </c>
      <c r="AG118" s="25">
        <f t="shared" si="11"/>
        <v>55.981252227248795</v>
      </c>
      <c r="AH118" s="26" t="s">
        <v>126</v>
      </c>
      <c r="AI118" s="27" t="s">
        <v>126</v>
      </c>
      <c r="AJ118" s="14">
        <v>65991</v>
      </c>
      <c r="AK118" s="14">
        <f t="shared" si="12"/>
        <v>132.07725295873681</v>
      </c>
      <c r="AL118" s="26" t="s">
        <v>126</v>
      </c>
      <c r="AM118" s="26" t="s">
        <v>126</v>
      </c>
      <c r="AN118" s="26" t="s">
        <v>126</v>
      </c>
    </row>
    <row r="119" spans="1:40" x14ac:dyDescent="0.3">
      <c r="A119" s="23" t="s">
        <v>104</v>
      </c>
      <c r="B119" s="23" t="s">
        <v>108</v>
      </c>
      <c r="C119" s="23" t="s">
        <v>11</v>
      </c>
      <c r="D119" s="23" t="s">
        <v>44</v>
      </c>
      <c r="E119" s="23" t="s">
        <v>74</v>
      </c>
      <c r="F119" s="23" t="s">
        <v>151</v>
      </c>
      <c r="G119" s="23" t="s">
        <v>13</v>
      </c>
      <c r="H119" s="14">
        <v>10985.130999999999</v>
      </c>
      <c r="I119" s="24" t="s">
        <v>126</v>
      </c>
      <c r="J119" s="14">
        <v>1647.751</v>
      </c>
      <c r="K119" s="14">
        <v>1300</v>
      </c>
      <c r="L119" s="14">
        <f t="shared" si="13"/>
        <v>2947.7510000000002</v>
      </c>
      <c r="M119" s="24" t="s">
        <v>126</v>
      </c>
      <c r="N119" s="25">
        <f t="shared" si="8"/>
        <v>26.834008624931286</v>
      </c>
      <c r="O119" s="24" t="s">
        <v>126</v>
      </c>
      <c r="P119" s="26">
        <v>0</v>
      </c>
      <c r="Q119" s="26">
        <v>0</v>
      </c>
      <c r="R119" s="25">
        <f t="shared" si="14"/>
        <v>0</v>
      </c>
      <c r="S119" s="14">
        <v>8037.38</v>
      </c>
      <c r="T119" s="25">
        <f t="shared" si="9"/>
        <v>73.165991375068728</v>
      </c>
      <c r="U119" s="26" t="s">
        <v>126</v>
      </c>
      <c r="V119" s="27" t="s">
        <v>126</v>
      </c>
      <c r="W119" s="27" t="s">
        <v>126</v>
      </c>
      <c r="X119" s="14">
        <v>9554.1910000000007</v>
      </c>
      <c r="Y119" s="24" t="s">
        <v>126</v>
      </c>
      <c r="Z119" s="14">
        <v>1647.751</v>
      </c>
      <c r="AA119" s="14">
        <v>1300</v>
      </c>
      <c r="AB119" s="14">
        <f t="shared" si="15"/>
        <v>2947.7510000000002</v>
      </c>
      <c r="AC119" s="24" t="s">
        <v>126</v>
      </c>
      <c r="AD119" s="25">
        <f t="shared" si="10"/>
        <v>30.852962851590473</v>
      </c>
      <c r="AE119" s="24" t="s">
        <v>126</v>
      </c>
      <c r="AF119" s="14">
        <v>6606.7578560000002</v>
      </c>
      <c r="AG119" s="25">
        <f t="shared" si="11"/>
        <v>69.15036402349503</v>
      </c>
      <c r="AH119" s="26" t="s">
        <v>126</v>
      </c>
      <c r="AI119" s="27" t="s">
        <v>126</v>
      </c>
      <c r="AJ119" s="14">
        <v>58058</v>
      </c>
      <c r="AK119" s="14">
        <f t="shared" si="12"/>
        <v>164.56286816631643</v>
      </c>
      <c r="AL119" s="26" t="s">
        <v>126</v>
      </c>
      <c r="AM119" s="26" t="s">
        <v>126</v>
      </c>
      <c r="AN119" s="26" t="s">
        <v>126</v>
      </c>
    </row>
    <row r="120" spans="1:40" x14ac:dyDescent="0.3">
      <c r="A120" s="23" t="s">
        <v>104</v>
      </c>
      <c r="B120" s="23" t="s">
        <v>108</v>
      </c>
      <c r="C120" s="23" t="s">
        <v>11</v>
      </c>
      <c r="D120" s="23" t="s">
        <v>45</v>
      </c>
      <c r="E120" s="23" t="s">
        <v>75</v>
      </c>
      <c r="F120" s="23" t="s">
        <v>136</v>
      </c>
      <c r="G120" s="23" t="s">
        <v>13</v>
      </c>
      <c r="H120" s="14">
        <v>5764.1</v>
      </c>
      <c r="I120" s="24" t="s">
        <v>126</v>
      </c>
      <c r="J120" s="14">
        <v>1121.4000000000001</v>
      </c>
      <c r="K120" s="14">
        <v>814.06</v>
      </c>
      <c r="L120" s="14">
        <f t="shared" si="13"/>
        <v>1935.46</v>
      </c>
      <c r="M120" s="24" t="s">
        <v>126</v>
      </c>
      <c r="N120" s="25">
        <f t="shared" si="8"/>
        <v>33.577835221456944</v>
      </c>
      <c r="O120" s="24" t="s">
        <v>126</v>
      </c>
      <c r="P120" s="26">
        <v>0</v>
      </c>
      <c r="Q120" s="26">
        <v>0</v>
      </c>
      <c r="R120" s="25">
        <f t="shared" si="14"/>
        <v>0</v>
      </c>
      <c r="S120" s="14">
        <v>3600.28</v>
      </c>
      <c r="T120" s="25">
        <f t="shared" si="9"/>
        <v>62.460401450356514</v>
      </c>
      <c r="U120" s="26" t="s">
        <v>126</v>
      </c>
      <c r="V120" s="27" t="s">
        <v>126</v>
      </c>
      <c r="W120" s="27" t="s">
        <v>126</v>
      </c>
      <c r="X120" s="14">
        <v>4923.2299999999996</v>
      </c>
      <c r="Y120" s="24" t="s">
        <v>126</v>
      </c>
      <c r="Z120" s="14">
        <v>1068.0383529999999</v>
      </c>
      <c r="AA120" s="14">
        <v>814.06</v>
      </c>
      <c r="AB120" s="14">
        <f t="shared" si="15"/>
        <v>1882.0983529999999</v>
      </c>
      <c r="AC120" s="24" t="s">
        <v>126</v>
      </c>
      <c r="AD120" s="25">
        <f t="shared" si="10"/>
        <v>38.228934114392381</v>
      </c>
      <c r="AE120" s="24" t="s">
        <v>126</v>
      </c>
      <c r="AF120" s="14">
        <v>3041.0356470000002</v>
      </c>
      <c r="AG120" s="25">
        <f t="shared" si="11"/>
        <v>61.76911594623855</v>
      </c>
      <c r="AH120" s="26" t="s">
        <v>126</v>
      </c>
      <c r="AI120" s="27" t="s">
        <v>126</v>
      </c>
      <c r="AJ120" s="14">
        <v>35272</v>
      </c>
      <c r="AK120" s="14">
        <f t="shared" si="12"/>
        <v>139.57898616466318</v>
      </c>
      <c r="AL120" s="26" t="s">
        <v>126</v>
      </c>
      <c r="AM120" s="26" t="s">
        <v>126</v>
      </c>
      <c r="AN120" s="26" t="s">
        <v>126</v>
      </c>
    </row>
    <row r="121" spans="1:40" x14ac:dyDescent="0.3">
      <c r="A121" s="23" t="s">
        <v>104</v>
      </c>
      <c r="B121" s="23" t="s">
        <v>108</v>
      </c>
      <c r="C121" s="23" t="s">
        <v>11</v>
      </c>
      <c r="D121" s="23" t="s">
        <v>46</v>
      </c>
      <c r="E121" s="23" t="s">
        <v>76</v>
      </c>
      <c r="F121" s="23" t="s">
        <v>136</v>
      </c>
      <c r="G121" s="23" t="s">
        <v>13</v>
      </c>
      <c r="H121" s="14">
        <v>14173.485000000001</v>
      </c>
      <c r="I121" s="24" t="s">
        <v>126</v>
      </c>
      <c r="J121" s="14">
        <v>2526.4850000000001</v>
      </c>
      <c r="K121" s="14">
        <v>2589</v>
      </c>
      <c r="L121" s="14">
        <f t="shared" si="13"/>
        <v>5115.4850000000006</v>
      </c>
      <c r="M121" s="24" t="s">
        <v>126</v>
      </c>
      <c r="N121" s="25">
        <f t="shared" si="8"/>
        <v>36.09193504632065</v>
      </c>
      <c r="O121" s="24" t="s">
        <v>126</v>
      </c>
      <c r="P121" s="26">
        <v>0</v>
      </c>
      <c r="Q121" s="26">
        <v>0</v>
      </c>
      <c r="R121" s="25">
        <f t="shared" si="14"/>
        <v>0</v>
      </c>
      <c r="S121" s="14">
        <v>9058</v>
      </c>
      <c r="T121" s="25">
        <f t="shared" si="9"/>
        <v>63.90806495367935</v>
      </c>
      <c r="U121" s="26" t="s">
        <v>126</v>
      </c>
      <c r="V121" s="27" t="s">
        <v>126</v>
      </c>
      <c r="W121" s="27" t="s">
        <v>126</v>
      </c>
      <c r="X121" s="14">
        <v>11785.485000000001</v>
      </c>
      <c r="Y121" s="24" t="s">
        <v>126</v>
      </c>
      <c r="Z121" s="14">
        <v>2526.4850000000001</v>
      </c>
      <c r="AA121" s="14">
        <v>2589</v>
      </c>
      <c r="AB121" s="14">
        <f t="shared" si="15"/>
        <v>5115.4850000000006</v>
      </c>
      <c r="AC121" s="24" t="s">
        <v>126</v>
      </c>
      <c r="AD121" s="25">
        <f t="shared" si="10"/>
        <v>43.404959575274162</v>
      </c>
      <c r="AE121" s="24" t="s">
        <v>126</v>
      </c>
      <c r="AF121" s="14">
        <v>6670.1459999999997</v>
      </c>
      <c r="AG121" s="25">
        <f t="shared" si="11"/>
        <v>56.596279236705143</v>
      </c>
      <c r="AH121" s="26" t="s">
        <v>126</v>
      </c>
      <c r="AI121" s="27" t="s">
        <v>126</v>
      </c>
      <c r="AJ121" s="14">
        <v>87774</v>
      </c>
      <c r="AK121" s="14">
        <f t="shared" si="12"/>
        <v>134.27079773053524</v>
      </c>
      <c r="AL121" s="26" t="s">
        <v>126</v>
      </c>
      <c r="AM121" s="26" t="s">
        <v>126</v>
      </c>
      <c r="AN121" s="26" t="s">
        <v>126</v>
      </c>
    </row>
    <row r="122" spans="1:40" x14ac:dyDescent="0.3">
      <c r="A122" s="23" t="s">
        <v>104</v>
      </c>
      <c r="B122" s="23" t="s">
        <v>108</v>
      </c>
      <c r="C122" s="23" t="s">
        <v>11</v>
      </c>
      <c r="D122" s="23" t="s">
        <v>47</v>
      </c>
      <c r="E122" s="23" t="s">
        <v>77</v>
      </c>
      <c r="F122" s="23" t="s">
        <v>151</v>
      </c>
      <c r="G122" s="23" t="s">
        <v>13</v>
      </c>
      <c r="H122" s="14">
        <v>16382.81</v>
      </c>
      <c r="I122" s="24" t="s">
        <v>126</v>
      </c>
      <c r="J122" s="14">
        <v>4253</v>
      </c>
      <c r="K122" s="14">
        <v>241.24</v>
      </c>
      <c r="L122" s="14">
        <f t="shared" si="13"/>
        <v>4494.24</v>
      </c>
      <c r="M122" s="24" t="s">
        <v>126</v>
      </c>
      <c r="N122" s="25">
        <f t="shared" si="8"/>
        <v>27.43265654670963</v>
      </c>
      <c r="O122" s="24" t="s">
        <v>126</v>
      </c>
      <c r="P122" s="26">
        <v>0</v>
      </c>
      <c r="Q122" s="26">
        <v>0</v>
      </c>
      <c r="R122" s="25">
        <f t="shared" si="14"/>
        <v>0</v>
      </c>
      <c r="S122" s="14">
        <v>11888.58</v>
      </c>
      <c r="T122" s="25">
        <f t="shared" si="9"/>
        <v>72.567404492880044</v>
      </c>
      <c r="U122" s="26" t="s">
        <v>126</v>
      </c>
      <c r="V122" s="27" t="s">
        <v>126</v>
      </c>
      <c r="W122" s="27" t="s">
        <v>126</v>
      </c>
      <c r="X122" s="14">
        <v>14803.86</v>
      </c>
      <c r="Y122" s="24" t="s">
        <v>126</v>
      </c>
      <c r="Z122" s="14">
        <v>3920.10574</v>
      </c>
      <c r="AA122" s="14">
        <v>241.24</v>
      </c>
      <c r="AB122" s="14">
        <f t="shared" si="15"/>
        <v>4161.3457399999998</v>
      </c>
      <c r="AC122" s="24" t="s">
        <v>126</v>
      </c>
      <c r="AD122" s="25">
        <f t="shared" si="10"/>
        <v>28.109869588066893</v>
      </c>
      <c r="AE122" s="24" t="s">
        <v>126</v>
      </c>
      <c r="AF122" s="14">
        <v>10642.663420000001</v>
      </c>
      <c r="AG122" s="25">
        <f t="shared" si="11"/>
        <v>71.891137986984489</v>
      </c>
      <c r="AH122" s="26" t="s">
        <v>126</v>
      </c>
      <c r="AI122" s="27" t="s">
        <v>126</v>
      </c>
      <c r="AJ122" s="14">
        <v>107533</v>
      </c>
      <c r="AK122" s="14">
        <f t="shared" si="12"/>
        <v>137.66806468711931</v>
      </c>
      <c r="AL122" s="26" t="s">
        <v>126</v>
      </c>
      <c r="AM122" s="26" t="s">
        <v>126</v>
      </c>
      <c r="AN122" s="26" t="s">
        <v>126</v>
      </c>
    </row>
    <row r="123" spans="1:40" x14ac:dyDescent="0.3">
      <c r="A123" s="23" t="s">
        <v>104</v>
      </c>
      <c r="B123" s="23" t="s">
        <v>108</v>
      </c>
      <c r="C123" s="23" t="s">
        <v>11</v>
      </c>
      <c r="D123" s="23" t="s">
        <v>48</v>
      </c>
      <c r="E123" s="23" t="s">
        <v>78</v>
      </c>
      <c r="F123" s="23" t="s">
        <v>150</v>
      </c>
      <c r="G123" s="23" t="s">
        <v>13</v>
      </c>
      <c r="H123" s="14">
        <v>9340.9</v>
      </c>
      <c r="I123" s="24" t="s">
        <v>126</v>
      </c>
      <c r="J123" s="14">
        <v>1661.596</v>
      </c>
      <c r="K123" s="14">
        <v>1421</v>
      </c>
      <c r="L123" s="14">
        <f t="shared" si="13"/>
        <v>3082.596</v>
      </c>
      <c r="M123" s="24" t="s">
        <v>126</v>
      </c>
      <c r="N123" s="25">
        <f t="shared" si="8"/>
        <v>33.001059855046087</v>
      </c>
      <c r="O123" s="24" t="s">
        <v>126</v>
      </c>
      <c r="P123" s="26">
        <v>0</v>
      </c>
      <c r="Q123" s="26">
        <v>0</v>
      </c>
      <c r="R123" s="25">
        <f t="shared" si="14"/>
        <v>0</v>
      </c>
      <c r="S123" s="14">
        <v>6258.3040000000001</v>
      </c>
      <c r="T123" s="25">
        <f t="shared" si="9"/>
        <v>66.99894014495392</v>
      </c>
      <c r="U123" s="26" t="s">
        <v>126</v>
      </c>
      <c r="V123" s="27" t="s">
        <v>126</v>
      </c>
      <c r="W123" s="27" t="s">
        <v>126</v>
      </c>
      <c r="X123" s="14">
        <v>8009.9</v>
      </c>
      <c r="Y123" s="24" t="s">
        <v>126</v>
      </c>
      <c r="Z123" s="14">
        <v>1661.596</v>
      </c>
      <c r="AA123" s="14">
        <v>1421</v>
      </c>
      <c r="AB123" s="14">
        <f t="shared" si="15"/>
        <v>3082.596</v>
      </c>
      <c r="AC123" s="24" t="s">
        <v>126</v>
      </c>
      <c r="AD123" s="25">
        <f t="shared" si="10"/>
        <v>38.484825029026581</v>
      </c>
      <c r="AE123" s="24" t="s">
        <v>126</v>
      </c>
      <c r="AF123" s="14">
        <v>4927.1884</v>
      </c>
      <c r="AG123" s="25">
        <f t="shared" si="11"/>
        <v>61.513731756950783</v>
      </c>
      <c r="AH123" s="26" t="s">
        <v>126</v>
      </c>
      <c r="AI123" s="27" t="s">
        <v>126</v>
      </c>
      <c r="AJ123" s="14">
        <v>68157</v>
      </c>
      <c r="AK123" s="14">
        <f t="shared" si="12"/>
        <v>117.52131109057031</v>
      </c>
      <c r="AL123" s="26" t="s">
        <v>126</v>
      </c>
      <c r="AM123" s="26" t="s">
        <v>126</v>
      </c>
      <c r="AN123" s="26" t="s">
        <v>126</v>
      </c>
    </row>
    <row r="124" spans="1:40" x14ac:dyDescent="0.3">
      <c r="A124" s="23" t="s">
        <v>104</v>
      </c>
      <c r="B124" s="23" t="s">
        <v>108</v>
      </c>
      <c r="C124" s="23" t="s">
        <v>11</v>
      </c>
      <c r="D124" s="23" t="s">
        <v>49</v>
      </c>
      <c r="E124" s="23" t="s">
        <v>79</v>
      </c>
      <c r="F124" s="23" t="s">
        <v>136</v>
      </c>
      <c r="G124" s="23" t="s">
        <v>13</v>
      </c>
      <c r="H124" s="14">
        <v>8034.5039999999999</v>
      </c>
      <c r="I124" s="24" t="s">
        <v>126</v>
      </c>
      <c r="J124" s="14">
        <v>1243.644</v>
      </c>
      <c r="K124" s="14">
        <v>1184.9100000000001</v>
      </c>
      <c r="L124" s="14">
        <f t="shared" si="13"/>
        <v>2428.5540000000001</v>
      </c>
      <c r="M124" s="24" t="s">
        <v>126</v>
      </c>
      <c r="N124" s="25">
        <f t="shared" si="8"/>
        <v>30.226557855967215</v>
      </c>
      <c r="O124" s="24" t="s">
        <v>126</v>
      </c>
      <c r="P124" s="26">
        <v>0</v>
      </c>
      <c r="Q124" s="26">
        <v>0</v>
      </c>
      <c r="R124" s="25">
        <f t="shared" si="14"/>
        <v>0</v>
      </c>
      <c r="S124" s="14">
        <v>5605.95</v>
      </c>
      <c r="T124" s="25">
        <f t="shared" si="9"/>
        <v>69.773442144032785</v>
      </c>
      <c r="U124" s="26" t="s">
        <v>126</v>
      </c>
      <c r="V124" s="27" t="s">
        <v>126</v>
      </c>
      <c r="W124" s="27" t="s">
        <v>126</v>
      </c>
      <c r="X124" s="14">
        <v>7505.3739999999998</v>
      </c>
      <c r="Y124" s="24" t="s">
        <v>126</v>
      </c>
      <c r="Z124" s="14">
        <v>1243.644</v>
      </c>
      <c r="AA124" s="14">
        <v>1184.9100000000001</v>
      </c>
      <c r="AB124" s="14">
        <f t="shared" si="15"/>
        <v>2428.5540000000001</v>
      </c>
      <c r="AC124" s="24" t="s">
        <v>126</v>
      </c>
      <c r="AD124" s="25">
        <f t="shared" si="10"/>
        <v>32.357534747768739</v>
      </c>
      <c r="AE124" s="24" t="s">
        <v>126</v>
      </c>
      <c r="AF124" s="14">
        <v>5077.0400079999999</v>
      </c>
      <c r="AG124" s="25">
        <f t="shared" si="11"/>
        <v>67.645396591828728</v>
      </c>
      <c r="AH124" s="26" t="s">
        <v>126</v>
      </c>
      <c r="AI124" s="27" t="s">
        <v>126</v>
      </c>
      <c r="AJ124" s="14">
        <v>54032</v>
      </c>
      <c r="AK124" s="14">
        <f t="shared" si="12"/>
        <v>138.90609268581582</v>
      </c>
      <c r="AL124" s="26" t="s">
        <v>126</v>
      </c>
      <c r="AM124" s="26" t="s">
        <v>126</v>
      </c>
      <c r="AN124" s="26" t="s">
        <v>126</v>
      </c>
    </row>
    <row r="125" spans="1:40" x14ac:dyDescent="0.3">
      <c r="A125" s="23" t="s">
        <v>104</v>
      </c>
      <c r="B125" s="23" t="s">
        <v>108</v>
      </c>
      <c r="C125" s="23" t="s">
        <v>11</v>
      </c>
      <c r="D125" s="23" t="s">
        <v>50</v>
      </c>
      <c r="E125" s="23" t="s">
        <v>80</v>
      </c>
      <c r="F125" s="23" t="s">
        <v>136</v>
      </c>
      <c r="G125" s="23" t="s">
        <v>13</v>
      </c>
      <c r="H125" s="14">
        <v>11043.9</v>
      </c>
      <c r="I125" s="24" t="s">
        <v>126</v>
      </c>
      <c r="J125" s="14">
        <v>2459.59</v>
      </c>
      <c r="K125" s="14">
        <v>803.74</v>
      </c>
      <c r="L125" s="14">
        <f t="shared" si="13"/>
        <v>3263.33</v>
      </c>
      <c r="M125" s="24" t="s">
        <v>126</v>
      </c>
      <c r="N125" s="25">
        <f t="shared" si="8"/>
        <v>29.548710147683337</v>
      </c>
      <c r="O125" s="24" t="s">
        <v>126</v>
      </c>
      <c r="P125" s="26">
        <v>9.7000000000000003E-2</v>
      </c>
      <c r="Q125" s="26">
        <v>0</v>
      </c>
      <c r="R125" s="25">
        <f t="shared" si="14"/>
        <v>8.7831291482175688E-4</v>
      </c>
      <c r="S125" s="14">
        <v>7755.6</v>
      </c>
      <c r="T125" s="25">
        <f t="shared" si="9"/>
        <v>70.225192187542447</v>
      </c>
      <c r="U125" s="26" t="s">
        <v>126</v>
      </c>
      <c r="V125" s="27" t="s">
        <v>126</v>
      </c>
      <c r="W125" s="27" t="s">
        <v>126</v>
      </c>
      <c r="X125" s="14">
        <v>9023.06</v>
      </c>
      <c r="Y125" s="24" t="s">
        <v>126</v>
      </c>
      <c r="Z125" s="14">
        <v>2284.853983</v>
      </c>
      <c r="AA125" s="14">
        <v>803.74</v>
      </c>
      <c r="AB125" s="14">
        <f t="shared" si="15"/>
        <v>3088.5939829999998</v>
      </c>
      <c r="AC125" s="24" t="s">
        <v>126</v>
      </c>
      <c r="AD125" s="25">
        <f t="shared" si="10"/>
        <v>34.23000604007953</v>
      </c>
      <c r="AE125" s="24" t="s">
        <v>126</v>
      </c>
      <c r="AF125" s="14">
        <v>5909.4714409999997</v>
      </c>
      <c r="AG125" s="25">
        <f t="shared" si="11"/>
        <v>65.492986204236701</v>
      </c>
      <c r="AH125" s="26" t="s">
        <v>126</v>
      </c>
      <c r="AI125" s="27" t="s">
        <v>126</v>
      </c>
      <c r="AJ125" s="14">
        <v>60359</v>
      </c>
      <c r="AK125" s="14">
        <f t="shared" si="12"/>
        <v>149.48988551831542</v>
      </c>
      <c r="AL125" s="26" t="s">
        <v>126</v>
      </c>
      <c r="AM125" s="26" t="s">
        <v>126</v>
      </c>
      <c r="AN125" s="26" t="s">
        <v>126</v>
      </c>
    </row>
    <row r="126" spans="1:40" x14ac:dyDescent="0.3">
      <c r="A126" s="23" t="s">
        <v>104</v>
      </c>
      <c r="B126" s="23" t="s">
        <v>108</v>
      </c>
      <c r="C126" s="23" t="s">
        <v>11</v>
      </c>
      <c r="D126" s="23" t="s">
        <v>51</v>
      </c>
      <c r="E126" s="23" t="s">
        <v>81</v>
      </c>
      <c r="F126" s="23" t="s">
        <v>150</v>
      </c>
      <c r="G126" s="23" t="s">
        <v>13</v>
      </c>
      <c r="H126" s="14">
        <v>6115.24</v>
      </c>
      <c r="I126" s="24" t="s">
        <v>126</v>
      </c>
      <c r="J126" s="14">
        <v>1029.2</v>
      </c>
      <c r="K126" s="14">
        <v>959.4</v>
      </c>
      <c r="L126" s="14">
        <f t="shared" si="13"/>
        <v>1988.6</v>
      </c>
      <c r="M126" s="24" t="s">
        <v>126</v>
      </c>
      <c r="N126" s="25">
        <f t="shared" si="8"/>
        <v>32.518756418390772</v>
      </c>
      <c r="O126" s="24" t="s">
        <v>126</v>
      </c>
      <c r="P126" s="26">
        <v>0</v>
      </c>
      <c r="Q126" s="26">
        <v>0</v>
      </c>
      <c r="R126" s="25">
        <f t="shared" si="14"/>
        <v>0</v>
      </c>
      <c r="S126" s="14">
        <v>4126.6000000000004</v>
      </c>
      <c r="T126" s="25">
        <f t="shared" si="9"/>
        <v>67.48058947809082</v>
      </c>
      <c r="U126" s="26" t="s">
        <v>126</v>
      </c>
      <c r="V126" s="27" t="s">
        <v>126</v>
      </c>
      <c r="W126" s="27" t="s">
        <v>126</v>
      </c>
      <c r="X126" s="14">
        <v>4956.1499999999996</v>
      </c>
      <c r="Y126" s="24" t="s">
        <v>126</v>
      </c>
      <c r="Z126" s="14">
        <v>979.404089</v>
      </c>
      <c r="AA126" s="14">
        <v>959.4</v>
      </c>
      <c r="AB126" s="14">
        <f t="shared" si="15"/>
        <v>1938.804089</v>
      </c>
      <c r="AC126" s="24" t="s">
        <v>126</v>
      </c>
      <c r="AD126" s="25">
        <f t="shared" si="10"/>
        <v>39.119156785004492</v>
      </c>
      <c r="AE126" s="24" t="s">
        <v>126</v>
      </c>
      <c r="AF126" s="14">
        <v>3017.479699</v>
      </c>
      <c r="AG126" s="25">
        <f t="shared" si="11"/>
        <v>60.883542649032023</v>
      </c>
      <c r="AH126" s="26" t="s">
        <v>126</v>
      </c>
      <c r="AI126" s="27" t="s">
        <v>126</v>
      </c>
      <c r="AJ126" s="14">
        <v>31802</v>
      </c>
      <c r="AK126" s="14">
        <f t="shared" si="12"/>
        <v>155.84397207722785</v>
      </c>
      <c r="AL126" s="26" t="s">
        <v>126</v>
      </c>
      <c r="AM126" s="26" t="s">
        <v>126</v>
      </c>
      <c r="AN126" s="26" t="s">
        <v>126</v>
      </c>
    </row>
    <row r="127" spans="1:40" x14ac:dyDescent="0.3">
      <c r="A127" s="23" t="s">
        <v>104</v>
      </c>
      <c r="B127" s="23" t="s">
        <v>108</v>
      </c>
      <c r="C127" s="23" t="s">
        <v>11</v>
      </c>
      <c r="D127" s="23" t="s">
        <v>52</v>
      </c>
      <c r="E127" s="23" t="s">
        <v>82</v>
      </c>
      <c r="F127" s="23" t="s">
        <v>151</v>
      </c>
      <c r="G127" s="23" t="s">
        <v>13</v>
      </c>
      <c r="H127" s="14">
        <v>5782.3670000000002</v>
      </c>
      <c r="I127" s="24" t="s">
        <v>126</v>
      </c>
      <c r="J127" s="14">
        <v>1961.4670000000001</v>
      </c>
      <c r="K127" s="14">
        <v>325.82</v>
      </c>
      <c r="L127" s="14">
        <f t="shared" si="13"/>
        <v>2287.2870000000003</v>
      </c>
      <c r="M127" s="24" t="s">
        <v>126</v>
      </c>
      <c r="N127" s="25">
        <f t="shared" si="8"/>
        <v>39.55624054993396</v>
      </c>
      <c r="O127" s="24" t="s">
        <v>126</v>
      </c>
      <c r="P127" s="26">
        <v>0</v>
      </c>
      <c r="Q127" s="26">
        <v>0</v>
      </c>
      <c r="R127" s="25">
        <f t="shared" si="14"/>
        <v>0</v>
      </c>
      <c r="S127" s="14">
        <v>3495.08</v>
      </c>
      <c r="T127" s="25">
        <f t="shared" si="9"/>
        <v>60.443759450066032</v>
      </c>
      <c r="U127" s="26" t="s">
        <v>126</v>
      </c>
      <c r="V127" s="27" t="s">
        <v>126</v>
      </c>
      <c r="W127" s="27" t="s">
        <v>126</v>
      </c>
      <c r="X127" s="14">
        <v>5626.857</v>
      </c>
      <c r="Y127" s="24" t="s">
        <v>126</v>
      </c>
      <c r="Z127" s="14">
        <v>1807.569467</v>
      </c>
      <c r="AA127" s="14">
        <v>325.82</v>
      </c>
      <c r="AB127" s="14">
        <f t="shared" si="15"/>
        <v>2133.389467</v>
      </c>
      <c r="AC127" s="24" t="s">
        <v>126</v>
      </c>
      <c r="AD127" s="25">
        <f t="shared" si="10"/>
        <v>37.914407048197603</v>
      </c>
      <c r="AE127" s="24" t="s">
        <v>126</v>
      </c>
      <c r="AF127" s="14">
        <v>3493.467533</v>
      </c>
      <c r="AG127" s="25">
        <f t="shared" si="11"/>
        <v>62.085592951802397</v>
      </c>
      <c r="AH127" s="26" t="s">
        <v>126</v>
      </c>
      <c r="AI127" s="27" t="s">
        <v>126</v>
      </c>
      <c r="AJ127" s="14">
        <v>33581</v>
      </c>
      <c r="AK127" s="14">
        <f t="shared" si="12"/>
        <v>167.5607337482505</v>
      </c>
      <c r="AL127" s="26" t="s">
        <v>126</v>
      </c>
      <c r="AM127" s="26" t="s">
        <v>126</v>
      </c>
      <c r="AN127" s="26" t="s">
        <v>126</v>
      </c>
    </row>
    <row r="128" spans="1:40" x14ac:dyDescent="0.3">
      <c r="A128" s="23" t="s">
        <v>104</v>
      </c>
      <c r="B128" s="23" t="s">
        <v>108</v>
      </c>
      <c r="C128" s="23" t="s">
        <v>11</v>
      </c>
      <c r="D128" s="23" t="s">
        <v>53</v>
      </c>
      <c r="E128" s="23" t="s">
        <v>83</v>
      </c>
      <c r="F128" s="23" t="s">
        <v>150</v>
      </c>
      <c r="G128" s="23" t="s">
        <v>13</v>
      </c>
      <c r="H128" s="14">
        <v>18352.326000000001</v>
      </c>
      <c r="I128" s="24" t="s">
        <v>126</v>
      </c>
      <c r="J128" s="14">
        <v>3573.056</v>
      </c>
      <c r="K128" s="14">
        <v>2860.94</v>
      </c>
      <c r="L128" s="14">
        <f t="shared" si="13"/>
        <v>6433.9960000000001</v>
      </c>
      <c r="M128" s="24" t="s">
        <v>126</v>
      </c>
      <c r="N128" s="25">
        <f t="shared" si="8"/>
        <v>35.058204611230202</v>
      </c>
      <c r="O128" s="24" t="s">
        <v>126</v>
      </c>
      <c r="P128" s="26">
        <v>0</v>
      </c>
      <c r="Q128" s="26">
        <v>0</v>
      </c>
      <c r="R128" s="25">
        <f t="shared" si="14"/>
        <v>0</v>
      </c>
      <c r="S128" s="14">
        <v>11918.33</v>
      </c>
      <c r="T128" s="25">
        <f t="shared" si="9"/>
        <v>64.941795388769791</v>
      </c>
      <c r="U128" s="26" t="s">
        <v>126</v>
      </c>
      <c r="V128" s="27" t="s">
        <v>126</v>
      </c>
      <c r="W128" s="27" t="s">
        <v>126</v>
      </c>
      <c r="X128" s="14">
        <v>16395.545999999998</v>
      </c>
      <c r="Y128" s="24" t="s">
        <v>126</v>
      </c>
      <c r="Z128" s="14">
        <v>2936.8359999999998</v>
      </c>
      <c r="AA128" s="14">
        <v>2860.94</v>
      </c>
      <c r="AB128" s="14">
        <f t="shared" si="15"/>
        <v>5797.7759999999998</v>
      </c>
      <c r="AC128" s="24" t="s">
        <v>126</v>
      </c>
      <c r="AD128" s="25">
        <f t="shared" si="10"/>
        <v>35.36189645651325</v>
      </c>
      <c r="AE128" s="24" t="s">
        <v>126</v>
      </c>
      <c r="AF128" s="14">
        <v>10597.388403999999</v>
      </c>
      <c r="AG128" s="25">
        <f t="shared" si="11"/>
        <v>64.635776106510875</v>
      </c>
      <c r="AH128" s="26" t="s">
        <v>126</v>
      </c>
      <c r="AI128" s="27" t="s">
        <v>126</v>
      </c>
      <c r="AJ128" s="14">
        <v>114755</v>
      </c>
      <c r="AK128" s="14">
        <f t="shared" si="12"/>
        <v>142.87434970153805</v>
      </c>
      <c r="AL128" s="26" t="s">
        <v>126</v>
      </c>
      <c r="AM128" s="26" t="s">
        <v>126</v>
      </c>
      <c r="AN128" s="26" t="s">
        <v>126</v>
      </c>
    </row>
    <row r="129" spans="1:40" x14ac:dyDescent="0.3">
      <c r="A129" s="23" t="s">
        <v>104</v>
      </c>
      <c r="B129" s="23" t="s">
        <v>108</v>
      </c>
      <c r="C129" s="23" t="s">
        <v>11</v>
      </c>
      <c r="D129" s="23" t="s">
        <v>54</v>
      </c>
      <c r="E129" s="23" t="s">
        <v>84</v>
      </c>
      <c r="F129" s="23" t="s">
        <v>151</v>
      </c>
      <c r="G129" s="23" t="s">
        <v>13</v>
      </c>
      <c r="H129" s="14">
        <v>6515.87</v>
      </c>
      <c r="I129" s="24" t="s">
        <v>126</v>
      </c>
      <c r="J129" s="14">
        <v>1281.31</v>
      </c>
      <c r="K129" s="14">
        <v>1033.56</v>
      </c>
      <c r="L129" s="14">
        <f t="shared" si="13"/>
        <v>2314.87</v>
      </c>
      <c r="M129" s="24" t="s">
        <v>126</v>
      </c>
      <c r="N129" s="25">
        <f t="shared" si="8"/>
        <v>35.526644945341147</v>
      </c>
      <c r="O129" s="24" t="s">
        <v>126</v>
      </c>
      <c r="P129" s="26">
        <v>0</v>
      </c>
      <c r="Q129" s="26">
        <v>0</v>
      </c>
      <c r="R129" s="25">
        <f t="shared" si="14"/>
        <v>0</v>
      </c>
      <c r="S129" s="14">
        <v>4050.7</v>
      </c>
      <c r="T129" s="25">
        <f t="shared" si="9"/>
        <v>62.166679200168204</v>
      </c>
      <c r="U129" s="26" t="s">
        <v>126</v>
      </c>
      <c r="V129" s="27" t="s">
        <v>126</v>
      </c>
      <c r="W129" s="27" t="s">
        <v>126</v>
      </c>
      <c r="X129" s="14">
        <v>5481.68</v>
      </c>
      <c r="Y129" s="24" t="s">
        <v>126</v>
      </c>
      <c r="Z129" s="14">
        <v>1113.545824</v>
      </c>
      <c r="AA129" s="14">
        <v>1033.56</v>
      </c>
      <c r="AB129" s="14">
        <f t="shared" si="15"/>
        <v>2147.1058240000002</v>
      </c>
      <c r="AC129" s="24" t="s">
        <v>126</v>
      </c>
      <c r="AD129" s="25">
        <f t="shared" si="10"/>
        <v>39.16875527210636</v>
      </c>
      <c r="AE129" s="24" t="s">
        <v>126</v>
      </c>
      <c r="AF129" s="14">
        <v>3334.560234</v>
      </c>
      <c r="AG129" s="25">
        <f t="shared" si="11"/>
        <v>60.830990389807504</v>
      </c>
      <c r="AH129" s="26" t="s">
        <v>126</v>
      </c>
      <c r="AI129" s="27" t="s">
        <v>126</v>
      </c>
      <c r="AJ129" s="14">
        <v>43009</v>
      </c>
      <c r="AK129" s="14">
        <f t="shared" si="12"/>
        <v>127.45425376084076</v>
      </c>
      <c r="AL129" s="26" t="s">
        <v>126</v>
      </c>
      <c r="AM129" s="26" t="s">
        <v>126</v>
      </c>
      <c r="AN129" s="26" t="s">
        <v>126</v>
      </c>
    </row>
    <row r="130" spans="1:40" x14ac:dyDescent="0.3">
      <c r="A130" s="23" t="s">
        <v>104</v>
      </c>
      <c r="B130" s="23" t="s">
        <v>108</v>
      </c>
      <c r="C130" s="23" t="s">
        <v>11</v>
      </c>
      <c r="D130" s="23" t="s">
        <v>55</v>
      </c>
      <c r="E130" s="23" t="s">
        <v>85</v>
      </c>
      <c r="F130" s="23" t="s">
        <v>151</v>
      </c>
      <c r="G130" s="23" t="s">
        <v>13</v>
      </c>
      <c r="H130" s="14">
        <v>2923.672</v>
      </c>
      <c r="I130" s="24" t="s">
        <v>126</v>
      </c>
      <c r="J130" s="14">
        <v>482.42899999999997</v>
      </c>
      <c r="K130" s="14">
        <v>306.18</v>
      </c>
      <c r="L130" s="14">
        <f t="shared" si="13"/>
        <v>788.60899999999992</v>
      </c>
      <c r="M130" s="24" t="s">
        <v>126</v>
      </c>
      <c r="N130" s="25">
        <f t="shared" ref="N130:N193" si="16">100*L130/H130</f>
        <v>26.973237764017302</v>
      </c>
      <c r="O130" s="24" t="s">
        <v>126</v>
      </c>
      <c r="P130" s="26">
        <v>0</v>
      </c>
      <c r="Q130" s="26">
        <v>0</v>
      </c>
      <c r="R130" s="25">
        <f t="shared" si="14"/>
        <v>0</v>
      </c>
      <c r="S130" s="14">
        <v>2070.2359999999999</v>
      </c>
      <c r="T130" s="25">
        <f t="shared" ref="T130:T193" si="17">100*S130/H130</f>
        <v>70.80944784503869</v>
      </c>
      <c r="U130" s="26" t="s">
        <v>126</v>
      </c>
      <c r="V130" s="27" t="s">
        <v>126</v>
      </c>
      <c r="W130" s="27" t="s">
        <v>126</v>
      </c>
      <c r="X130" s="14">
        <v>2172.8620000000001</v>
      </c>
      <c r="Y130" s="24" t="s">
        <v>126</v>
      </c>
      <c r="Z130" s="14">
        <v>482.42899999999997</v>
      </c>
      <c r="AA130" s="14">
        <v>306.18</v>
      </c>
      <c r="AB130" s="14">
        <f t="shared" si="15"/>
        <v>788.60899999999992</v>
      </c>
      <c r="AC130" s="24" t="s">
        <v>126</v>
      </c>
      <c r="AD130" s="25">
        <f t="shared" ref="AD130:AD193" si="18">100*AB130/X130</f>
        <v>36.293561210974275</v>
      </c>
      <c r="AE130" s="24" t="s">
        <v>126</v>
      </c>
      <c r="AF130" s="14">
        <v>1344.287419</v>
      </c>
      <c r="AG130" s="25">
        <f t="shared" ref="AG130:AG193" si="19">100*AF130/X130</f>
        <v>61.867132795363901</v>
      </c>
      <c r="AH130" s="26" t="s">
        <v>126</v>
      </c>
      <c r="AI130" s="27" t="s">
        <v>126</v>
      </c>
      <c r="AJ130" s="14">
        <v>16688</v>
      </c>
      <c r="AK130" s="14">
        <f t="shared" ref="AK130:AK193" si="20">1000*X130/AJ130</f>
        <v>130.20505752636626</v>
      </c>
      <c r="AL130" s="26" t="s">
        <v>126</v>
      </c>
      <c r="AM130" s="26" t="s">
        <v>126</v>
      </c>
      <c r="AN130" s="26" t="s">
        <v>126</v>
      </c>
    </row>
    <row r="131" spans="1:40" x14ac:dyDescent="0.3">
      <c r="A131" s="23" t="s">
        <v>104</v>
      </c>
      <c r="B131" s="23" t="s">
        <v>108</v>
      </c>
      <c r="C131" s="23" t="s">
        <v>11</v>
      </c>
      <c r="D131" s="23" t="s">
        <v>56</v>
      </c>
      <c r="E131" s="23" t="s">
        <v>86</v>
      </c>
      <c r="F131" s="23" t="s">
        <v>136</v>
      </c>
      <c r="G131" s="23" t="s">
        <v>13</v>
      </c>
      <c r="H131" s="14">
        <v>13541.34</v>
      </c>
      <c r="I131" s="24" t="s">
        <v>126</v>
      </c>
      <c r="J131" s="14">
        <v>2237.9299999999998</v>
      </c>
      <c r="K131" s="14">
        <v>1711.43</v>
      </c>
      <c r="L131" s="14">
        <f t="shared" ref="L131:L194" si="21">J131+K131</f>
        <v>3949.3599999999997</v>
      </c>
      <c r="M131" s="24" t="s">
        <v>126</v>
      </c>
      <c r="N131" s="25">
        <f t="shared" si="16"/>
        <v>29.165208169944773</v>
      </c>
      <c r="O131" s="24" t="s">
        <v>126</v>
      </c>
      <c r="P131" s="26">
        <v>0</v>
      </c>
      <c r="Q131" s="26">
        <v>0</v>
      </c>
      <c r="R131" s="25">
        <f t="shared" ref="R131:R194" si="22">100*(P131+Q131)/H131</f>
        <v>0</v>
      </c>
      <c r="S131" s="14">
        <v>9591.98</v>
      </c>
      <c r="T131" s="25">
        <f t="shared" si="17"/>
        <v>70.834791830055224</v>
      </c>
      <c r="U131" s="26" t="s">
        <v>126</v>
      </c>
      <c r="V131" s="27" t="s">
        <v>126</v>
      </c>
      <c r="W131" s="27" t="s">
        <v>126</v>
      </c>
      <c r="X131" s="14">
        <v>11837.34</v>
      </c>
      <c r="Y131" s="24" t="s">
        <v>126</v>
      </c>
      <c r="Z131" s="14">
        <v>2237.9299999999998</v>
      </c>
      <c r="AA131" s="14">
        <v>1711.43</v>
      </c>
      <c r="AB131" s="14">
        <f t="shared" ref="AB131:AB194" si="23">Z131+AA131</f>
        <v>3949.3599999999997</v>
      </c>
      <c r="AC131" s="24" t="s">
        <v>126</v>
      </c>
      <c r="AD131" s="25">
        <f t="shared" si="18"/>
        <v>33.363576614340715</v>
      </c>
      <c r="AE131" s="24" t="s">
        <v>126</v>
      </c>
      <c r="AF131" s="14">
        <v>7887.68</v>
      </c>
      <c r="AG131" s="25">
        <f t="shared" si="19"/>
        <v>66.633889032502239</v>
      </c>
      <c r="AH131" s="26" t="s">
        <v>126</v>
      </c>
      <c r="AI131" s="27" t="s">
        <v>126</v>
      </c>
      <c r="AJ131" s="14">
        <v>95264</v>
      </c>
      <c r="AK131" s="14">
        <f t="shared" si="20"/>
        <v>124.25827175008398</v>
      </c>
      <c r="AL131" s="26" t="s">
        <v>126</v>
      </c>
      <c r="AM131" s="26" t="s">
        <v>126</v>
      </c>
      <c r="AN131" s="26" t="s">
        <v>126</v>
      </c>
    </row>
    <row r="132" spans="1:40" x14ac:dyDescent="0.3">
      <c r="A132" s="23" t="s">
        <v>104</v>
      </c>
      <c r="B132" s="23" t="s">
        <v>108</v>
      </c>
      <c r="C132" s="23" t="s">
        <v>11</v>
      </c>
      <c r="D132" s="23" t="s">
        <v>57</v>
      </c>
      <c r="E132" s="23" t="s">
        <v>87</v>
      </c>
      <c r="F132" s="23" t="s">
        <v>150</v>
      </c>
      <c r="G132" s="23" t="s">
        <v>13</v>
      </c>
      <c r="H132" s="14">
        <v>14855.98</v>
      </c>
      <c r="I132" s="24" t="s">
        <v>126</v>
      </c>
      <c r="J132" s="14">
        <v>1570.79</v>
      </c>
      <c r="K132" s="14">
        <v>2681.71</v>
      </c>
      <c r="L132" s="14">
        <f t="shared" si="21"/>
        <v>4252.5</v>
      </c>
      <c r="M132" s="24" t="s">
        <v>126</v>
      </c>
      <c r="N132" s="25">
        <f t="shared" si="16"/>
        <v>28.62483659778756</v>
      </c>
      <c r="O132" s="24" t="s">
        <v>126</v>
      </c>
      <c r="P132" s="26">
        <v>0</v>
      </c>
      <c r="Q132" s="26">
        <v>0</v>
      </c>
      <c r="R132" s="25">
        <f t="shared" si="22"/>
        <v>0</v>
      </c>
      <c r="S132" s="14">
        <v>10603.48</v>
      </c>
      <c r="T132" s="25">
        <f t="shared" si="17"/>
        <v>71.375163402212451</v>
      </c>
      <c r="U132" s="26" t="s">
        <v>126</v>
      </c>
      <c r="V132" s="27" t="s">
        <v>126</v>
      </c>
      <c r="W132" s="27" t="s">
        <v>126</v>
      </c>
      <c r="X132" s="14">
        <v>12926.17</v>
      </c>
      <c r="Y132" s="24" t="s">
        <v>126</v>
      </c>
      <c r="Z132" s="14">
        <v>1536.79</v>
      </c>
      <c r="AA132" s="14">
        <v>2681.71</v>
      </c>
      <c r="AB132" s="14">
        <f t="shared" si="23"/>
        <v>4218.5</v>
      </c>
      <c r="AC132" s="24" t="s">
        <v>126</v>
      </c>
      <c r="AD132" s="25">
        <f t="shared" si="18"/>
        <v>32.635343647809059</v>
      </c>
      <c r="AE132" s="24" t="s">
        <v>126</v>
      </c>
      <c r="AF132" s="14">
        <v>8707.5777760000001</v>
      </c>
      <c r="AG132" s="25">
        <f t="shared" si="19"/>
        <v>67.36394288486072</v>
      </c>
      <c r="AH132" s="26" t="s">
        <v>126</v>
      </c>
      <c r="AI132" s="27" t="s">
        <v>126</v>
      </c>
      <c r="AJ132" s="14">
        <v>82753</v>
      </c>
      <c r="AK132" s="14">
        <f t="shared" si="20"/>
        <v>156.201829540923</v>
      </c>
      <c r="AL132" s="26" t="s">
        <v>126</v>
      </c>
      <c r="AM132" s="26" t="s">
        <v>126</v>
      </c>
      <c r="AN132" s="26" t="s">
        <v>126</v>
      </c>
    </row>
    <row r="133" spans="1:40" x14ac:dyDescent="0.3">
      <c r="A133" s="23" t="s">
        <v>104</v>
      </c>
      <c r="B133" s="23" t="s">
        <v>108</v>
      </c>
      <c r="C133" s="23" t="s">
        <v>11</v>
      </c>
      <c r="D133" s="23" t="s">
        <v>58</v>
      </c>
      <c r="E133" s="23" t="s">
        <v>88</v>
      </c>
      <c r="F133" s="23" t="s">
        <v>150</v>
      </c>
      <c r="G133" s="23" t="s">
        <v>13</v>
      </c>
      <c r="H133" s="14">
        <v>16603.186000000002</v>
      </c>
      <c r="I133" s="24" t="s">
        <v>126</v>
      </c>
      <c r="J133" s="14">
        <v>2318.942</v>
      </c>
      <c r="K133" s="14">
        <v>2986.64</v>
      </c>
      <c r="L133" s="14">
        <f t="shared" si="21"/>
        <v>5305.5820000000003</v>
      </c>
      <c r="M133" s="24" t="s">
        <v>126</v>
      </c>
      <c r="N133" s="25">
        <f t="shared" si="16"/>
        <v>31.9552042601944</v>
      </c>
      <c r="O133" s="24" t="s">
        <v>126</v>
      </c>
      <c r="P133" s="26">
        <v>0</v>
      </c>
      <c r="Q133" s="26">
        <v>0</v>
      </c>
      <c r="R133" s="25">
        <f t="shared" si="22"/>
        <v>0</v>
      </c>
      <c r="S133" s="14">
        <v>10022.093999999999</v>
      </c>
      <c r="T133" s="25">
        <f t="shared" si="17"/>
        <v>60.362475009314466</v>
      </c>
      <c r="U133" s="26" t="s">
        <v>126</v>
      </c>
      <c r="V133" s="27" t="s">
        <v>126</v>
      </c>
      <c r="W133" s="27" t="s">
        <v>126</v>
      </c>
      <c r="X133" s="14">
        <v>13632.346</v>
      </c>
      <c r="Y133" s="24" t="s">
        <v>126</v>
      </c>
      <c r="Z133" s="14">
        <v>2318.942</v>
      </c>
      <c r="AA133" s="14">
        <v>2986.64</v>
      </c>
      <c r="AB133" s="14">
        <f t="shared" si="23"/>
        <v>5305.5820000000003</v>
      </c>
      <c r="AC133" s="24" t="s">
        <v>126</v>
      </c>
      <c r="AD133" s="25">
        <f t="shared" si="18"/>
        <v>38.919067928586912</v>
      </c>
      <c r="AE133" s="24" t="s">
        <v>126</v>
      </c>
      <c r="AF133" s="14">
        <v>8325.2671620000001</v>
      </c>
      <c r="AG133" s="25">
        <f t="shared" si="19"/>
        <v>61.069952024398447</v>
      </c>
      <c r="AH133" s="26" t="s">
        <v>126</v>
      </c>
      <c r="AI133" s="27" t="s">
        <v>126</v>
      </c>
      <c r="AJ133" s="14">
        <v>78153</v>
      </c>
      <c r="AK133" s="14">
        <f t="shared" si="20"/>
        <v>174.43151254590356</v>
      </c>
      <c r="AL133" s="26" t="s">
        <v>126</v>
      </c>
      <c r="AM133" s="26" t="s">
        <v>126</v>
      </c>
      <c r="AN133" s="26" t="s">
        <v>126</v>
      </c>
    </row>
    <row r="134" spans="1:40" x14ac:dyDescent="0.3">
      <c r="A134" s="23" t="s">
        <v>104</v>
      </c>
      <c r="B134" s="23" t="s">
        <v>108</v>
      </c>
      <c r="C134" s="23" t="s">
        <v>11</v>
      </c>
      <c r="D134" s="23" t="s">
        <v>59</v>
      </c>
      <c r="E134" s="23" t="s">
        <v>89</v>
      </c>
      <c r="F134" s="23" t="s">
        <v>136</v>
      </c>
      <c r="G134" s="23" t="s">
        <v>13</v>
      </c>
      <c r="H134" s="14">
        <v>6755.63</v>
      </c>
      <c r="I134" s="24" t="s">
        <v>126</v>
      </c>
      <c r="J134" s="14">
        <v>1290.53</v>
      </c>
      <c r="K134" s="14">
        <v>865.2</v>
      </c>
      <c r="L134" s="14">
        <f t="shared" si="21"/>
        <v>2155.73</v>
      </c>
      <c r="M134" s="24" t="s">
        <v>126</v>
      </c>
      <c r="N134" s="25">
        <f t="shared" si="16"/>
        <v>31.910125332500446</v>
      </c>
      <c r="O134" s="24" t="s">
        <v>126</v>
      </c>
      <c r="P134" s="26">
        <v>0</v>
      </c>
      <c r="Q134" s="26">
        <v>0</v>
      </c>
      <c r="R134" s="25">
        <f t="shared" si="22"/>
        <v>0</v>
      </c>
      <c r="S134" s="14">
        <v>4599.8999999999996</v>
      </c>
      <c r="T134" s="25">
        <f t="shared" si="17"/>
        <v>68.089874667499544</v>
      </c>
      <c r="U134" s="26" t="s">
        <v>126</v>
      </c>
      <c r="V134" s="27" t="s">
        <v>126</v>
      </c>
      <c r="W134" s="27" t="s">
        <v>126</v>
      </c>
      <c r="X134" s="14">
        <v>5624.16</v>
      </c>
      <c r="Y134" s="24" t="s">
        <v>126</v>
      </c>
      <c r="Z134" s="14">
        <v>1284.982978</v>
      </c>
      <c r="AA134" s="14">
        <v>865.2</v>
      </c>
      <c r="AB134" s="14">
        <f t="shared" si="23"/>
        <v>2150.1829779999998</v>
      </c>
      <c r="AC134" s="24" t="s">
        <v>126</v>
      </c>
      <c r="AD134" s="25">
        <f t="shared" si="18"/>
        <v>38.2311843546414</v>
      </c>
      <c r="AE134" s="24" t="s">
        <v>126</v>
      </c>
      <c r="AF134" s="14">
        <v>3473.9265409999998</v>
      </c>
      <c r="AG134" s="25">
        <f t="shared" si="19"/>
        <v>61.767918071320871</v>
      </c>
      <c r="AH134" s="26" t="s">
        <v>126</v>
      </c>
      <c r="AI134" s="27" t="s">
        <v>126</v>
      </c>
      <c r="AJ134" s="14">
        <v>49986</v>
      </c>
      <c r="AK134" s="14">
        <f t="shared" si="20"/>
        <v>112.5147041171528</v>
      </c>
      <c r="AL134" s="26" t="s">
        <v>126</v>
      </c>
      <c r="AM134" s="26" t="s">
        <v>126</v>
      </c>
      <c r="AN134" s="26" t="s">
        <v>126</v>
      </c>
    </row>
    <row r="135" spans="1:40" x14ac:dyDescent="0.3">
      <c r="A135" s="23" t="s">
        <v>104</v>
      </c>
      <c r="B135" s="23" t="s">
        <v>108</v>
      </c>
      <c r="C135" s="23" t="s">
        <v>11</v>
      </c>
      <c r="D135" s="23" t="s">
        <v>60</v>
      </c>
      <c r="E135" s="23" t="s">
        <v>90</v>
      </c>
      <c r="F135" s="23" t="s">
        <v>151</v>
      </c>
      <c r="G135" s="23" t="s">
        <v>13</v>
      </c>
      <c r="H135" s="14">
        <v>5993.6490000000003</v>
      </c>
      <c r="I135" s="24" t="s">
        <v>126</v>
      </c>
      <c r="J135" s="14">
        <v>937.32799999999997</v>
      </c>
      <c r="K135" s="14">
        <v>359.84</v>
      </c>
      <c r="L135" s="14">
        <f t="shared" si="21"/>
        <v>1297.1679999999999</v>
      </c>
      <c r="M135" s="24" t="s">
        <v>126</v>
      </c>
      <c r="N135" s="25">
        <f t="shared" si="16"/>
        <v>21.642375120731959</v>
      </c>
      <c r="O135" s="24" t="s">
        <v>126</v>
      </c>
      <c r="P135" s="26">
        <v>0</v>
      </c>
      <c r="Q135" s="26">
        <v>0</v>
      </c>
      <c r="R135" s="25">
        <f t="shared" si="22"/>
        <v>0</v>
      </c>
      <c r="S135" s="14">
        <v>4695.5810000000001</v>
      </c>
      <c r="T135" s="25">
        <f t="shared" si="17"/>
        <v>78.342608984943894</v>
      </c>
      <c r="U135" s="26" t="s">
        <v>126</v>
      </c>
      <c r="V135" s="27" t="s">
        <v>126</v>
      </c>
      <c r="W135" s="27" t="s">
        <v>126</v>
      </c>
      <c r="X135" s="14">
        <v>5530.6890000000003</v>
      </c>
      <c r="Y135" s="24" t="s">
        <v>126</v>
      </c>
      <c r="Z135" s="14">
        <v>930.59348499999999</v>
      </c>
      <c r="AA135" s="14">
        <v>359.84</v>
      </c>
      <c r="AB135" s="14">
        <f t="shared" si="23"/>
        <v>1290.433485</v>
      </c>
      <c r="AC135" s="24" t="s">
        <v>126</v>
      </c>
      <c r="AD135" s="25">
        <f t="shared" si="18"/>
        <v>23.332237357768626</v>
      </c>
      <c r="AE135" s="24" t="s">
        <v>126</v>
      </c>
      <c r="AF135" s="14">
        <v>4239.1543469999997</v>
      </c>
      <c r="AG135" s="25">
        <f t="shared" si="19"/>
        <v>76.647852500836692</v>
      </c>
      <c r="AH135" s="26" t="s">
        <v>126</v>
      </c>
      <c r="AI135" s="27" t="s">
        <v>126</v>
      </c>
      <c r="AJ135" s="14">
        <v>39209</v>
      </c>
      <c r="AK135" s="14">
        <f t="shared" si="20"/>
        <v>141.05661965365096</v>
      </c>
      <c r="AL135" s="26" t="s">
        <v>126</v>
      </c>
      <c r="AM135" s="26" t="s">
        <v>126</v>
      </c>
      <c r="AN135" s="26" t="s">
        <v>126</v>
      </c>
    </row>
    <row r="136" spans="1:40" x14ac:dyDescent="0.3">
      <c r="A136" s="23" t="s">
        <v>104</v>
      </c>
      <c r="B136" s="23" t="s">
        <v>108</v>
      </c>
      <c r="C136" s="23" t="s">
        <v>11</v>
      </c>
      <c r="D136" s="23" t="s">
        <v>2</v>
      </c>
      <c r="E136" s="23" t="s">
        <v>32</v>
      </c>
      <c r="F136" s="23" t="s">
        <v>126</v>
      </c>
      <c r="G136" s="23" t="s">
        <v>13</v>
      </c>
      <c r="H136" s="14">
        <v>284813.19099999993</v>
      </c>
      <c r="I136" s="24" t="s">
        <v>126</v>
      </c>
      <c r="J136" s="14">
        <v>50112.801999999996</v>
      </c>
      <c r="K136" s="14">
        <v>39112.879999999997</v>
      </c>
      <c r="L136" s="14">
        <f t="shared" si="21"/>
        <v>89225.682000000001</v>
      </c>
      <c r="M136" s="24" t="s">
        <v>126</v>
      </c>
      <c r="N136" s="25">
        <f t="shared" si="16"/>
        <v>31.32779127494836</v>
      </c>
      <c r="O136" s="24" t="s">
        <v>126</v>
      </c>
      <c r="P136" s="26">
        <v>9.7000000000000003E-2</v>
      </c>
      <c r="Q136" s="26">
        <v>0.45</v>
      </c>
      <c r="R136" s="25">
        <f t="shared" si="22"/>
        <v>1.9205571135221759E-4</v>
      </c>
      <c r="S136" s="14">
        <v>193549.94500000004</v>
      </c>
      <c r="T136" s="25">
        <f t="shared" si="17"/>
        <v>67.956805062445326</v>
      </c>
      <c r="U136" s="26" t="s">
        <v>126</v>
      </c>
      <c r="V136" s="27" t="s">
        <v>126</v>
      </c>
      <c r="W136" s="27" t="s">
        <v>126</v>
      </c>
      <c r="X136" s="14">
        <v>251799.921</v>
      </c>
      <c r="Y136" s="24" t="s">
        <v>126</v>
      </c>
      <c r="Z136" s="14">
        <v>47315.771318000006</v>
      </c>
      <c r="AA136" s="14">
        <v>39112.879999999997</v>
      </c>
      <c r="AB136" s="14">
        <f t="shared" si="23"/>
        <v>86428.651318000004</v>
      </c>
      <c r="AC136" s="24" t="s">
        <v>126</v>
      </c>
      <c r="AD136" s="25">
        <f t="shared" si="18"/>
        <v>34.324336153385843</v>
      </c>
      <c r="AE136" s="24" t="s">
        <v>126</v>
      </c>
      <c r="AF136" s="14">
        <v>165264.61904899997</v>
      </c>
      <c r="AG136" s="25">
        <f t="shared" si="19"/>
        <v>65.633308538250091</v>
      </c>
      <c r="AH136" s="26" t="s">
        <v>126</v>
      </c>
      <c r="AI136" s="27" t="s">
        <v>126</v>
      </c>
      <c r="AJ136" s="14">
        <v>1761683</v>
      </c>
      <c r="AK136" s="14">
        <f t="shared" si="20"/>
        <v>142.93145872441295</v>
      </c>
      <c r="AL136" s="26" t="s">
        <v>126</v>
      </c>
      <c r="AM136" s="26" t="s">
        <v>126</v>
      </c>
      <c r="AN136" s="26" t="s">
        <v>126</v>
      </c>
    </row>
    <row r="137" spans="1:40" x14ac:dyDescent="0.3">
      <c r="A137" s="23" t="s">
        <v>105</v>
      </c>
      <c r="B137" s="23" t="s">
        <v>109</v>
      </c>
      <c r="C137" s="23" t="s">
        <v>11</v>
      </c>
      <c r="D137" s="23" t="s">
        <v>35</v>
      </c>
      <c r="E137" s="23" t="s">
        <v>65</v>
      </c>
      <c r="F137" s="23" t="s">
        <v>150</v>
      </c>
      <c r="G137" s="23" t="s">
        <v>13</v>
      </c>
      <c r="H137" s="14">
        <v>10127.84</v>
      </c>
      <c r="I137" s="24" t="s">
        <v>126</v>
      </c>
      <c r="J137" s="14">
        <v>2163.86</v>
      </c>
      <c r="K137" s="14">
        <v>3015.88</v>
      </c>
      <c r="L137" s="14">
        <f t="shared" si="21"/>
        <v>5179.74</v>
      </c>
      <c r="M137" s="24" t="s">
        <v>126</v>
      </c>
      <c r="N137" s="25">
        <f t="shared" si="16"/>
        <v>51.143580467305959</v>
      </c>
      <c r="O137" s="24" t="s">
        <v>126</v>
      </c>
      <c r="P137" s="26">
        <v>0</v>
      </c>
      <c r="Q137" s="26">
        <v>0</v>
      </c>
      <c r="R137" s="25">
        <f t="shared" si="22"/>
        <v>0</v>
      </c>
      <c r="S137" s="14">
        <v>4948.1000000000004</v>
      </c>
      <c r="T137" s="25">
        <f t="shared" si="17"/>
        <v>48.856419532694048</v>
      </c>
      <c r="U137" s="26" t="s">
        <v>126</v>
      </c>
      <c r="V137" s="27" t="s">
        <v>126</v>
      </c>
      <c r="W137" s="27" t="s">
        <v>126</v>
      </c>
      <c r="X137" s="14">
        <v>9309.9699999999993</v>
      </c>
      <c r="Y137" s="24" t="s">
        <v>126</v>
      </c>
      <c r="Z137" s="14">
        <v>1842.19</v>
      </c>
      <c r="AA137" s="14">
        <v>3015.88</v>
      </c>
      <c r="AB137" s="14">
        <f t="shared" si="23"/>
        <v>4858.07</v>
      </c>
      <c r="AC137" s="24" t="s">
        <v>126</v>
      </c>
      <c r="AD137" s="25">
        <f t="shared" si="18"/>
        <v>52.181371153720157</v>
      </c>
      <c r="AE137" s="24" t="s">
        <v>126</v>
      </c>
      <c r="AF137" s="14">
        <v>4451.7758720000002</v>
      </c>
      <c r="AG137" s="25">
        <f t="shared" si="19"/>
        <v>47.817295565936305</v>
      </c>
      <c r="AH137" s="26" t="s">
        <v>126</v>
      </c>
      <c r="AI137" s="27" t="s">
        <v>126</v>
      </c>
      <c r="AJ137" s="14">
        <v>52003</v>
      </c>
      <c r="AK137" s="14">
        <f t="shared" si="20"/>
        <v>179.02755610253254</v>
      </c>
      <c r="AL137" s="26" t="s">
        <v>126</v>
      </c>
      <c r="AM137" s="26" t="s">
        <v>126</v>
      </c>
      <c r="AN137" s="26" t="s">
        <v>126</v>
      </c>
    </row>
    <row r="138" spans="1:40" x14ac:dyDescent="0.3">
      <c r="A138" s="23" t="s">
        <v>105</v>
      </c>
      <c r="B138" s="23" t="s">
        <v>109</v>
      </c>
      <c r="C138" s="23" t="s">
        <v>11</v>
      </c>
      <c r="D138" s="23" t="s">
        <v>36</v>
      </c>
      <c r="E138" s="23" t="s">
        <v>66</v>
      </c>
      <c r="F138" s="23" t="s">
        <v>150</v>
      </c>
      <c r="G138" s="23" t="s">
        <v>13</v>
      </c>
      <c r="H138" s="14">
        <v>13693</v>
      </c>
      <c r="I138" s="24" t="s">
        <v>126</v>
      </c>
      <c r="J138" s="14">
        <v>1535</v>
      </c>
      <c r="K138" s="14">
        <v>2707</v>
      </c>
      <c r="L138" s="14">
        <f t="shared" si="21"/>
        <v>4242</v>
      </c>
      <c r="M138" s="24" t="s">
        <v>126</v>
      </c>
      <c r="N138" s="25">
        <f t="shared" si="16"/>
        <v>30.979332505659826</v>
      </c>
      <c r="O138" s="24" t="s">
        <v>126</v>
      </c>
      <c r="P138" s="26">
        <v>0</v>
      </c>
      <c r="Q138" s="26">
        <v>0</v>
      </c>
      <c r="R138" s="25">
        <f t="shared" si="22"/>
        <v>0</v>
      </c>
      <c r="S138" s="14">
        <v>9451</v>
      </c>
      <c r="T138" s="25">
        <f t="shared" si="17"/>
        <v>69.020667494340174</v>
      </c>
      <c r="U138" s="26" t="s">
        <v>126</v>
      </c>
      <c r="V138" s="27" t="s">
        <v>126</v>
      </c>
      <c r="W138" s="27" t="s">
        <v>126</v>
      </c>
      <c r="X138" s="14">
        <v>12556</v>
      </c>
      <c r="Y138" s="24" t="s">
        <v>126</v>
      </c>
      <c r="Z138" s="14">
        <v>1447.3132459999999</v>
      </c>
      <c r="AA138" s="14">
        <v>2707</v>
      </c>
      <c r="AB138" s="14">
        <f t="shared" si="23"/>
        <v>4154.3132459999997</v>
      </c>
      <c r="AC138" s="24" t="s">
        <v>126</v>
      </c>
      <c r="AD138" s="25">
        <f t="shared" si="18"/>
        <v>33.086279436126155</v>
      </c>
      <c r="AE138" s="24" t="s">
        <v>126</v>
      </c>
      <c r="AF138" s="14">
        <v>8401.3065540000007</v>
      </c>
      <c r="AG138" s="25">
        <f t="shared" si="19"/>
        <v>66.910692529467994</v>
      </c>
      <c r="AH138" s="26" t="s">
        <v>126</v>
      </c>
      <c r="AI138" s="27" t="s">
        <v>126</v>
      </c>
      <c r="AJ138" s="14">
        <v>76584</v>
      </c>
      <c r="AK138" s="14">
        <f t="shared" si="20"/>
        <v>163.95069466207042</v>
      </c>
      <c r="AL138" s="26" t="s">
        <v>126</v>
      </c>
      <c r="AM138" s="26" t="s">
        <v>126</v>
      </c>
      <c r="AN138" s="26" t="s">
        <v>126</v>
      </c>
    </row>
    <row r="139" spans="1:40" x14ac:dyDescent="0.3">
      <c r="A139" s="23" t="s">
        <v>105</v>
      </c>
      <c r="B139" s="23" t="s">
        <v>109</v>
      </c>
      <c r="C139" s="23" t="s">
        <v>11</v>
      </c>
      <c r="D139" s="23" t="s">
        <v>37</v>
      </c>
      <c r="E139" s="23" t="s">
        <v>67</v>
      </c>
      <c r="F139" s="23" t="s">
        <v>136</v>
      </c>
      <c r="G139" s="23" t="s">
        <v>13</v>
      </c>
      <c r="H139" s="14">
        <v>7866.9350000000004</v>
      </c>
      <c r="I139" s="24" t="s">
        <v>126</v>
      </c>
      <c r="J139" s="14">
        <v>1911.595</v>
      </c>
      <c r="K139" s="14">
        <v>1545.02</v>
      </c>
      <c r="L139" s="14">
        <f t="shared" si="21"/>
        <v>3456.6149999999998</v>
      </c>
      <c r="M139" s="24" t="s">
        <v>126</v>
      </c>
      <c r="N139" s="25">
        <f t="shared" si="16"/>
        <v>43.938522435993178</v>
      </c>
      <c r="O139" s="24" t="s">
        <v>126</v>
      </c>
      <c r="P139" s="26">
        <v>0</v>
      </c>
      <c r="Q139" s="26">
        <v>0</v>
      </c>
      <c r="R139" s="25">
        <f t="shared" si="22"/>
        <v>0</v>
      </c>
      <c r="S139" s="14">
        <v>4410.26</v>
      </c>
      <c r="T139" s="25">
        <f t="shared" si="17"/>
        <v>56.060714878157754</v>
      </c>
      <c r="U139" s="26" t="s">
        <v>126</v>
      </c>
      <c r="V139" s="27" t="s">
        <v>126</v>
      </c>
      <c r="W139" s="27" t="s">
        <v>126</v>
      </c>
      <c r="X139" s="14">
        <v>6994.3450000000003</v>
      </c>
      <c r="Y139" s="24" t="s">
        <v>126</v>
      </c>
      <c r="Z139" s="14">
        <v>1400.6326799999999</v>
      </c>
      <c r="AA139" s="14">
        <v>1545.02</v>
      </c>
      <c r="AB139" s="14">
        <f t="shared" si="23"/>
        <v>2945.6526800000001</v>
      </c>
      <c r="AC139" s="24" t="s">
        <v>126</v>
      </c>
      <c r="AD139" s="25">
        <f t="shared" si="18"/>
        <v>42.114775293469229</v>
      </c>
      <c r="AE139" s="24" t="s">
        <v>126</v>
      </c>
      <c r="AF139" s="14">
        <v>4048.61868</v>
      </c>
      <c r="AG139" s="25">
        <f t="shared" si="19"/>
        <v>57.884171855977939</v>
      </c>
      <c r="AH139" s="26" t="s">
        <v>126</v>
      </c>
      <c r="AI139" s="27" t="s">
        <v>126</v>
      </c>
      <c r="AJ139" s="14">
        <v>57439</v>
      </c>
      <c r="AK139" s="14">
        <f t="shared" si="20"/>
        <v>121.7699646581591</v>
      </c>
      <c r="AL139" s="26" t="s">
        <v>126</v>
      </c>
      <c r="AM139" s="26" t="s">
        <v>126</v>
      </c>
      <c r="AN139" s="26" t="s">
        <v>126</v>
      </c>
    </row>
    <row r="140" spans="1:40" x14ac:dyDescent="0.3">
      <c r="A140" s="23" t="s">
        <v>105</v>
      </c>
      <c r="B140" s="23" t="s">
        <v>109</v>
      </c>
      <c r="C140" s="23" t="s">
        <v>11</v>
      </c>
      <c r="D140" s="23" t="s">
        <v>38</v>
      </c>
      <c r="E140" s="23" t="s">
        <v>68</v>
      </c>
      <c r="F140" s="23" t="s">
        <v>150</v>
      </c>
      <c r="G140" s="23" t="s">
        <v>13</v>
      </c>
      <c r="H140" s="14">
        <v>9348.643</v>
      </c>
      <c r="I140" s="24" t="s">
        <v>126</v>
      </c>
      <c r="J140" s="14">
        <v>1755.422</v>
      </c>
      <c r="K140" s="14">
        <v>1061.48</v>
      </c>
      <c r="L140" s="14">
        <f t="shared" si="21"/>
        <v>2816.902</v>
      </c>
      <c r="M140" s="24" t="s">
        <v>126</v>
      </c>
      <c r="N140" s="25">
        <f t="shared" si="16"/>
        <v>30.131667237694284</v>
      </c>
      <c r="O140" s="24" t="s">
        <v>126</v>
      </c>
      <c r="P140" s="26">
        <v>0</v>
      </c>
      <c r="Q140" s="26">
        <v>0</v>
      </c>
      <c r="R140" s="25">
        <f t="shared" si="22"/>
        <v>0</v>
      </c>
      <c r="S140" s="14">
        <v>6865.5</v>
      </c>
      <c r="T140" s="25">
        <f t="shared" si="17"/>
        <v>73.438465882160656</v>
      </c>
      <c r="U140" s="26" t="s">
        <v>126</v>
      </c>
      <c r="V140" s="27" t="s">
        <v>126</v>
      </c>
      <c r="W140" s="27" t="s">
        <v>126</v>
      </c>
      <c r="X140" s="14">
        <v>8778.643</v>
      </c>
      <c r="Y140" s="24" t="s">
        <v>126</v>
      </c>
      <c r="Z140" s="14">
        <v>1748.1812</v>
      </c>
      <c r="AA140" s="14">
        <v>1061.48</v>
      </c>
      <c r="AB140" s="14">
        <f t="shared" si="23"/>
        <v>2809.6612</v>
      </c>
      <c r="AC140" s="24" t="s">
        <v>126</v>
      </c>
      <c r="AD140" s="25">
        <f t="shared" si="18"/>
        <v>32.005643696867502</v>
      </c>
      <c r="AE140" s="24" t="s">
        <v>126</v>
      </c>
      <c r="AF140" s="14">
        <v>6273.6939000000002</v>
      </c>
      <c r="AG140" s="25">
        <f t="shared" si="19"/>
        <v>71.46541783280172</v>
      </c>
      <c r="AH140" s="26" t="s">
        <v>126</v>
      </c>
      <c r="AI140" s="27" t="s">
        <v>126</v>
      </c>
      <c r="AJ140" s="14">
        <v>62149</v>
      </c>
      <c r="AK140" s="14">
        <f t="shared" si="20"/>
        <v>141.25155674266682</v>
      </c>
      <c r="AL140" s="26" t="s">
        <v>126</v>
      </c>
      <c r="AM140" s="26" t="s">
        <v>126</v>
      </c>
      <c r="AN140" s="26" t="s">
        <v>126</v>
      </c>
    </row>
    <row r="141" spans="1:40" x14ac:dyDescent="0.3">
      <c r="A141" s="23" t="s">
        <v>105</v>
      </c>
      <c r="B141" s="23" t="s">
        <v>109</v>
      </c>
      <c r="C141" s="23" t="s">
        <v>11</v>
      </c>
      <c r="D141" s="23" t="s">
        <v>39</v>
      </c>
      <c r="E141" s="23" t="s">
        <v>69</v>
      </c>
      <c r="F141" s="23" t="s">
        <v>151</v>
      </c>
      <c r="G141" s="23" t="s">
        <v>13</v>
      </c>
      <c r="H141" s="14">
        <v>4011.27</v>
      </c>
      <c r="I141" s="24" t="s">
        <v>126</v>
      </c>
      <c r="J141" s="14">
        <v>547.27</v>
      </c>
      <c r="K141" s="14">
        <v>590</v>
      </c>
      <c r="L141" s="14">
        <f t="shared" si="21"/>
        <v>1137.27</v>
      </c>
      <c r="M141" s="24" t="s">
        <v>126</v>
      </c>
      <c r="N141" s="25">
        <f t="shared" si="16"/>
        <v>28.351868610190788</v>
      </c>
      <c r="O141" s="24" t="s">
        <v>126</v>
      </c>
      <c r="P141" s="26">
        <v>0</v>
      </c>
      <c r="Q141" s="26">
        <v>0</v>
      </c>
      <c r="R141" s="25">
        <f t="shared" si="22"/>
        <v>0</v>
      </c>
      <c r="S141" s="14">
        <v>2874</v>
      </c>
      <c r="T141" s="25">
        <f t="shared" si="17"/>
        <v>71.648131389809208</v>
      </c>
      <c r="U141" s="26" t="s">
        <v>126</v>
      </c>
      <c r="V141" s="27" t="s">
        <v>126</v>
      </c>
      <c r="W141" s="27" t="s">
        <v>126</v>
      </c>
      <c r="X141" s="14">
        <v>3735.27</v>
      </c>
      <c r="Y141" s="24" t="s">
        <v>126</v>
      </c>
      <c r="Z141" s="14">
        <v>547.27</v>
      </c>
      <c r="AA141" s="14">
        <v>590</v>
      </c>
      <c r="AB141" s="14">
        <f t="shared" si="23"/>
        <v>1137.27</v>
      </c>
      <c r="AC141" s="24" t="s">
        <v>126</v>
      </c>
      <c r="AD141" s="25">
        <f t="shared" si="18"/>
        <v>30.446795010802433</v>
      </c>
      <c r="AE141" s="24" t="s">
        <v>126</v>
      </c>
      <c r="AF141" s="14">
        <v>2598.0182</v>
      </c>
      <c r="AG141" s="25">
        <f t="shared" si="19"/>
        <v>69.553692236438067</v>
      </c>
      <c r="AH141" s="26" t="s">
        <v>126</v>
      </c>
      <c r="AI141" s="27" t="s">
        <v>126</v>
      </c>
      <c r="AJ141" s="14">
        <v>30048</v>
      </c>
      <c r="AK141" s="14">
        <f t="shared" si="20"/>
        <v>124.31010383386581</v>
      </c>
      <c r="AL141" s="26" t="s">
        <v>126</v>
      </c>
      <c r="AM141" s="26" t="s">
        <v>126</v>
      </c>
      <c r="AN141" s="26" t="s">
        <v>126</v>
      </c>
    </row>
    <row r="142" spans="1:40" x14ac:dyDescent="0.3">
      <c r="A142" s="23" t="s">
        <v>105</v>
      </c>
      <c r="B142" s="23" t="s">
        <v>109</v>
      </c>
      <c r="C142" s="23" t="s">
        <v>11</v>
      </c>
      <c r="D142" s="23" t="s">
        <v>40</v>
      </c>
      <c r="E142" s="23" t="s">
        <v>70</v>
      </c>
      <c r="F142" s="23" t="s">
        <v>136</v>
      </c>
      <c r="G142" s="23" t="s">
        <v>13</v>
      </c>
      <c r="H142" s="14">
        <v>7492.4679999999998</v>
      </c>
      <c r="I142" s="24" t="s">
        <v>126</v>
      </c>
      <c r="J142" s="14">
        <v>1395.9449999999999</v>
      </c>
      <c r="K142" s="14">
        <v>2394.9899999999998</v>
      </c>
      <c r="L142" s="14">
        <f t="shared" si="21"/>
        <v>3790.9349999999995</v>
      </c>
      <c r="M142" s="24" t="s">
        <v>126</v>
      </c>
      <c r="N142" s="25">
        <f t="shared" si="16"/>
        <v>50.596612491371324</v>
      </c>
      <c r="O142" s="24" t="s">
        <v>126</v>
      </c>
      <c r="P142" s="26">
        <v>0</v>
      </c>
      <c r="Q142" s="26">
        <v>0</v>
      </c>
      <c r="R142" s="25">
        <f t="shared" si="22"/>
        <v>0</v>
      </c>
      <c r="S142" s="14">
        <v>3668.4</v>
      </c>
      <c r="T142" s="25">
        <f t="shared" si="17"/>
        <v>48.961170071063364</v>
      </c>
      <c r="U142" s="26" t="s">
        <v>126</v>
      </c>
      <c r="V142" s="27" t="s">
        <v>126</v>
      </c>
      <c r="W142" s="27" t="s">
        <v>126</v>
      </c>
      <c r="X142" s="14">
        <v>7070.3680000000004</v>
      </c>
      <c r="Y142" s="24" t="s">
        <v>126</v>
      </c>
      <c r="Z142" s="14">
        <v>1187.2249999999999</v>
      </c>
      <c r="AA142" s="14">
        <v>2394.9899999999998</v>
      </c>
      <c r="AB142" s="14">
        <f t="shared" si="23"/>
        <v>3582.2149999999997</v>
      </c>
      <c r="AC142" s="24" t="s">
        <v>126</v>
      </c>
      <c r="AD142" s="25">
        <f t="shared" si="18"/>
        <v>50.665184612738678</v>
      </c>
      <c r="AE142" s="24" t="s">
        <v>126</v>
      </c>
      <c r="AF142" s="14">
        <v>3454.89912</v>
      </c>
      <c r="AG142" s="25">
        <f t="shared" si="19"/>
        <v>48.86448795875971</v>
      </c>
      <c r="AH142" s="26" t="s">
        <v>126</v>
      </c>
      <c r="AI142" s="27" t="s">
        <v>126</v>
      </c>
      <c r="AJ142" s="14">
        <v>46280</v>
      </c>
      <c r="AK142" s="14">
        <f t="shared" si="20"/>
        <v>152.77372515125325</v>
      </c>
      <c r="AL142" s="26" t="s">
        <v>126</v>
      </c>
      <c r="AM142" s="26" t="s">
        <v>126</v>
      </c>
      <c r="AN142" s="26" t="s">
        <v>126</v>
      </c>
    </row>
    <row r="143" spans="1:40" x14ac:dyDescent="0.3">
      <c r="A143" s="23" t="s">
        <v>105</v>
      </c>
      <c r="B143" s="23" t="s">
        <v>109</v>
      </c>
      <c r="C143" s="23" t="s">
        <v>11</v>
      </c>
      <c r="D143" s="23" t="s">
        <v>41</v>
      </c>
      <c r="E143" s="23" t="s">
        <v>152</v>
      </c>
      <c r="F143" s="23" t="s">
        <v>150</v>
      </c>
      <c r="G143" s="23" t="s">
        <v>13</v>
      </c>
      <c r="H143" s="14">
        <v>41693</v>
      </c>
      <c r="I143" s="24" t="s">
        <v>126</v>
      </c>
      <c r="J143" s="14">
        <v>6277</v>
      </c>
      <c r="K143" s="14">
        <v>3209</v>
      </c>
      <c r="L143" s="14">
        <f t="shared" si="21"/>
        <v>9486</v>
      </c>
      <c r="M143" s="24" t="s">
        <v>126</v>
      </c>
      <c r="N143" s="25">
        <f t="shared" si="16"/>
        <v>22.752020722903126</v>
      </c>
      <c r="O143" s="24" t="s">
        <v>126</v>
      </c>
      <c r="P143" s="26">
        <v>0</v>
      </c>
      <c r="Q143" s="26">
        <v>0</v>
      </c>
      <c r="R143" s="25">
        <f t="shared" si="22"/>
        <v>0</v>
      </c>
      <c r="S143" s="14">
        <v>32207</v>
      </c>
      <c r="T143" s="25">
        <f t="shared" si="17"/>
        <v>77.247979277096874</v>
      </c>
      <c r="U143" s="26" t="s">
        <v>126</v>
      </c>
      <c r="V143" s="27" t="s">
        <v>126</v>
      </c>
      <c r="W143" s="27" t="s">
        <v>126</v>
      </c>
      <c r="X143" s="14">
        <v>36877</v>
      </c>
      <c r="Y143" s="24" t="s">
        <v>126</v>
      </c>
      <c r="Z143" s="14">
        <v>6206.3489229999996</v>
      </c>
      <c r="AA143" s="14">
        <v>3197</v>
      </c>
      <c r="AB143" s="14">
        <f t="shared" si="23"/>
        <v>9403.3489229999996</v>
      </c>
      <c r="AC143" s="24" t="s">
        <v>126</v>
      </c>
      <c r="AD143" s="25">
        <f t="shared" si="18"/>
        <v>25.499224240041215</v>
      </c>
      <c r="AE143" s="24" t="s">
        <v>126</v>
      </c>
      <c r="AF143" s="14">
        <v>27473.561476999999</v>
      </c>
      <c r="AG143" s="25">
        <f t="shared" si="19"/>
        <v>74.50053279008597</v>
      </c>
      <c r="AH143" s="26" t="s">
        <v>126</v>
      </c>
      <c r="AI143" s="27" t="s">
        <v>126</v>
      </c>
      <c r="AJ143" s="14">
        <v>275485</v>
      </c>
      <c r="AK143" s="14">
        <f t="shared" si="20"/>
        <v>133.8620977548687</v>
      </c>
      <c r="AL143" s="26" t="s">
        <v>126</v>
      </c>
      <c r="AM143" s="26" t="s">
        <v>126</v>
      </c>
      <c r="AN143" s="26" t="s">
        <v>126</v>
      </c>
    </row>
    <row r="144" spans="1:40" x14ac:dyDescent="0.3">
      <c r="A144" s="23" t="s">
        <v>105</v>
      </c>
      <c r="B144" s="23" t="s">
        <v>109</v>
      </c>
      <c r="C144" s="23" t="s">
        <v>11</v>
      </c>
      <c r="D144" s="23" t="s">
        <v>42</v>
      </c>
      <c r="E144" s="23" t="s">
        <v>72</v>
      </c>
      <c r="F144" s="23" t="s">
        <v>150</v>
      </c>
      <c r="G144" s="23" t="s">
        <v>13</v>
      </c>
      <c r="H144" s="14">
        <v>6278.6149999999998</v>
      </c>
      <c r="I144" s="24" t="s">
        <v>126</v>
      </c>
      <c r="J144" s="14">
        <v>979.21500000000003</v>
      </c>
      <c r="K144" s="14">
        <v>1132.58</v>
      </c>
      <c r="L144" s="14">
        <f t="shared" si="21"/>
        <v>2111.7950000000001</v>
      </c>
      <c r="M144" s="24" t="s">
        <v>126</v>
      </c>
      <c r="N144" s="25">
        <f t="shared" si="16"/>
        <v>33.634726766970104</v>
      </c>
      <c r="O144" s="24" t="s">
        <v>126</v>
      </c>
      <c r="P144" s="26">
        <v>0</v>
      </c>
      <c r="Q144" s="26">
        <v>0</v>
      </c>
      <c r="R144" s="25">
        <f t="shared" si="22"/>
        <v>0</v>
      </c>
      <c r="S144" s="14">
        <v>4166.82</v>
      </c>
      <c r="T144" s="25">
        <f t="shared" si="17"/>
        <v>66.365273233029896</v>
      </c>
      <c r="U144" s="26" t="s">
        <v>126</v>
      </c>
      <c r="V144" s="27" t="s">
        <v>126</v>
      </c>
      <c r="W144" s="27" t="s">
        <v>126</v>
      </c>
      <c r="X144" s="14">
        <v>5608.7349999999997</v>
      </c>
      <c r="Y144" s="24" t="s">
        <v>126</v>
      </c>
      <c r="Z144" s="14">
        <v>979.21500000000003</v>
      </c>
      <c r="AA144" s="14">
        <v>1132.58</v>
      </c>
      <c r="AB144" s="14">
        <f t="shared" si="23"/>
        <v>2111.7950000000001</v>
      </c>
      <c r="AC144" s="24" t="s">
        <v>126</v>
      </c>
      <c r="AD144" s="25">
        <f t="shared" si="18"/>
        <v>37.651894767715007</v>
      </c>
      <c r="AE144" s="24" t="s">
        <v>126</v>
      </c>
      <c r="AF144" s="14">
        <v>3496.7953440000001</v>
      </c>
      <c r="AG144" s="25">
        <f t="shared" si="19"/>
        <v>62.345526112394332</v>
      </c>
      <c r="AH144" s="26" t="s">
        <v>126</v>
      </c>
      <c r="AI144" s="27" t="s">
        <v>126</v>
      </c>
      <c r="AJ144" s="14">
        <v>39319</v>
      </c>
      <c r="AK144" s="14">
        <f t="shared" si="20"/>
        <v>142.64693913883872</v>
      </c>
      <c r="AL144" s="26" t="s">
        <v>126</v>
      </c>
      <c r="AM144" s="26" t="s">
        <v>126</v>
      </c>
      <c r="AN144" s="26" t="s">
        <v>126</v>
      </c>
    </row>
    <row r="145" spans="1:40" x14ac:dyDescent="0.3">
      <c r="A145" s="23" t="s">
        <v>105</v>
      </c>
      <c r="B145" s="23" t="s">
        <v>109</v>
      </c>
      <c r="C145" s="23" t="s">
        <v>11</v>
      </c>
      <c r="D145" s="23" t="s">
        <v>43</v>
      </c>
      <c r="E145" s="23" t="s">
        <v>73</v>
      </c>
      <c r="F145" s="23" t="s">
        <v>150</v>
      </c>
      <c r="G145" s="23" t="s">
        <v>13</v>
      </c>
      <c r="H145" s="14">
        <v>9161.49</v>
      </c>
      <c r="I145" s="24" t="s">
        <v>126</v>
      </c>
      <c r="J145" s="14">
        <v>1638.3</v>
      </c>
      <c r="K145" s="14">
        <v>1896.62</v>
      </c>
      <c r="L145" s="14">
        <f t="shared" si="21"/>
        <v>3534.92</v>
      </c>
      <c r="M145" s="24" t="s">
        <v>126</v>
      </c>
      <c r="N145" s="25">
        <f t="shared" si="16"/>
        <v>38.584553385966693</v>
      </c>
      <c r="O145" s="24" t="s">
        <v>126</v>
      </c>
      <c r="P145" s="26">
        <v>0</v>
      </c>
      <c r="Q145" s="26">
        <v>0</v>
      </c>
      <c r="R145" s="25">
        <f t="shared" si="22"/>
        <v>0</v>
      </c>
      <c r="S145" s="14">
        <v>5441.55</v>
      </c>
      <c r="T145" s="25">
        <f t="shared" si="17"/>
        <v>59.395906124440458</v>
      </c>
      <c r="U145" s="26" t="s">
        <v>126</v>
      </c>
      <c r="V145" s="27" t="s">
        <v>126</v>
      </c>
      <c r="W145" s="27" t="s">
        <v>126</v>
      </c>
      <c r="X145" s="14">
        <v>8637.42</v>
      </c>
      <c r="Y145" s="24" t="s">
        <v>126</v>
      </c>
      <c r="Z145" s="14">
        <v>1582.691626</v>
      </c>
      <c r="AA145" s="14">
        <v>1896.62</v>
      </c>
      <c r="AB145" s="14">
        <f t="shared" si="23"/>
        <v>3479.3116259999997</v>
      </c>
      <c r="AC145" s="24" t="s">
        <v>126</v>
      </c>
      <c r="AD145" s="25">
        <f t="shared" si="18"/>
        <v>40.281839090839625</v>
      </c>
      <c r="AE145" s="24" t="s">
        <v>126</v>
      </c>
      <c r="AF145" s="14">
        <v>5158.0634200000004</v>
      </c>
      <c r="AG145" s="25">
        <f t="shared" si="19"/>
        <v>59.717640452820412</v>
      </c>
      <c r="AH145" s="26" t="s">
        <v>126</v>
      </c>
      <c r="AI145" s="27" t="s">
        <v>126</v>
      </c>
      <c r="AJ145" s="14">
        <v>65991</v>
      </c>
      <c r="AK145" s="14">
        <f t="shared" si="20"/>
        <v>130.88784834295586</v>
      </c>
      <c r="AL145" s="26" t="s">
        <v>126</v>
      </c>
      <c r="AM145" s="26" t="s">
        <v>126</v>
      </c>
      <c r="AN145" s="26" t="s">
        <v>126</v>
      </c>
    </row>
    <row r="146" spans="1:40" x14ac:dyDescent="0.3">
      <c r="A146" s="23" t="s">
        <v>105</v>
      </c>
      <c r="B146" s="23" t="s">
        <v>109</v>
      </c>
      <c r="C146" s="23" t="s">
        <v>11</v>
      </c>
      <c r="D146" s="23" t="s">
        <v>44</v>
      </c>
      <c r="E146" s="23" t="s">
        <v>74</v>
      </c>
      <c r="F146" s="23" t="s">
        <v>151</v>
      </c>
      <c r="G146" s="23" t="s">
        <v>13</v>
      </c>
      <c r="H146" s="14">
        <v>11736.278</v>
      </c>
      <c r="I146" s="24" t="s">
        <v>126</v>
      </c>
      <c r="J146" s="14">
        <v>1509.818</v>
      </c>
      <c r="K146" s="14">
        <v>1500</v>
      </c>
      <c r="L146" s="14">
        <f t="shared" si="21"/>
        <v>3009.8180000000002</v>
      </c>
      <c r="M146" s="24" t="s">
        <v>126</v>
      </c>
      <c r="N146" s="25">
        <f t="shared" si="16"/>
        <v>25.645421827942389</v>
      </c>
      <c r="O146" s="24" t="s">
        <v>126</v>
      </c>
      <c r="P146" s="26">
        <v>0</v>
      </c>
      <c r="Q146" s="26">
        <v>0</v>
      </c>
      <c r="R146" s="25">
        <f t="shared" si="22"/>
        <v>0</v>
      </c>
      <c r="S146" s="14">
        <v>8726.4599999999991</v>
      </c>
      <c r="T146" s="25">
        <f t="shared" si="17"/>
        <v>74.3545781720576</v>
      </c>
      <c r="U146" s="26" t="s">
        <v>126</v>
      </c>
      <c r="V146" s="27" t="s">
        <v>126</v>
      </c>
      <c r="W146" s="27" t="s">
        <v>126</v>
      </c>
      <c r="X146" s="14">
        <v>10048.598</v>
      </c>
      <c r="Y146" s="24" t="s">
        <v>126</v>
      </c>
      <c r="Z146" s="14">
        <v>1509.818</v>
      </c>
      <c r="AA146" s="14">
        <v>1500</v>
      </c>
      <c r="AB146" s="14">
        <f t="shared" si="23"/>
        <v>3009.8180000000002</v>
      </c>
      <c r="AC146" s="24" t="s">
        <v>126</v>
      </c>
      <c r="AD146" s="25">
        <f t="shared" si="18"/>
        <v>29.952616275424695</v>
      </c>
      <c r="AE146" s="24" t="s">
        <v>126</v>
      </c>
      <c r="AF146" s="14">
        <v>7038.515934</v>
      </c>
      <c r="AG146" s="25">
        <f t="shared" si="19"/>
        <v>70.044755835590195</v>
      </c>
      <c r="AH146" s="26" t="s">
        <v>126</v>
      </c>
      <c r="AI146" s="27" t="s">
        <v>126</v>
      </c>
      <c r="AJ146" s="14">
        <v>58058</v>
      </c>
      <c r="AK146" s="14">
        <f t="shared" si="20"/>
        <v>173.07861104412828</v>
      </c>
      <c r="AL146" s="26" t="s">
        <v>126</v>
      </c>
      <c r="AM146" s="26" t="s">
        <v>126</v>
      </c>
      <c r="AN146" s="26" t="s">
        <v>126</v>
      </c>
    </row>
    <row r="147" spans="1:40" x14ac:dyDescent="0.3">
      <c r="A147" s="23" t="s">
        <v>105</v>
      </c>
      <c r="B147" s="23" t="s">
        <v>109</v>
      </c>
      <c r="C147" s="23" t="s">
        <v>11</v>
      </c>
      <c r="D147" s="23" t="s">
        <v>45</v>
      </c>
      <c r="E147" s="23" t="s">
        <v>75</v>
      </c>
      <c r="F147" s="23" t="s">
        <v>136</v>
      </c>
      <c r="G147" s="23" t="s">
        <v>13</v>
      </c>
      <c r="H147" s="14">
        <v>5530.15</v>
      </c>
      <c r="I147" s="24" t="s">
        <v>126</v>
      </c>
      <c r="J147" s="14">
        <v>1123.33</v>
      </c>
      <c r="K147" s="14">
        <v>860.81</v>
      </c>
      <c r="L147" s="14">
        <f t="shared" si="21"/>
        <v>1984.1399999999999</v>
      </c>
      <c r="M147" s="24" t="s">
        <v>126</v>
      </c>
      <c r="N147" s="25">
        <f t="shared" si="16"/>
        <v>35.878592804896797</v>
      </c>
      <c r="O147" s="24" t="s">
        <v>126</v>
      </c>
      <c r="P147" s="26">
        <v>0</v>
      </c>
      <c r="Q147" s="26">
        <v>0</v>
      </c>
      <c r="R147" s="25">
        <f t="shared" si="22"/>
        <v>0</v>
      </c>
      <c r="S147" s="14">
        <v>3546.01</v>
      </c>
      <c r="T147" s="25">
        <f t="shared" si="17"/>
        <v>64.121407195103217</v>
      </c>
      <c r="U147" s="26" t="s">
        <v>126</v>
      </c>
      <c r="V147" s="27" t="s">
        <v>126</v>
      </c>
      <c r="W147" s="27" t="s">
        <v>126</v>
      </c>
      <c r="X147" s="14">
        <v>5021.66</v>
      </c>
      <c r="Y147" s="24" t="s">
        <v>126</v>
      </c>
      <c r="Z147" s="14">
        <v>1071.1273229999999</v>
      </c>
      <c r="AA147" s="14">
        <v>860.81</v>
      </c>
      <c r="AB147" s="14">
        <f t="shared" si="23"/>
        <v>1931.9373229999999</v>
      </c>
      <c r="AC147" s="24" t="s">
        <v>126</v>
      </c>
      <c r="AD147" s="25">
        <f t="shared" si="18"/>
        <v>38.472085386107381</v>
      </c>
      <c r="AE147" s="24" t="s">
        <v>126</v>
      </c>
      <c r="AF147" s="14">
        <v>3089.7545369999998</v>
      </c>
      <c r="AG147" s="25">
        <f t="shared" si="19"/>
        <v>61.528549065448473</v>
      </c>
      <c r="AH147" s="26" t="s">
        <v>126</v>
      </c>
      <c r="AI147" s="27" t="s">
        <v>126</v>
      </c>
      <c r="AJ147" s="14">
        <v>35272</v>
      </c>
      <c r="AK147" s="14">
        <f t="shared" si="20"/>
        <v>142.36958493989567</v>
      </c>
      <c r="AL147" s="26" t="s">
        <v>126</v>
      </c>
      <c r="AM147" s="26" t="s">
        <v>126</v>
      </c>
      <c r="AN147" s="26" t="s">
        <v>126</v>
      </c>
    </row>
    <row r="148" spans="1:40" x14ac:dyDescent="0.3">
      <c r="A148" s="23" t="s">
        <v>105</v>
      </c>
      <c r="B148" s="23" t="s">
        <v>109</v>
      </c>
      <c r="C148" s="23" t="s">
        <v>11</v>
      </c>
      <c r="D148" s="23" t="s">
        <v>46</v>
      </c>
      <c r="E148" s="23" t="s">
        <v>76</v>
      </c>
      <c r="F148" s="23" t="s">
        <v>136</v>
      </c>
      <c r="G148" s="23" t="s">
        <v>13</v>
      </c>
      <c r="H148" s="14">
        <v>14230.084000000001</v>
      </c>
      <c r="I148" s="24" t="s">
        <v>126</v>
      </c>
      <c r="J148" s="14">
        <v>1931.0840000000001</v>
      </c>
      <c r="K148" s="14">
        <v>2537</v>
      </c>
      <c r="L148" s="14">
        <f t="shared" si="21"/>
        <v>4468.0839999999998</v>
      </c>
      <c r="M148" s="24" t="s">
        <v>126</v>
      </c>
      <c r="N148" s="25">
        <f t="shared" si="16"/>
        <v>31.398858924515128</v>
      </c>
      <c r="O148" s="24" t="s">
        <v>126</v>
      </c>
      <c r="P148" s="26">
        <v>0</v>
      </c>
      <c r="Q148" s="26">
        <v>0</v>
      </c>
      <c r="R148" s="25">
        <f t="shared" si="22"/>
        <v>0</v>
      </c>
      <c r="S148" s="14">
        <v>9762</v>
      </c>
      <c r="T148" s="25">
        <f t="shared" si="17"/>
        <v>68.601141075484861</v>
      </c>
      <c r="U148" s="26" t="s">
        <v>126</v>
      </c>
      <c r="V148" s="27" t="s">
        <v>126</v>
      </c>
      <c r="W148" s="27" t="s">
        <v>126</v>
      </c>
      <c r="X148" s="14">
        <v>12080.084000000001</v>
      </c>
      <c r="Y148" s="24" t="s">
        <v>126</v>
      </c>
      <c r="Z148" s="14">
        <v>1931.0840000000001</v>
      </c>
      <c r="AA148" s="14">
        <v>2537</v>
      </c>
      <c r="AB148" s="14">
        <f t="shared" si="23"/>
        <v>4468.0839999999998</v>
      </c>
      <c r="AC148" s="24" t="s">
        <v>126</v>
      </c>
      <c r="AD148" s="25">
        <f t="shared" si="18"/>
        <v>36.987193135411964</v>
      </c>
      <c r="AE148" s="24" t="s">
        <v>126</v>
      </c>
      <c r="AF148" s="14">
        <v>7612.28</v>
      </c>
      <c r="AG148" s="25">
        <f t="shared" si="19"/>
        <v>63.015124729265125</v>
      </c>
      <c r="AH148" s="26" t="s">
        <v>126</v>
      </c>
      <c r="AI148" s="27" t="s">
        <v>126</v>
      </c>
      <c r="AJ148" s="14">
        <v>87774</v>
      </c>
      <c r="AK148" s="14">
        <f t="shared" si="20"/>
        <v>137.62713331966185</v>
      </c>
      <c r="AL148" s="26" t="s">
        <v>126</v>
      </c>
      <c r="AM148" s="26" t="s">
        <v>126</v>
      </c>
      <c r="AN148" s="26" t="s">
        <v>126</v>
      </c>
    </row>
    <row r="149" spans="1:40" x14ac:dyDescent="0.3">
      <c r="A149" s="23" t="s">
        <v>105</v>
      </c>
      <c r="B149" s="23" t="s">
        <v>109</v>
      </c>
      <c r="C149" s="23" t="s">
        <v>11</v>
      </c>
      <c r="D149" s="23" t="s">
        <v>47</v>
      </c>
      <c r="E149" s="23" t="s">
        <v>77</v>
      </c>
      <c r="F149" s="23" t="s">
        <v>151</v>
      </c>
      <c r="G149" s="23" t="s">
        <v>13</v>
      </c>
      <c r="H149" s="14">
        <v>15817.62</v>
      </c>
      <c r="I149" s="24" t="s">
        <v>126</v>
      </c>
      <c r="J149" s="14">
        <v>4658.53</v>
      </c>
      <c r="K149" s="14">
        <v>250.96</v>
      </c>
      <c r="L149" s="14">
        <f t="shared" si="21"/>
        <v>4909.49</v>
      </c>
      <c r="M149" s="24" t="s">
        <v>126</v>
      </c>
      <c r="N149" s="25">
        <f t="shared" si="16"/>
        <v>31.038108135105027</v>
      </c>
      <c r="O149" s="24" t="s">
        <v>126</v>
      </c>
      <c r="P149" s="26">
        <v>0</v>
      </c>
      <c r="Q149" s="26">
        <v>0</v>
      </c>
      <c r="R149" s="25">
        <f t="shared" si="22"/>
        <v>0</v>
      </c>
      <c r="S149" s="14">
        <v>10908.13</v>
      </c>
      <c r="T149" s="25">
        <f t="shared" si="17"/>
        <v>68.961891864894966</v>
      </c>
      <c r="U149" s="26" t="s">
        <v>126</v>
      </c>
      <c r="V149" s="27" t="s">
        <v>126</v>
      </c>
      <c r="W149" s="27" t="s">
        <v>126</v>
      </c>
      <c r="X149" s="14">
        <v>14237.36</v>
      </c>
      <c r="Y149" s="24" t="s">
        <v>126</v>
      </c>
      <c r="Z149" s="14">
        <v>4326.507842</v>
      </c>
      <c r="AA149" s="14">
        <v>250.96</v>
      </c>
      <c r="AB149" s="14">
        <f t="shared" si="23"/>
        <v>4577.467842</v>
      </c>
      <c r="AC149" s="24" t="s">
        <v>126</v>
      </c>
      <c r="AD149" s="25">
        <f t="shared" si="18"/>
        <v>32.151099937066981</v>
      </c>
      <c r="AE149" s="24" t="s">
        <v>126</v>
      </c>
      <c r="AF149" s="14">
        <v>9659.8839740000003</v>
      </c>
      <c r="AG149" s="25">
        <f t="shared" si="19"/>
        <v>67.848842580366025</v>
      </c>
      <c r="AH149" s="26" t="s">
        <v>126</v>
      </c>
      <c r="AI149" s="27" t="s">
        <v>126</v>
      </c>
      <c r="AJ149" s="14">
        <v>107533</v>
      </c>
      <c r="AK149" s="14">
        <f t="shared" si="20"/>
        <v>132.39991444486807</v>
      </c>
      <c r="AL149" s="26" t="s">
        <v>126</v>
      </c>
      <c r="AM149" s="26" t="s">
        <v>126</v>
      </c>
      <c r="AN149" s="26" t="s">
        <v>126</v>
      </c>
    </row>
    <row r="150" spans="1:40" x14ac:dyDescent="0.3">
      <c r="A150" s="23" t="s">
        <v>105</v>
      </c>
      <c r="B150" s="23" t="s">
        <v>109</v>
      </c>
      <c r="C150" s="23" t="s">
        <v>11</v>
      </c>
      <c r="D150" s="23" t="s">
        <v>48</v>
      </c>
      <c r="E150" s="23" t="s">
        <v>78</v>
      </c>
      <c r="F150" s="23" t="s">
        <v>150</v>
      </c>
      <c r="G150" s="23" t="s">
        <v>13</v>
      </c>
      <c r="H150" s="14">
        <v>9710.2960000000003</v>
      </c>
      <c r="I150" s="24" t="s">
        <v>126</v>
      </c>
      <c r="J150" s="14">
        <v>1430.0160000000001</v>
      </c>
      <c r="K150" s="14">
        <v>1462</v>
      </c>
      <c r="L150" s="14">
        <f t="shared" si="21"/>
        <v>2892.0160000000001</v>
      </c>
      <c r="M150" s="24" t="s">
        <v>126</v>
      </c>
      <c r="N150" s="25">
        <f t="shared" si="16"/>
        <v>29.782984988305198</v>
      </c>
      <c r="O150" s="24" t="s">
        <v>126</v>
      </c>
      <c r="P150" s="26">
        <v>0</v>
      </c>
      <c r="Q150" s="26">
        <v>0</v>
      </c>
      <c r="R150" s="25">
        <f t="shared" si="22"/>
        <v>0</v>
      </c>
      <c r="S150" s="14">
        <v>6818.28</v>
      </c>
      <c r="T150" s="25">
        <f t="shared" si="17"/>
        <v>70.217015011694798</v>
      </c>
      <c r="U150" s="26" t="s">
        <v>126</v>
      </c>
      <c r="V150" s="27" t="s">
        <v>126</v>
      </c>
      <c r="W150" s="27" t="s">
        <v>126</v>
      </c>
      <c r="X150" s="14">
        <v>8438.2960000000003</v>
      </c>
      <c r="Y150" s="24" t="s">
        <v>126</v>
      </c>
      <c r="Z150" s="14">
        <v>1430.0160000000001</v>
      </c>
      <c r="AA150" s="14">
        <v>1462</v>
      </c>
      <c r="AB150" s="14">
        <f t="shared" si="23"/>
        <v>2892.0160000000001</v>
      </c>
      <c r="AC150" s="24" t="s">
        <v>126</v>
      </c>
      <c r="AD150" s="25">
        <f t="shared" si="18"/>
        <v>34.27251189102634</v>
      </c>
      <c r="AE150" s="24" t="s">
        <v>126</v>
      </c>
      <c r="AF150" s="14">
        <v>5546.5018</v>
      </c>
      <c r="AG150" s="25">
        <f t="shared" si="19"/>
        <v>65.730116601740448</v>
      </c>
      <c r="AH150" s="26" t="s">
        <v>126</v>
      </c>
      <c r="AI150" s="27" t="s">
        <v>126</v>
      </c>
      <c r="AJ150" s="14">
        <v>68157</v>
      </c>
      <c r="AK150" s="14">
        <f t="shared" si="20"/>
        <v>123.80674032014321</v>
      </c>
      <c r="AL150" s="26" t="s">
        <v>126</v>
      </c>
      <c r="AM150" s="26" t="s">
        <v>126</v>
      </c>
      <c r="AN150" s="26" t="s">
        <v>126</v>
      </c>
    </row>
    <row r="151" spans="1:40" x14ac:dyDescent="0.3">
      <c r="A151" s="23" t="s">
        <v>105</v>
      </c>
      <c r="B151" s="23" t="s">
        <v>109</v>
      </c>
      <c r="C151" s="23" t="s">
        <v>11</v>
      </c>
      <c r="D151" s="23" t="s">
        <v>49</v>
      </c>
      <c r="E151" s="23" t="s">
        <v>79</v>
      </c>
      <c r="F151" s="23" t="s">
        <v>136</v>
      </c>
      <c r="G151" s="23" t="s">
        <v>13</v>
      </c>
      <c r="H151" s="14">
        <v>9148.65</v>
      </c>
      <c r="I151" s="24" t="s">
        <v>126</v>
      </c>
      <c r="J151" s="14">
        <v>1415.79</v>
      </c>
      <c r="K151" s="14">
        <v>1579.62</v>
      </c>
      <c r="L151" s="14">
        <f t="shared" si="21"/>
        <v>2995.41</v>
      </c>
      <c r="M151" s="24" t="s">
        <v>126</v>
      </c>
      <c r="N151" s="25">
        <f t="shared" si="16"/>
        <v>32.741552032267059</v>
      </c>
      <c r="O151" s="24" t="s">
        <v>126</v>
      </c>
      <c r="P151" s="26">
        <v>0</v>
      </c>
      <c r="Q151" s="26">
        <v>0</v>
      </c>
      <c r="R151" s="25">
        <f t="shared" si="22"/>
        <v>0</v>
      </c>
      <c r="S151" s="14">
        <v>6154</v>
      </c>
      <c r="T151" s="25">
        <f t="shared" si="17"/>
        <v>67.266755204319765</v>
      </c>
      <c r="U151" s="26" t="s">
        <v>126</v>
      </c>
      <c r="V151" s="27" t="s">
        <v>126</v>
      </c>
      <c r="W151" s="27" t="s">
        <v>126</v>
      </c>
      <c r="X151" s="14">
        <v>8654.69</v>
      </c>
      <c r="Y151" s="24" t="s">
        <v>126</v>
      </c>
      <c r="Z151" s="14">
        <v>1415.79</v>
      </c>
      <c r="AA151" s="14">
        <v>1579.62</v>
      </c>
      <c r="AB151" s="14">
        <f t="shared" si="23"/>
        <v>2995.41</v>
      </c>
      <c r="AC151" s="24" t="s">
        <v>126</v>
      </c>
      <c r="AD151" s="25">
        <f t="shared" si="18"/>
        <v>34.610251782559509</v>
      </c>
      <c r="AE151" s="24" t="s">
        <v>126</v>
      </c>
      <c r="AF151" s="14">
        <v>5660.0558559999999</v>
      </c>
      <c r="AG151" s="25">
        <f t="shared" si="19"/>
        <v>65.398712790406123</v>
      </c>
      <c r="AH151" s="26" t="s">
        <v>126</v>
      </c>
      <c r="AI151" s="27" t="s">
        <v>126</v>
      </c>
      <c r="AJ151" s="14">
        <v>54032</v>
      </c>
      <c r="AK151" s="14">
        <f t="shared" si="20"/>
        <v>160.17711726384366</v>
      </c>
      <c r="AL151" s="26" t="s">
        <v>126</v>
      </c>
      <c r="AM151" s="26" t="s">
        <v>126</v>
      </c>
      <c r="AN151" s="26" t="s">
        <v>126</v>
      </c>
    </row>
    <row r="152" spans="1:40" x14ac:dyDescent="0.3">
      <c r="A152" s="23" t="s">
        <v>105</v>
      </c>
      <c r="B152" s="23" t="s">
        <v>109</v>
      </c>
      <c r="C152" s="23" t="s">
        <v>11</v>
      </c>
      <c r="D152" s="23" t="s">
        <v>50</v>
      </c>
      <c r="E152" s="23" t="s">
        <v>80</v>
      </c>
      <c r="F152" s="23" t="s">
        <v>136</v>
      </c>
      <c r="G152" s="23" t="s">
        <v>13</v>
      </c>
      <c r="H152" s="14">
        <v>10415.959999999999</v>
      </c>
      <c r="I152" s="24" t="s">
        <v>126</v>
      </c>
      <c r="J152" s="14">
        <v>1944.84</v>
      </c>
      <c r="K152" s="14">
        <v>442.22</v>
      </c>
      <c r="L152" s="14">
        <f t="shared" si="21"/>
        <v>2387.06</v>
      </c>
      <c r="M152" s="24" t="s">
        <v>126</v>
      </c>
      <c r="N152" s="25">
        <f t="shared" si="16"/>
        <v>22.917330711715486</v>
      </c>
      <c r="O152" s="24" t="s">
        <v>126</v>
      </c>
      <c r="P152" s="26">
        <v>0</v>
      </c>
      <c r="Q152" s="26">
        <v>0</v>
      </c>
      <c r="R152" s="25">
        <f t="shared" si="22"/>
        <v>0</v>
      </c>
      <c r="S152" s="14">
        <v>7995.42</v>
      </c>
      <c r="T152" s="25">
        <f t="shared" si="17"/>
        <v>76.761239482486502</v>
      </c>
      <c r="U152" s="26" t="s">
        <v>126</v>
      </c>
      <c r="V152" s="27" t="s">
        <v>126</v>
      </c>
      <c r="W152" s="27" t="s">
        <v>126</v>
      </c>
      <c r="X152" s="14">
        <v>8291.43</v>
      </c>
      <c r="Y152" s="24" t="s">
        <v>126</v>
      </c>
      <c r="Z152" s="14">
        <v>1739.2016000000001</v>
      </c>
      <c r="AA152" s="14">
        <v>442.22</v>
      </c>
      <c r="AB152" s="14">
        <f t="shared" si="23"/>
        <v>2181.4216000000001</v>
      </c>
      <c r="AC152" s="24" t="s">
        <v>126</v>
      </c>
      <c r="AD152" s="25">
        <f t="shared" si="18"/>
        <v>26.309353151386432</v>
      </c>
      <c r="AE152" s="24" t="s">
        <v>126</v>
      </c>
      <c r="AF152" s="14">
        <v>6076.6037759999999</v>
      </c>
      <c r="AG152" s="25">
        <f t="shared" si="19"/>
        <v>73.287765512101046</v>
      </c>
      <c r="AH152" s="26" t="s">
        <v>126</v>
      </c>
      <c r="AI152" s="27" t="s">
        <v>126</v>
      </c>
      <c r="AJ152" s="14">
        <v>60359</v>
      </c>
      <c r="AK152" s="14">
        <f t="shared" si="20"/>
        <v>137.36857800825064</v>
      </c>
      <c r="AL152" s="26" t="s">
        <v>126</v>
      </c>
      <c r="AM152" s="26" t="s">
        <v>126</v>
      </c>
      <c r="AN152" s="26" t="s">
        <v>126</v>
      </c>
    </row>
    <row r="153" spans="1:40" x14ac:dyDescent="0.3">
      <c r="A153" s="23" t="s">
        <v>105</v>
      </c>
      <c r="B153" s="23" t="s">
        <v>109</v>
      </c>
      <c r="C153" s="23" t="s">
        <v>11</v>
      </c>
      <c r="D153" s="23" t="s">
        <v>51</v>
      </c>
      <c r="E153" s="23" t="s">
        <v>81</v>
      </c>
      <c r="F153" s="23" t="s">
        <v>150</v>
      </c>
      <c r="G153" s="23" t="s">
        <v>13</v>
      </c>
      <c r="H153" s="14">
        <v>5857.62</v>
      </c>
      <c r="I153" s="24" t="s">
        <v>126</v>
      </c>
      <c r="J153" s="14">
        <v>1020.21</v>
      </c>
      <c r="K153" s="14">
        <v>1100.45</v>
      </c>
      <c r="L153" s="14">
        <f t="shared" si="21"/>
        <v>2120.66</v>
      </c>
      <c r="M153" s="24" t="s">
        <v>126</v>
      </c>
      <c r="N153" s="25">
        <f t="shared" si="16"/>
        <v>36.203440987978055</v>
      </c>
      <c r="O153" s="24" t="s">
        <v>126</v>
      </c>
      <c r="P153" s="26">
        <v>0</v>
      </c>
      <c r="Q153" s="26">
        <v>0</v>
      </c>
      <c r="R153" s="25">
        <f t="shared" si="22"/>
        <v>0</v>
      </c>
      <c r="S153" s="14">
        <v>3736.84</v>
      </c>
      <c r="T153" s="25">
        <f t="shared" si="17"/>
        <v>63.794510398421203</v>
      </c>
      <c r="U153" s="26" t="s">
        <v>126</v>
      </c>
      <c r="V153" s="27" t="s">
        <v>126</v>
      </c>
      <c r="W153" s="27" t="s">
        <v>126</v>
      </c>
      <c r="X153" s="14">
        <v>4847.43</v>
      </c>
      <c r="Y153" s="24" t="s">
        <v>126</v>
      </c>
      <c r="Z153" s="14">
        <v>966.09317399999998</v>
      </c>
      <c r="AA153" s="14">
        <v>1100.45</v>
      </c>
      <c r="AB153" s="14">
        <f t="shared" si="23"/>
        <v>2066.5431739999999</v>
      </c>
      <c r="AC153" s="24" t="s">
        <v>126</v>
      </c>
      <c r="AD153" s="25">
        <f t="shared" si="18"/>
        <v>42.631728029079326</v>
      </c>
      <c r="AE153" s="24" t="s">
        <v>126</v>
      </c>
      <c r="AF153" s="14">
        <v>2780.6612460000001</v>
      </c>
      <c r="AG153" s="25">
        <f t="shared" si="19"/>
        <v>57.363618370971842</v>
      </c>
      <c r="AH153" s="26" t="s">
        <v>126</v>
      </c>
      <c r="AI153" s="27" t="s">
        <v>126</v>
      </c>
      <c r="AJ153" s="14">
        <v>31802</v>
      </c>
      <c r="AK153" s="14">
        <f t="shared" si="20"/>
        <v>152.42531916231684</v>
      </c>
      <c r="AL153" s="26" t="s">
        <v>126</v>
      </c>
      <c r="AM153" s="26" t="s">
        <v>126</v>
      </c>
      <c r="AN153" s="26" t="s">
        <v>126</v>
      </c>
    </row>
    <row r="154" spans="1:40" x14ac:dyDescent="0.3">
      <c r="A154" s="23" t="s">
        <v>105</v>
      </c>
      <c r="B154" s="23" t="s">
        <v>109</v>
      </c>
      <c r="C154" s="23" t="s">
        <v>11</v>
      </c>
      <c r="D154" s="23" t="s">
        <v>52</v>
      </c>
      <c r="E154" s="23" t="s">
        <v>82</v>
      </c>
      <c r="F154" s="23" t="s">
        <v>151</v>
      </c>
      <c r="G154" s="23" t="s">
        <v>13</v>
      </c>
      <c r="H154" s="14">
        <v>4966.6360000000004</v>
      </c>
      <c r="I154" s="24" t="s">
        <v>126</v>
      </c>
      <c r="J154" s="14">
        <v>1702.7159999999999</v>
      </c>
      <c r="K154" s="14">
        <v>335.94</v>
      </c>
      <c r="L154" s="14">
        <f t="shared" si="21"/>
        <v>2038.6559999999999</v>
      </c>
      <c r="M154" s="24" t="s">
        <v>126</v>
      </c>
      <c r="N154" s="25">
        <f t="shared" si="16"/>
        <v>41.047018545349403</v>
      </c>
      <c r="O154" s="24" t="s">
        <v>126</v>
      </c>
      <c r="P154" s="26">
        <v>0</v>
      </c>
      <c r="Q154" s="26">
        <v>0</v>
      </c>
      <c r="R154" s="25">
        <f t="shared" si="22"/>
        <v>0</v>
      </c>
      <c r="S154" s="14">
        <v>2928.26</v>
      </c>
      <c r="T154" s="25">
        <f t="shared" si="17"/>
        <v>58.958619073352665</v>
      </c>
      <c r="U154" s="26" t="s">
        <v>126</v>
      </c>
      <c r="V154" s="27" t="s">
        <v>126</v>
      </c>
      <c r="W154" s="27" t="s">
        <v>126</v>
      </c>
      <c r="X154" s="14">
        <v>4848.1260000000002</v>
      </c>
      <c r="Y154" s="24" t="s">
        <v>126</v>
      </c>
      <c r="Z154" s="14">
        <v>1585.912546</v>
      </c>
      <c r="AA154" s="14">
        <v>335.94</v>
      </c>
      <c r="AB154" s="14">
        <f t="shared" si="23"/>
        <v>1921.8525460000001</v>
      </c>
      <c r="AC154" s="24" t="s">
        <v>126</v>
      </c>
      <c r="AD154" s="25">
        <f t="shared" si="18"/>
        <v>39.641142701324185</v>
      </c>
      <c r="AE154" s="24" t="s">
        <v>126</v>
      </c>
      <c r="AF154" s="14">
        <v>2926.5534539999999</v>
      </c>
      <c r="AG154" s="25">
        <f t="shared" si="19"/>
        <v>60.364632726129635</v>
      </c>
      <c r="AH154" s="26" t="s">
        <v>126</v>
      </c>
      <c r="AI154" s="27" t="s">
        <v>126</v>
      </c>
      <c r="AJ154" s="14">
        <v>33581</v>
      </c>
      <c r="AK154" s="14">
        <f t="shared" si="20"/>
        <v>144.37110270688783</v>
      </c>
      <c r="AL154" s="26" t="s">
        <v>126</v>
      </c>
      <c r="AM154" s="26" t="s">
        <v>126</v>
      </c>
      <c r="AN154" s="26" t="s">
        <v>126</v>
      </c>
    </row>
    <row r="155" spans="1:40" x14ac:dyDescent="0.3">
      <c r="A155" s="23" t="s">
        <v>105</v>
      </c>
      <c r="B155" s="23" t="s">
        <v>109</v>
      </c>
      <c r="C155" s="23" t="s">
        <v>11</v>
      </c>
      <c r="D155" s="23" t="s">
        <v>53</v>
      </c>
      <c r="E155" s="23" t="s">
        <v>83</v>
      </c>
      <c r="F155" s="23" t="s">
        <v>150</v>
      </c>
      <c r="G155" s="23" t="s">
        <v>13</v>
      </c>
      <c r="H155" s="14">
        <v>17707.109</v>
      </c>
      <c r="I155" s="24" t="s">
        <v>126</v>
      </c>
      <c r="J155" s="14">
        <v>3553.7890000000002</v>
      </c>
      <c r="K155" s="14">
        <v>3182.36</v>
      </c>
      <c r="L155" s="14">
        <f t="shared" si="21"/>
        <v>6736.1490000000003</v>
      </c>
      <c r="M155" s="24" t="s">
        <v>126</v>
      </c>
      <c r="N155" s="25">
        <f t="shared" si="16"/>
        <v>38.042059830320127</v>
      </c>
      <c r="O155" s="24" t="s">
        <v>126</v>
      </c>
      <c r="P155" s="26">
        <v>0</v>
      </c>
      <c r="Q155" s="26">
        <v>0</v>
      </c>
      <c r="R155" s="25">
        <f t="shared" si="22"/>
        <v>0</v>
      </c>
      <c r="S155" s="14">
        <v>10970.96</v>
      </c>
      <c r="T155" s="25">
        <f t="shared" si="17"/>
        <v>61.957940169679873</v>
      </c>
      <c r="U155" s="26" t="s">
        <v>126</v>
      </c>
      <c r="V155" s="27" t="s">
        <v>126</v>
      </c>
      <c r="W155" s="27" t="s">
        <v>126</v>
      </c>
      <c r="X155" s="14">
        <v>15563.398999999999</v>
      </c>
      <c r="Y155" s="24" t="s">
        <v>126</v>
      </c>
      <c r="Z155" s="14">
        <v>2751.6547700000001</v>
      </c>
      <c r="AA155" s="14">
        <v>3182.36</v>
      </c>
      <c r="AB155" s="14">
        <f t="shared" si="23"/>
        <v>5934.0147699999998</v>
      </c>
      <c r="AC155" s="24" t="s">
        <v>126</v>
      </c>
      <c r="AD155" s="25">
        <f t="shared" si="18"/>
        <v>38.128012846037038</v>
      </c>
      <c r="AE155" s="24" t="s">
        <v>126</v>
      </c>
      <c r="AF155" s="14">
        <v>9628.9159949999994</v>
      </c>
      <c r="AG155" s="25">
        <f t="shared" si="19"/>
        <v>61.868978588803124</v>
      </c>
      <c r="AH155" s="26" t="s">
        <v>126</v>
      </c>
      <c r="AI155" s="27" t="s">
        <v>126</v>
      </c>
      <c r="AJ155" s="14">
        <v>114755</v>
      </c>
      <c r="AK155" s="14">
        <f t="shared" si="20"/>
        <v>135.62283996340028</v>
      </c>
      <c r="AL155" s="26" t="s">
        <v>126</v>
      </c>
      <c r="AM155" s="26" t="s">
        <v>126</v>
      </c>
      <c r="AN155" s="26" t="s">
        <v>126</v>
      </c>
    </row>
    <row r="156" spans="1:40" x14ac:dyDescent="0.3">
      <c r="A156" s="23" t="s">
        <v>105</v>
      </c>
      <c r="B156" s="23" t="s">
        <v>109</v>
      </c>
      <c r="C156" s="23" t="s">
        <v>11</v>
      </c>
      <c r="D156" s="23" t="s">
        <v>54</v>
      </c>
      <c r="E156" s="23" t="s">
        <v>84</v>
      </c>
      <c r="F156" s="23" t="s">
        <v>151</v>
      </c>
      <c r="G156" s="23" t="s">
        <v>13</v>
      </c>
      <c r="H156" s="14">
        <v>6565.73</v>
      </c>
      <c r="I156" s="24" t="s">
        <v>126</v>
      </c>
      <c r="J156" s="14">
        <v>1337.2</v>
      </c>
      <c r="K156" s="14">
        <v>1245</v>
      </c>
      <c r="L156" s="14">
        <f t="shared" si="21"/>
        <v>2582.1999999999998</v>
      </c>
      <c r="M156" s="24" t="s">
        <v>126</v>
      </c>
      <c r="N156" s="25">
        <f t="shared" si="16"/>
        <v>39.328452434078159</v>
      </c>
      <c r="O156" s="24" t="s">
        <v>126</v>
      </c>
      <c r="P156" s="26">
        <v>0</v>
      </c>
      <c r="Q156" s="26">
        <v>0</v>
      </c>
      <c r="R156" s="25">
        <f t="shared" si="22"/>
        <v>0</v>
      </c>
      <c r="S156" s="14">
        <v>3983.53</v>
      </c>
      <c r="T156" s="25">
        <f t="shared" si="17"/>
        <v>60.671547565921841</v>
      </c>
      <c r="U156" s="26" t="s">
        <v>126</v>
      </c>
      <c r="V156" s="27" t="s">
        <v>126</v>
      </c>
      <c r="W156" s="27" t="s">
        <v>126</v>
      </c>
      <c r="X156" s="14">
        <v>5768.33</v>
      </c>
      <c r="Y156" s="24" t="s">
        <v>126</v>
      </c>
      <c r="Z156" s="14">
        <v>1185.593766</v>
      </c>
      <c r="AA156" s="14">
        <v>1245</v>
      </c>
      <c r="AB156" s="14">
        <f t="shared" si="23"/>
        <v>2430.593766</v>
      </c>
      <c r="AC156" s="24" t="s">
        <v>126</v>
      </c>
      <c r="AD156" s="25">
        <f t="shared" si="18"/>
        <v>42.136870914112052</v>
      </c>
      <c r="AE156" s="24" t="s">
        <v>126</v>
      </c>
      <c r="AF156" s="14">
        <v>3337.839958</v>
      </c>
      <c r="AG156" s="25">
        <f t="shared" si="19"/>
        <v>57.864927249307854</v>
      </c>
      <c r="AH156" s="26" t="s">
        <v>126</v>
      </c>
      <c r="AI156" s="27" t="s">
        <v>126</v>
      </c>
      <c r="AJ156" s="14">
        <v>43009</v>
      </c>
      <c r="AK156" s="14">
        <f t="shared" si="20"/>
        <v>134.11913785486757</v>
      </c>
      <c r="AL156" s="26" t="s">
        <v>126</v>
      </c>
      <c r="AM156" s="26" t="s">
        <v>126</v>
      </c>
      <c r="AN156" s="26" t="s">
        <v>126</v>
      </c>
    </row>
    <row r="157" spans="1:40" x14ac:dyDescent="0.3">
      <c r="A157" s="23" t="s">
        <v>105</v>
      </c>
      <c r="B157" s="23" t="s">
        <v>109</v>
      </c>
      <c r="C157" s="23" t="s">
        <v>11</v>
      </c>
      <c r="D157" s="23" t="s">
        <v>55</v>
      </c>
      <c r="E157" s="23" t="s">
        <v>85</v>
      </c>
      <c r="F157" s="23" t="s">
        <v>151</v>
      </c>
      <c r="G157" s="23" t="s">
        <v>13</v>
      </c>
      <c r="H157" s="14">
        <v>3066.2530000000002</v>
      </c>
      <c r="I157" s="24" t="s">
        <v>126</v>
      </c>
      <c r="J157" s="14">
        <v>741.87099999999998</v>
      </c>
      <c r="K157" s="14">
        <v>279.17</v>
      </c>
      <c r="L157" s="14">
        <f t="shared" si="21"/>
        <v>1021.0409999999999</v>
      </c>
      <c r="M157" s="24" t="s">
        <v>126</v>
      </c>
      <c r="N157" s="25">
        <f t="shared" si="16"/>
        <v>33.299307004346993</v>
      </c>
      <c r="O157" s="24" t="s">
        <v>126</v>
      </c>
      <c r="P157" s="26">
        <v>0</v>
      </c>
      <c r="Q157" s="26">
        <v>0</v>
      </c>
      <c r="R157" s="25">
        <f t="shared" si="22"/>
        <v>0</v>
      </c>
      <c r="S157" s="14">
        <v>2045.212</v>
      </c>
      <c r="T157" s="25">
        <f t="shared" si="17"/>
        <v>66.700692995653</v>
      </c>
      <c r="U157" s="26" t="s">
        <v>126</v>
      </c>
      <c r="V157" s="27" t="s">
        <v>126</v>
      </c>
      <c r="W157" s="27" t="s">
        <v>126</v>
      </c>
      <c r="X157" s="14">
        <v>2714.645</v>
      </c>
      <c r="Y157" s="24" t="s">
        <v>126</v>
      </c>
      <c r="Z157" s="14">
        <v>741.87099999999998</v>
      </c>
      <c r="AA157" s="14">
        <v>279.17</v>
      </c>
      <c r="AB157" s="14">
        <f t="shared" si="23"/>
        <v>1021.0409999999999</v>
      </c>
      <c r="AC157" s="24" t="s">
        <v>126</v>
      </c>
      <c r="AD157" s="25">
        <f t="shared" si="18"/>
        <v>37.612321316415219</v>
      </c>
      <c r="AE157" s="24" t="s">
        <v>126</v>
      </c>
      <c r="AF157" s="14">
        <v>1693.566274</v>
      </c>
      <c r="AG157" s="25">
        <f t="shared" si="19"/>
        <v>62.386288962276836</v>
      </c>
      <c r="AH157" s="26" t="s">
        <v>126</v>
      </c>
      <c r="AI157" s="27" t="s">
        <v>126</v>
      </c>
      <c r="AJ157" s="14">
        <v>16688</v>
      </c>
      <c r="AK157" s="14">
        <f t="shared" si="20"/>
        <v>162.67048178331734</v>
      </c>
      <c r="AL157" s="26" t="s">
        <v>126</v>
      </c>
      <c r="AM157" s="26" t="s">
        <v>126</v>
      </c>
      <c r="AN157" s="26" t="s">
        <v>126</v>
      </c>
    </row>
    <row r="158" spans="1:40" x14ac:dyDescent="0.3">
      <c r="A158" s="23" t="s">
        <v>105</v>
      </c>
      <c r="B158" s="23" t="s">
        <v>109</v>
      </c>
      <c r="C158" s="23" t="s">
        <v>11</v>
      </c>
      <c r="D158" s="23" t="s">
        <v>56</v>
      </c>
      <c r="E158" s="23" t="s">
        <v>86</v>
      </c>
      <c r="F158" s="23" t="s">
        <v>136</v>
      </c>
      <c r="G158" s="23" t="s">
        <v>13</v>
      </c>
      <c r="H158" s="14">
        <v>13995.736000000001</v>
      </c>
      <c r="I158" s="24" t="s">
        <v>126</v>
      </c>
      <c r="J158" s="14">
        <v>2178.386</v>
      </c>
      <c r="K158" s="14">
        <v>1730.36</v>
      </c>
      <c r="L158" s="14">
        <f t="shared" si="21"/>
        <v>3908.7460000000001</v>
      </c>
      <c r="M158" s="24" t="s">
        <v>126</v>
      </c>
      <c r="N158" s="25">
        <f t="shared" si="16"/>
        <v>27.928120393239769</v>
      </c>
      <c r="O158" s="24" t="s">
        <v>126</v>
      </c>
      <c r="P158" s="26">
        <v>0</v>
      </c>
      <c r="Q158" s="26">
        <v>0</v>
      </c>
      <c r="R158" s="25">
        <f t="shared" si="22"/>
        <v>0</v>
      </c>
      <c r="S158" s="14">
        <v>10086.99</v>
      </c>
      <c r="T158" s="25">
        <f t="shared" si="17"/>
        <v>72.07187960676022</v>
      </c>
      <c r="U158" s="26" t="s">
        <v>126</v>
      </c>
      <c r="V158" s="27" t="s">
        <v>126</v>
      </c>
      <c r="W158" s="27" t="s">
        <v>126</v>
      </c>
      <c r="X158" s="14">
        <v>12166.736000000001</v>
      </c>
      <c r="Y158" s="24" t="s">
        <v>126</v>
      </c>
      <c r="Z158" s="14">
        <v>2178.386</v>
      </c>
      <c r="AA158" s="14">
        <v>1730.36</v>
      </c>
      <c r="AB158" s="14">
        <f t="shared" si="23"/>
        <v>3908.7460000000001</v>
      </c>
      <c r="AC158" s="24" t="s">
        <v>126</v>
      </c>
      <c r="AD158" s="25">
        <f t="shared" si="18"/>
        <v>32.126496375034357</v>
      </c>
      <c r="AE158" s="24" t="s">
        <v>126</v>
      </c>
      <c r="AF158" s="14">
        <v>8258.1872000000003</v>
      </c>
      <c r="AG158" s="25">
        <f t="shared" si="19"/>
        <v>67.875124437647031</v>
      </c>
      <c r="AH158" s="26" t="s">
        <v>126</v>
      </c>
      <c r="AI158" s="27" t="s">
        <v>126</v>
      </c>
      <c r="AJ158" s="14">
        <v>95264</v>
      </c>
      <c r="AK158" s="14">
        <f t="shared" si="20"/>
        <v>127.71598925092376</v>
      </c>
      <c r="AL158" s="26" t="s">
        <v>126</v>
      </c>
      <c r="AM158" s="26" t="s">
        <v>126</v>
      </c>
      <c r="AN158" s="26" t="s">
        <v>126</v>
      </c>
    </row>
    <row r="159" spans="1:40" x14ac:dyDescent="0.3">
      <c r="A159" s="23" t="s">
        <v>105</v>
      </c>
      <c r="B159" s="23" t="s">
        <v>109</v>
      </c>
      <c r="C159" s="23" t="s">
        <v>11</v>
      </c>
      <c r="D159" s="23" t="s">
        <v>57</v>
      </c>
      <c r="E159" s="23" t="s">
        <v>87</v>
      </c>
      <c r="F159" s="23" t="s">
        <v>150</v>
      </c>
      <c r="G159" s="23" t="s">
        <v>13</v>
      </c>
      <c r="H159" s="14">
        <v>15327.86</v>
      </c>
      <c r="I159" s="24" t="s">
        <v>126</v>
      </c>
      <c r="J159" s="14">
        <v>1842.96</v>
      </c>
      <c r="K159" s="14">
        <v>3355.14</v>
      </c>
      <c r="L159" s="14">
        <f t="shared" si="21"/>
        <v>5198.1000000000004</v>
      </c>
      <c r="M159" s="24" t="s">
        <v>126</v>
      </c>
      <c r="N159" s="25">
        <f t="shared" si="16"/>
        <v>33.912757553892064</v>
      </c>
      <c r="O159" s="24" t="s">
        <v>126</v>
      </c>
      <c r="P159" s="26">
        <v>0</v>
      </c>
      <c r="Q159" s="26">
        <v>0</v>
      </c>
      <c r="R159" s="25">
        <f t="shared" si="22"/>
        <v>0</v>
      </c>
      <c r="S159" s="14">
        <v>10129.76</v>
      </c>
      <c r="T159" s="25">
        <f t="shared" si="17"/>
        <v>66.087242446107936</v>
      </c>
      <c r="U159" s="26" t="s">
        <v>126</v>
      </c>
      <c r="V159" s="27" t="s">
        <v>126</v>
      </c>
      <c r="W159" s="27" t="s">
        <v>126</v>
      </c>
      <c r="X159" s="14">
        <v>13349.86</v>
      </c>
      <c r="Y159" s="24" t="s">
        <v>126</v>
      </c>
      <c r="Z159" s="14">
        <v>1810.2</v>
      </c>
      <c r="AA159" s="14">
        <v>3355.14</v>
      </c>
      <c r="AB159" s="14">
        <f t="shared" si="23"/>
        <v>5165.34</v>
      </c>
      <c r="AC159" s="24" t="s">
        <v>126</v>
      </c>
      <c r="AD159" s="25">
        <f t="shared" si="18"/>
        <v>38.692091153015838</v>
      </c>
      <c r="AE159" s="24" t="s">
        <v>126</v>
      </c>
      <c r="AF159" s="14">
        <v>8184.8460800000003</v>
      </c>
      <c r="AG159" s="25">
        <f t="shared" si="19"/>
        <v>61.310351419415632</v>
      </c>
      <c r="AH159" s="26" t="s">
        <v>126</v>
      </c>
      <c r="AI159" s="27" t="s">
        <v>126</v>
      </c>
      <c r="AJ159" s="14">
        <v>82753</v>
      </c>
      <c r="AK159" s="14">
        <f t="shared" si="20"/>
        <v>161.32176476985728</v>
      </c>
      <c r="AL159" s="26" t="s">
        <v>126</v>
      </c>
      <c r="AM159" s="26" t="s">
        <v>126</v>
      </c>
      <c r="AN159" s="26" t="s">
        <v>126</v>
      </c>
    </row>
    <row r="160" spans="1:40" x14ac:dyDescent="0.3">
      <c r="A160" s="23" t="s">
        <v>105</v>
      </c>
      <c r="B160" s="23" t="s">
        <v>109</v>
      </c>
      <c r="C160" s="23" t="s">
        <v>11</v>
      </c>
      <c r="D160" s="23" t="s">
        <v>58</v>
      </c>
      <c r="E160" s="23" t="s">
        <v>88</v>
      </c>
      <c r="F160" s="23" t="s">
        <v>150</v>
      </c>
      <c r="G160" s="23" t="s">
        <v>13</v>
      </c>
      <c r="H160" s="14">
        <v>15631.357</v>
      </c>
      <c r="I160" s="24" t="s">
        <v>126</v>
      </c>
      <c r="J160" s="14">
        <v>2404.7820000000002</v>
      </c>
      <c r="K160" s="14">
        <v>3114.64</v>
      </c>
      <c r="L160" s="14">
        <f t="shared" si="21"/>
        <v>5519.4220000000005</v>
      </c>
      <c r="M160" s="24" t="s">
        <v>126</v>
      </c>
      <c r="N160" s="25">
        <f t="shared" si="16"/>
        <v>35.309935023555539</v>
      </c>
      <c r="O160" s="24" t="s">
        <v>126</v>
      </c>
      <c r="P160" s="26">
        <v>0</v>
      </c>
      <c r="Q160" s="26">
        <v>0</v>
      </c>
      <c r="R160" s="25">
        <f t="shared" si="22"/>
        <v>0</v>
      </c>
      <c r="S160" s="14">
        <v>8785.39</v>
      </c>
      <c r="T160" s="25">
        <f t="shared" si="17"/>
        <v>56.203629665677781</v>
      </c>
      <c r="U160" s="26" t="s">
        <v>126</v>
      </c>
      <c r="V160" s="27" t="s">
        <v>126</v>
      </c>
      <c r="W160" s="27" t="s">
        <v>126</v>
      </c>
      <c r="X160" s="14">
        <v>12548.967000000001</v>
      </c>
      <c r="Y160" s="24" t="s">
        <v>126</v>
      </c>
      <c r="Z160" s="14">
        <v>2404.7820000000002</v>
      </c>
      <c r="AA160" s="14">
        <v>3114.64</v>
      </c>
      <c r="AB160" s="14">
        <f t="shared" si="23"/>
        <v>5519.4220000000005</v>
      </c>
      <c r="AC160" s="24" t="s">
        <v>126</v>
      </c>
      <c r="AD160" s="25">
        <f t="shared" si="18"/>
        <v>43.983078447811685</v>
      </c>
      <c r="AE160" s="24" t="s">
        <v>126</v>
      </c>
      <c r="AF160" s="14">
        <v>7029.4242000000004</v>
      </c>
      <c r="AG160" s="25">
        <f t="shared" si="19"/>
        <v>56.015958923152802</v>
      </c>
      <c r="AH160" s="26" t="s">
        <v>126</v>
      </c>
      <c r="AI160" s="27" t="s">
        <v>126</v>
      </c>
      <c r="AJ160" s="14">
        <v>78153</v>
      </c>
      <c r="AK160" s="14">
        <f t="shared" si="20"/>
        <v>160.56922958811563</v>
      </c>
      <c r="AL160" s="26" t="s">
        <v>126</v>
      </c>
      <c r="AM160" s="26" t="s">
        <v>126</v>
      </c>
      <c r="AN160" s="26" t="s">
        <v>126</v>
      </c>
    </row>
    <row r="161" spans="1:40" x14ac:dyDescent="0.3">
      <c r="A161" s="23" t="s">
        <v>105</v>
      </c>
      <c r="B161" s="23" t="s">
        <v>109</v>
      </c>
      <c r="C161" s="23" t="s">
        <v>11</v>
      </c>
      <c r="D161" s="23" t="s">
        <v>59</v>
      </c>
      <c r="E161" s="23" t="s">
        <v>89</v>
      </c>
      <c r="F161" s="23" t="s">
        <v>136</v>
      </c>
      <c r="G161" s="23" t="s">
        <v>13</v>
      </c>
      <c r="H161" s="14">
        <v>7105.085</v>
      </c>
      <c r="I161" s="24" t="s">
        <v>126</v>
      </c>
      <c r="J161" s="14">
        <v>1235.615</v>
      </c>
      <c r="K161" s="14">
        <v>1267.7</v>
      </c>
      <c r="L161" s="14">
        <f t="shared" si="21"/>
        <v>2503.3150000000001</v>
      </c>
      <c r="M161" s="24" t="s">
        <v>126</v>
      </c>
      <c r="N161" s="25">
        <f t="shared" si="16"/>
        <v>35.232724168676377</v>
      </c>
      <c r="O161" s="24" t="s">
        <v>126</v>
      </c>
      <c r="P161" s="26">
        <v>0</v>
      </c>
      <c r="Q161" s="26">
        <v>0</v>
      </c>
      <c r="R161" s="25">
        <f t="shared" si="22"/>
        <v>0</v>
      </c>
      <c r="S161" s="14">
        <v>4601.7700000000004</v>
      </c>
      <c r="T161" s="25">
        <f t="shared" si="17"/>
        <v>64.76727583132363</v>
      </c>
      <c r="U161" s="26" t="s">
        <v>126</v>
      </c>
      <c r="V161" s="27" t="s">
        <v>126</v>
      </c>
      <c r="W161" s="27" t="s">
        <v>126</v>
      </c>
      <c r="X161" s="14">
        <v>5519.3649999999998</v>
      </c>
      <c r="Y161" s="24" t="s">
        <v>126</v>
      </c>
      <c r="Z161" s="14">
        <v>1227.5404269999999</v>
      </c>
      <c r="AA161" s="14">
        <v>1267.7</v>
      </c>
      <c r="AB161" s="14">
        <f t="shared" si="23"/>
        <v>2495.2404269999997</v>
      </c>
      <c r="AC161" s="24" t="s">
        <v>126</v>
      </c>
      <c r="AD161" s="25">
        <f t="shared" si="18"/>
        <v>45.208831577545602</v>
      </c>
      <c r="AE161" s="24" t="s">
        <v>126</v>
      </c>
      <c r="AF161" s="14">
        <v>3024.129923</v>
      </c>
      <c r="AG161" s="25">
        <f t="shared" si="19"/>
        <v>54.791265353894879</v>
      </c>
      <c r="AH161" s="26" t="s">
        <v>126</v>
      </c>
      <c r="AI161" s="27" t="s">
        <v>126</v>
      </c>
      <c r="AJ161" s="14">
        <v>49986</v>
      </c>
      <c r="AK161" s="14">
        <f t="shared" si="20"/>
        <v>110.41821710078823</v>
      </c>
      <c r="AL161" s="26" t="s">
        <v>126</v>
      </c>
      <c r="AM161" s="26" t="s">
        <v>126</v>
      </c>
      <c r="AN161" s="26" t="s">
        <v>126</v>
      </c>
    </row>
    <row r="162" spans="1:40" x14ac:dyDescent="0.3">
      <c r="A162" s="23" t="s">
        <v>105</v>
      </c>
      <c r="B162" s="23" t="s">
        <v>109</v>
      </c>
      <c r="C162" s="23" t="s">
        <v>11</v>
      </c>
      <c r="D162" s="23" t="s">
        <v>60</v>
      </c>
      <c r="E162" s="23" t="s">
        <v>90</v>
      </c>
      <c r="F162" s="23" t="s">
        <v>151</v>
      </c>
      <c r="G162" s="23" t="s">
        <v>13</v>
      </c>
      <c r="H162" s="14">
        <v>5822.92</v>
      </c>
      <c r="I162" s="24" t="s">
        <v>126</v>
      </c>
      <c r="J162" s="14">
        <v>937.46</v>
      </c>
      <c r="K162" s="14">
        <v>381.34</v>
      </c>
      <c r="L162" s="14">
        <f t="shared" si="21"/>
        <v>1318.8</v>
      </c>
      <c r="M162" s="24" t="s">
        <v>126</v>
      </c>
      <c r="N162" s="25">
        <f t="shared" si="16"/>
        <v>22.648430684261506</v>
      </c>
      <c r="O162" s="24" t="s">
        <v>126</v>
      </c>
      <c r="P162" s="26">
        <v>0</v>
      </c>
      <c r="Q162" s="26">
        <v>0</v>
      </c>
      <c r="R162" s="25">
        <f t="shared" si="22"/>
        <v>0</v>
      </c>
      <c r="S162" s="14">
        <v>4504.12</v>
      </c>
      <c r="T162" s="25">
        <f t="shared" si="17"/>
        <v>77.351569315738502</v>
      </c>
      <c r="U162" s="26" t="s">
        <v>126</v>
      </c>
      <c r="V162" s="27" t="s">
        <v>126</v>
      </c>
      <c r="W162" s="27" t="s">
        <v>126</v>
      </c>
      <c r="X162" s="14">
        <v>5822.92</v>
      </c>
      <c r="Y162" s="24" t="s">
        <v>126</v>
      </c>
      <c r="Z162" s="14">
        <v>937.46</v>
      </c>
      <c r="AA162" s="14">
        <v>381.34</v>
      </c>
      <c r="AB162" s="14">
        <f t="shared" si="23"/>
        <v>1318.8</v>
      </c>
      <c r="AC162" s="24" t="s">
        <v>126</v>
      </c>
      <c r="AD162" s="25">
        <f t="shared" si="18"/>
        <v>22.648430684261506</v>
      </c>
      <c r="AE162" s="24" t="s">
        <v>126</v>
      </c>
      <c r="AF162" s="14">
        <v>4504.12</v>
      </c>
      <c r="AG162" s="25">
        <f t="shared" si="19"/>
        <v>77.351569315738502</v>
      </c>
      <c r="AH162" s="26" t="s">
        <v>126</v>
      </c>
      <c r="AI162" s="27" t="s">
        <v>126</v>
      </c>
      <c r="AJ162" s="14">
        <v>39209</v>
      </c>
      <c r="AK162" s="14">
        <f t="shared" si="20"/>
        <v>148.50978091764645</v>
      </c>
      <c r="AL162" s="26" t="s">
        <v>126</v>
      </c>
      <c r="AM162" s="26" t="s">
        <v>126</v>
      </c>
      <c r="AN162" s="26" t="s">
        <v>126</v>
      </c>
    </row>
    <row r="163" spans="1:40" x14ac:dyDescent="0.3">
      <c r="A163" s="23" t="s">
        <v>105</v>
      </c>
      <c r="B163" s="23" t="s">
        <v>109</v>
      </c>
      <c r="C163" s="23" t="s">
        <v>11</v>
      </c>
      <c r="D163" s="23" t="s">
        <v>2</v>
      </c>
      <c r="E163" s="23" t="s">
        <v>32</v>
      </c>
      <c r="F163" s="23" t="s">
        <v>126</v>
      </c>
      <c r="G163" s="23" t="s">
        <v>13</v>
      </c>
      <c r="H163" s="14">
        <v>282308.60500000004</v>
      </c>
      <c r="I163" s="24" t="s">
        <v>126</v>
      </c>
      <c r="J163" s="14">
        <v>49172.003999999986</v>
      </c>
      <c r="K163" s="14">
        <v>42177.279999999992</v>
      </c>
      <c r="L163" s="14">
        <f t="shared" si="21"/>
        <v>91349.283999999985</v>
      </c>
      <c r="M163" s="24" t="s">
        <v>126</v>
      </c>
      <c r="N163" s="25">
        <f t="shared" si="16"/>
        <v>32.357952390434562</v>
      </c>
      <c r="O163" s="24" t="s">
        <v>126</v>
      </c>
      <c r="P163" s="26">
        <v>0</v>
      </c>
      <c r="Q163" s="26">
        <v>0</v>
      </c>
      <c r="R163" s="25">
        <f t="shared" si="22"/>
        <v>0</v>
      </c>
      <c r="S163" s="14">
        <v>189715.76199999996</v>
      </c>
      <c r="T163" s="25">
        <f t="shared" si="17"/>
        <v>67.201551295257161</v>
      </c>
      <c r="U163" s="26" t="s">
        <v>126</v>
      </c>
      <c r="V163" s="27" t="s">
        <v>126</v>
      </c>
      <c r="W163" s="27" t="s">
        <v>126</v>
      </c>
      <c r="X163" s="14">
        <v>249489.64699999997</v>
      </c>
      <c r="Y163" s="24" t="s">
        <v>126</v>
      </c>
      <c r="Z163" s="14">
        <v>46154.106122999998</v>
      </c>
      <c r="AA163" s="14">
        <v>42165.279999999992</v>
      </c>
      <c r="AB163" s="14">
        <f t="shared" si="23"/>
        <v>88319.386122999989</v>
      </c>
      <c r="AC163" s="24" t="s">
        <v>126</v>
      </c>
      <c r="AD163" s="25">
        <f t="shared" si="18"/>
        <v>35.400020475799543</v>
      </c>
      <c r="AE163" s="24" t="s">
        <v>126</v>
      </c>
      <c r="AF163" s="14">
        <v>161408.572774</v>
      </c>
      <c r="AG163" s="25">
        <f t="shared" si="19"/>
        <v>64.695499278172463</v>
      </c>
      <c r="AH163" s="26" t="s">
        <v>126</v>
      </c>
      <c r="AI163" s="27" t="s">
        <v>126</v>
      </c>
      <c r="AJ163" s="14">
        <v>1761683</v>
      </c>
      <c r="AK163" s="14">
        <f t="shared" si="20"/>
        <v>141.62005707042638</v>
      </c>
      <c r="AL163" s="26" t="s">
        <v>126</v>
      </c>
      <c r="AM163" s="26" t="s">
        <v>126</v>
      </c>
      <c r="AN163" s="26" t="s">
        <v>126</v>
      </c>
    </row>
    <row r="164" spans="1:40" x14ac:dyDescent="0.3">
      <c r="A164" s="23" t="s">
        <v>106</v>
      </c>
      <c r="B164" s="23" t="s">
        <v>110</v>
      </c>
      <c r="C164" s="23" t="s">
        <v>11</v>
      </c>
      <c r="D164" s="23" t="s">
        <v>35</v>
      </c>
      <c r="E164" s="23" t="s">
        <v>65</v>
      </c>
      <c r="F164" s="23" t="s">
        <v>150</v>
      </c>
      <c r="G164" s="23" t="s">
        <v>13</v>
      </c>
      <c r="H164" s="14">
        <v>8682.1</v>
      </c>
      <c r="I164" s="24" t="s">
        <v>126</v>
      </c>
      <c r="J164" s="14">
        <v>2047.3</v>
      </c>
      <c r="K164" s="14">
        <v>1764</v>
      </c>
      <c r="L164" s="14">
        <f t="shared" si="21"/>
        <v>3811.3</v>
      </c>
      <c r="M164" s="24" t="s">
        <v>126</v>
      </c>
      <c r="N164" s="25">
        <f t="shared" si="16"/>
        <v>43.898365602791948</v>
      </c>
      <c r="O164" s="24" t="s">
        <v>126</v>
      </c>
      <c r="P164" s="26">
        <v>0</v>
      </c>
      <c r="Q164" s="26">
        <v>0</v>
      </c>
      <c r="R164" s="25">
        <f t="shared" si="22"/>
        <v>0</v>
      </c>
      <c r="S164" s="14">
        <v>4870.8</v>
      </c>
      <c r="T164" s="25">
        <f t="shared" si="17"/>
        <v>56.101634397208045</v>
      </c>
      <c r="U164" s="26" t="s">
        <v>126</v>
      </c>
      <c r="V164" s="27" t="s">
        <v>126</v>
      </c>
      <c r="W164" s="27" t="s">
        <v>126</v>
      </c>
      <c r="X164" s="14">
        <v>8087.8</v>
      </c>
      <c r="Y164" s="24" t="s">
        <v>126</v>
      </c>
      <c r="Z164" s="14">
        <v>1983.6</v>
      </c>
      <c r="AA164" s="14">
        <v>1764</v>
      </c>
      <c r="AB164" s="14">
        <f t="shared" si="23"/>
        <v>3747.6</v>
      </c>
      <c r="AC164" s="24" t="s">
        <v>126</v>
      </c>
      <c r="AD164" s="25">
        <f t="shared" si="18"/>
        <v>46.336457380251737</v>
      </c>
      <c r="AE164" s="24" t="s">
        <v>126</v>
      </c>
      <c r="AF164" s="14">
        <v>4340.0609999999997</v>
      </c>
      <c r="AG164" s="25">
        <f t="shared" si="19"/>
        <v>53.661823981799742</v>
      </c>
      <c r="AH164" s="26" t="s">
        <v>126</v>
      </c>
      <c r="AI164" s="27" t="s">
        <v>126</v>
      </c>
      <c r="AJ164" s="14">
        <v>52003</v>
      </c>
      <c r="AK164" s="14">
        <f t="shared" si="20"/>
        <v>155.52564275137973</v>
      </c>
      <c r="AL164" s="26" t="s">
        <v>126</v>
      </c>
      <c r="AM164" s="26" t="s">
        <v>126</v>
      </c>
      <c r="AN164" s="26" t="s">
        <v>126</v>
      </c>
    </row>
    <row r="165" spans="1:40" x14ac:dyDescent="0.3">
      <c r="A165" s="23" t="s">
        <v>106</v>
      </c>
      <c r="B165" s="23" t="s">
        <v>110</v>
      </c>
      <c r="C165" s="23" t="s">
        <v>11</v>
      </c>
      <c r="D165" s="23" t="s">
        <v>36</v>
      </c>
      <c r="E165" s="23" t="s">
        <v>66</v>
      </c>
      <c r="F165" s="23" t="s">
        <v>150</v>
      </c>
      <c r="G165" s="23" t="s">
        <v>13</v>
      </c>
      <c r="H165" s="14">
        <v>11180</v>
      </c>
      <c r="I165" s="24" t="s">
        <v>126</v>
      </c>
      <c r="J165" s="14">
        <v>1450</v>
      </c>
      <c r="K165" s="14">
        <v>1189</v>
      </c>
      <c r="L165" s="14">
        <f t="shared" si="21"/>
        <v>2639</v>
      </c>
      <c r="M165" s="24" t="s">
        <v>126</v>
      </c>
      <c r="N165" s="25">
        <f t="shared" si="16"/>
        <v>23.604651162790699</v>
      </c>
      <c r="O165" s="24" t="s">
        <v>126</v>
      </c>
      <c r="P165" s="26">
        <v>0</v>
      </c>
      <c r="Q165" s="26">
        <v>0</v>
      </c>
      <c r="R165" s="25">
        <f t="shared" si="22"/>
        <v>0</v>
      </c>
      <c r="S165" s="14">
        <v>8541.84</v>
      </c>
      <c r="T165" s="25">
        <f t="shared" si="17"/>
        <v>76.402862254025038</v>
      </c>
      <c r="U165" s="26" t="s">
        <v>126</v>
      </c>
      <c r="V165" s="27" t="s">
        <v>126</v>
      </c>
      <c r="W165" s="27" t="s">
        <v>126</v>
      </c>
      <c r="X165" s="14">
        <v>10223</v>
      </c>
      <c r="Y165" s="24" t="s">
        <v>126</v>
      </c>
      <c r="Z165" s="14">
        <v>1364.4797880000001</v>
      </c>
      <c r="AA165" s="14">
        <v>1189</v>
      </c>
      <c r="AB165" s="14">
        <f t="shared" si="23"/>
        <v>2553.4797880000001</v>
      </c>
      <c r="AC165" s="24" t="s">
        <v>126</v>
      </c>
      <c r="AD165" s="25">
        <f t="shared" si="18"/>
        <v>24.977793094003719</v>
      </c>
      <c r="AE165" s="24" t="s">
        <v>126</v>
      </c>
      <c r="AF165" s="14">
        <v>7670.5656799999997</v>
      </c>
      <c r="AG165" s="25">
        <f t="shared" si="19"/>
        <v>75.032433532231238</v>
      </c>
      <c r="AH165" s="26" t="s">
        <v>126</v>
      </c>
      <c r="AI165" s="27" t="s">
        <v>126</v>
      </c>
      <c r="AJ165" s="14">
        <v>76584</v>
      </c>
      <c r="AK165" s="14">
        <f t="shared" si="20"/>
        <v>133.48741251436331</v>
      </c>
      <c r="AL165" s="26" t="s">
        <v>126</v>
      </c>
      <c r="AM165" s="26" t="s">
        <v>126</v>
      </c>
      <c r="AN165" s="26" t="s">
        <v>126</v>
      </c>
    </row>
    <row r="166" spans="1:40" x14ac:dyDescent="0.3">
      <c r="A166" s="23" t="s">
        <v>106</v>
      </c>
      <c r="B166" s="23" t="s">
        <v>110</v>
      </c>
      <c r="C166" s="23" t="s">
        <v>11</v>
      </c>
      <c r="D166" s="23" t="s">
        <v>37</v>
      </c>
      <c r="E166" s="23" t="s">
        <v>67</v>
      </c>
      <c r="F166" s="23" t="s">
        <v>136</v>
      </c>
      <c r="G166" s="23" t="s">
        <v>13</v>
      </c>
      <c r="H166" s="14">
        <v>7018.799</v>
      </c>
      <c r="I166" s="24" t="s">
        <v>126</v>
      </c>
      <c r="J166" s="14">
        <v>1526.1890000000001</v>
      </c>
      <c r="K166" s="14">
        <v>956.22</v>
      </c>
      <c r="L166" s="14">
        <f t="shared" si="21"/>
        <v>2482.4090000000001</v>
      </c>
      <c r="M166" s="24" t="s">
        <v>126</v>
      </c>
      <c r="N166" s="25">
        <f t="shared" si="16"/>
        <v>35.368002417507611</v>
      </c>
      <c r="O166" s="24" t="s">
        <v>126</v>
      </c>
      <c r="P166" s="26">
        <v>0</v>
      </c>
      <c r="Q166" s="26">
        <v>0</v>
      </c>
      <c r="R166" s="25">
        <f t="shared" si="22"/>
        <v>0</v>
      </c>
      <c r="S166" s="14">
        <v>4536.3900000000003</v>
      </c>
      <c r="T166" s="25">
        <f t="shared" si="17"/>
        <v>64.631997582492403</v>
      </c>
      <c r="U166" s="26" t="s">
        <v>126</v>
      </c>
      <c r="V166" s="27" t="s">
        <v>126</v>
      </c>
      <c r="W166" s="27" t="s">
        <v>126</v>
      </c>
      <c r="X166" s="14">
        <v>6241.0190000000002</v>
      </c>
      <c r="Y166" s="24" t="s">
        <v>126</v>
      </c>
      <c r="Z166" s="14">
        <v>1214.864564</v>
      </c>
      <c r="AA166" s="14">
        <v>956.22</v>
      </c>
      <c r="AB166" s="14">
        <f t="shared" si="23"/>
        <v>2171.0845639999998</v>
      </c>
      <c r="AC166" s="24" t="s">
        <v>126</v>
      </c>
      <c r="AD166" s="25">
        <f t="shared" si="18"/>
        <v>34.787341041583105</v>
      </c>
      <c r="AE166" s="24" t="s">
        <v>126</v>
      </c>
      <c r="AF166" s="14">
        <v>4070.0491080000002</v>
      </c>
      <c r="AG166" s="25">
        <f t="shared" si="19"/>
        <v>65.214496350676072</v>
      </c>
      <c r="AH166" s="26" t="s">
        <v>126</v>
      </c>
      <c r="AI166" s="27" t="s">
        <v>126</v>
      </c>
      <c r="AJ166" s="14">
        <v>57439</v>
      </c>
      <c r="AK166" s="14">
        <f t="shared" si="20"/>
        <v>108.65472936506555</v>
      </c>
      <c r="AL166" s="26" t="s">
        <v>126</v>
      </c>
      <c r="AM166" s="26" t="s">
        <v>126</v>
      </c>
      <c r="AN166" s="26" t="s">
        <v>126</v>
      </c>
    </row>
    <row r="167" spans="1:40" x14ac:dyDescent="0.3">
      <c r="A167" s="23" t="s">
        <v>106</v>
      </c>
      <c r="B167" s="23" t="s">
        <v>110</v>
      </c>
      <c r="C167" s="23" t="s">
        <v>11</v>
      </c>
      <c r="D167" s="23" t="s">
        <v>38</v>
      </c>
      <c r="E167" s="23" t="s">
        <v>68</v>
      </c>
      <c r="F167" s="23" t="s">
        <v>150</v>
      </c>
      <c r="G167" s="23" t="s">
        <v>13</v>
      </c>
      <c r="H167" s="14">
        <v>8394.8469999999998</v>
      </c>
      <c r="I167" s="24" t="s">
        <v>126</v>
      </c>
      <c r="J167" s="14">
        <v>1480.4590000000001</v>
      </c>
      <c r="K167" s="14">
        <v>422.83</v>
      </c>
      <c r="L167" s="14">
        <f t="shared" si="21"/>
        <v>1903.289</v>
      </c>
      <c r="M167" s="24" t="s">
        <v>126</v>
      </c>
      <c r="N167" s="25">
        <f t="shared" si="16"/>
        <v>22.672110641206444</v>
      </c>
      <c r="O167" s="24" t="s">
        <v>126</v>
      </c>
      <c r="P167" s="26">
        <v>0</v>
      </c>
      <c r="Q167" s="26">
        <v>0</v>
      </c>
      <c r="R167" s="25">
        <f t="shared" si="22"/>
        <v>0</v>
      </c>
      <c r="S167" s="14">
        <v>6490.82</v>
      </c>
      <c r="T167" s="25">
        <f t="shared" si="17"/>
        <v>77.31909825158219</v>
      </c>
      <c r="U167" s="26" t="s">
        <v>126</v>
      </c>
      <c r="V167" s="27" t="s">
        <v>126</v>
      </c>
      <c r="W167" s="27" t="s">
        <v>126</v>
      </c>
      <c r="X167" s="14">
        <v>7824.8469999999998</v>
      </c>
      <c r="Y167" s="24" t="s">
        <v>126</v>
      </c>
      <c r="Z167" s="14">
        <v>1480.4590000000001</v>
      </c>
      <c r="AA167" s="14">
        <v>422.83</v>
      </c>
      <c r="AB167" s="14">
        <f t="shared" si="23"/>
        <v>1903.289</v>
      </c>
      <c r="AC167" s="24" t="s">
        <v>126</v>
      </c>
      <c r="AD167" s="25">
        <f t="shared" si="18"/>
        <v>24.323657702188939</v>
      </c>
      <c r="AE167" s="24" t="s">
        <v>126</v>
      </c>
      <c r="AF167" s="14">
        <v>5920.9260039999999</v>
      </c>
      <c r="AG167" s="25">
        <f t="shared" si="19"/>
        <v>75.668265513689917</v>
      </c>
      <c r="AH167" s="26" t="s">
        <v>126</v>
      </c>
      <c r="AI167" s="27" t="s">
        <v>126</v>
      </c>
      <c r="AJ167" s="14">
        <v>62149</v>
      </c>
      <c r="AK167" s="14">
        <f t="shared" si="20"/>
        <v>125.90463241564628</v>
      </c>
      <c r="AL167" s="26" t="s">
        <v>126</v>
      </c>
      <c r="AM167" s="26" t="s">
        <v>126</v>
      </c>
      <c r="AN167" s="26" t="s">
        <v>126</v>
      </c>
    </row>
    <row r="168" spans="1:40" x14ac:dyDescent="0.3">
      <c r="A168" s="23" t="s">
        <v>106</v>
      </c>
      <c r="B168" s="23" t="s">
        <v>110</v>
      </c>
      <c r="C168" s="23" t="s">
        <v>11</v>
      </c>
      <c r="D168" s="23" t="s">
        <v>39</v>
      </c>
      <c r="E168" s="23" t="s">
        <v>69</v>
      </c>
      <c r="F168" s="23" t="s">
        <v>151</v>
      </c>
      <c r="G168" s="23" t="s">
        <v>13</v>
      </c>
      <c r="H168" s="14">
        <v>3698.1</v>
      </c>
      <c r="I168" s="24" t="s">
        <v>126</v>
      </c>
      <c r="J168" s="14">
        <v>571.1</v>
      </c>
      <c r="K168" s="14">
        <v>270</v>
      </c>
      <c r="L168" s="14">
        <f t="shared" si="21"/>
        <v>841.1</v>
      </c>
      <c r="M168" s="24" t="s">
        <v>126</v>
      </c>
      <c r="N168" s="25">
        <f t="shared" si="16"/>
        <v>22.744111841215759</v>
      </c>
      <c r="O168" s="24" t="s">
        <v>126</v>
      </c>
      <c r="P168" s="26">
        <v>0</v>
      </c>
      <c r="Q168" s="26">
        <v>0</v>
      </c>
      <c r="R168" s="25">
        <f t="shared" si="22"/>
        <v>0</v>
      </c>
      <c r="S168" s="14">
        <v>2857</v>
      </c>
      <c r="T168" s="25">
        <f t="shared" si="17"/>
        <v>77.255888158784245</v>
      </c>
      <c r="U168" s="26" t="s">
        <v>126</v>
      </c>
      <c r="V168" s="27" t="s">
        <v>126</v>
      </c>
      <c r="W168" s="27" t="s">
        <v>126</v>
      </c>
      <c r="X168" s="14">
        <v>3292.1</v>
      </c>
      <c r="Y168" s="24" t="s">
        <v>126</v>
      </c>
      <c r="Z168" s="14">
        <v>571.1</v>
      </c>
      <c r="AA168" s="14">
        <v>270</v>
      </c>
      <c r="AB168" s="14">
        <f t="shared" si="23"/>
        <v>841.1</v>
      </c>
      <c r="AC168" s="24" t="s">
        <v>126</v>
      </c>
      <c r="AD168" s="25">
        <f t="shared" si="18"/>
        <v>25.549041645150513</v>
      </c>
      <c r="AE168" s="24" t="s">
        <v>126</v>
      </c>
      <c r="AF168" s="14">
        <v>2451.0252999999998</v>
      </c>
      <c r="AG168" s="25">
        <f t="shared" si="19"/>
        <v>74.451726861273954</v>
      </c>
      <c r="AH168" s="26" t="s">
        <v>126</v>
      </c>
      <c r="AI168" s="27" t="s">
        <v>126</v>
      </c>
      <c r="AJ168" s="14">
        <v>30048</v>
      </c>
      <c r="AK168" s="14">
        <f t="shared" si="20"/>
        <v>109.5613684771033</v>
      </c>
      <c r="AL168" s="26" t="s">
        <v>126</v>
      </c>
      <c r="AM168" s="26" t="s">
        <v>126</v>
      </c>
      <c r="AN168" s="26" t="s">
        <v>126</v>
      </c>
    </row>
    <row r="169" spans="1:40" x14ac:dyDescent="0.3">
      <c r="A169" s="23" t="s">
        <v>106</v>
      </c>
      <c r="B169" s="23" t="s">
        <v>110</v>
      </c>
      <c r="C169" s="23" t="s">
        <v>11</v>
      </c>
      <c r="D169" s="23" t="s">
        <v>40</v>
      </c>
      <c r="E169" s="23" t="s">
        <v>70</v>
      </c>
      <c r="F169" s="23" t="s">
        <v>136</v>
      </c>
      <c r="G169" s="23" t="s">
        <v>13</v>
      </c>
      <c r="H169" s="14">
        <v>6132.973</v>
      </c>
      <c r="I169" s="24" t="s">
        <v>126</v>
      </c>
      <c r="J169" s="14">
        <v>1187.857</v>
      </c>
      <c r="K169" s="14">
        <v>1339.75</v>
      </c>
      <c r="L169" s="14">
        <f t="shared" si="21"/>
        <v>2527.607</v>
      </c>
      <c r="M169" s="24" t="s">
        <v>126</v>
      </c>
      <c r="N169" s="25">
        <f t="shared" si="16"/>
        <v>41.213404983194941</v>
      </c>
      <c r="O169" s="24" t="s">
        <v>126</v>
      </c>
      <c r="P169" s="26">
        <v>0</v>
      </c>
      <c r="Q169" s="26">
        <v>0</v>
      </c>
      <c r="R169" s="25">
        <f t="shared" si="22"/>
        <v>0</v>
      </c>
      <c r="S169" s="14">
        <v>3577.66</v>
      </c>
      <c r="T169" s="25">
        <f t="shared" si="17"/>
        <v>58.334840215340911</v>
      </c>
      <c r="U169" s="26" t="s">
        <v>126</v>
      </c>
      <c r="V169" s="27" t="s">
        <v>126</v>
      </c>
      <c r="W169" s="27" t="s">
        <v>126</v>
      </c>
      <c r="X169" s="14">
        <v>5843.4830000000002</v>
      </c>
      <c r="Y169" s="24" t="s">
        <v>126</v>
      </c>
      <c r="Z169" s="14">
        <v>1132.4970000000001</v>
      </c>
      <c r="AA169" s="14">
        <v>1306.73</v>
      </c>
      <c r="AB169" s="14">
        <f t="shared" si="23"/>
        <v>2439.2269999999999</v>
      </c>
      <c r="AC169" s="24" t="s">
        <v>126</v>
      </c>
      <c r="AD169" s="25">
        <f t="shared" si="18"/>
        <v>41.742690104514715</v>
      </c>
      <c r="AE169" s="24" t="s">
        <v>126</v>
      </c>
      <c r="AF169" s="14">
        <v>3376.5955079999999</v>
      </c>
      <c r="AG169" s="25">
        <f t="shared" si="19"/>
        <v>57.783953645454254</v>
      </c>
      <c r="AH169" s="26" t="s">
        <v>126</v>
      </c>
      <c r="AI169" s="27" t="s">
        <v>126</v>
      </c>
      <c r="AJ169" s="14">
        <v>46280</v>
      </c>
      <c r="AK169" s="14">
        <f t="shared" si="20"/>
        <v>126.2636776145203</v>
      </c>
      <c r="AL169" s="26" t="s">
        <v>126</v>
      </c>
      <c r="AM169" s="26" t="s">
        <v>126</v>
      </c>
      <c r="AN169" s="26" t="s">
        <v>126</v>
      </c>
    </row>
    <row r="170" spans="1:40" x14ac:dyDescent="0.3">
      <c r="A170" s="23" t="s">
        <v>106</v>
      </c>
      <c r="B170" s="23" t="s">
        <v>110</v>
      </c>
      <c r="C170" s="23" t="s">
        <v>11</v>
      </c>
      <c r="D170" s="23" t="s">
        <v>41</v>
      </c>
      <c r="E170" s="23" t="s">
        <v>152</v>
      </c>
      <c r="F170" s="23" t="s">
        <v>150</v>
      </c>
      <c r="G170" s="23" t="s">
        <v>13</v>
      </c>
      <c r="H170" s="14">
        <v>39738</v>
      </c>
      <c r="I170" s="24" t="s">
        <v>126</v>
      </c>
      <c r="J170" s="14">
        <v>6176</v>
      </c>
      <c r="K170" s="14">
        <v>1657</v>
      </c>
      <c r="L170" s="14">
        <f t="shared" si="21"/>
        <v>7833</v>
      </c>
      <c r="M170" s="24" t="s">
        <v>126</v>
      </c>
      <c r="N170" s="25">
        <f t="shared" si="16"/>
        <v>19.711611052393174</v>
      </c>
      <c r="O170" s="24" t="s">
        <v>126</v>
      </c>
      <c r="P170" s="26">
        <v>0</v>
      </c>
      <c r="Q170" s="26">
        <v>0</v>
      </c>
      <c r="R170" s="25">
        <f t="shared" si="22"/>
        <v>0</v>
      </c>
      <c r="S170" s="14">
        <v>31905</v>
      </c>
      <c r="T170" s="25">
        <f t="shared" si="17"/>
        <v>80.288388947606819</v>
      </c>
      <c r="U170" s="26" t="s">
        <v>126</v>
      </c>
      <c r="V170" s="27" t="s">
        <v>126</v>
      </c>
      <c r="W170" s="27" t="s">
        <v>126</v>
      </c>
      <c r="X170" s="14">
        <v>34729</v>
      </c>
      <c r="Y170" s="24" t="s">
        <v>126</v>
      </c>
      <c r="Z170" s="14">
        <v>6086.4786519999998</v>
      </c>
      <c r="AA170" s="14">
        <v>1657</v>
      </c>
      <c r="AB170" s="14">
        <f t="shared" si="23"/>
        <v>7743.4786519999998</v>
      </c>
      <c r="AC170" s="24" t="s">
        <v>126</v>
      </c>
      <c r="AD170" s="25">
        <f t="shared" si="18"/>
        <v>22.296866169483717</v>
      </c>
      <c r="AE170" s="24" t="s">
        <v>126</v>
      </c>
      <c r="AF170" s="14">
        <v>26986.924748000001</v>
      </c>
      <c r="AG170" s="25">
        <f t="shared" si="19"/>
        <v>77.707174833712457</v>
      </c>
      <c r="AH170" s="26" t="s">
        <v>126</v>
      </c>
      <c r="AI170" s="27" t="s">
        <v>126</v>
      </c>
      <c r="AJ170" s="14">
        <v>275485</v>
      </c>
      <c r="AK170" s="14">
        <f t="shared" si="20"/>
        <v>126.06494001488284</v>
      </c>
      <c r="AL170" s="26" t="s">
        <v>126</v>
      </c>
      <c r="AM170" s="26" t="s">
        <v>126</v>
      </c>
      <c r="AN170" s="26" t="s">
        <v>126</v>
      </c>
    </row>
    <row r="171" spans="1:40" x14ac:dyDescent="0.3">
      <c r="A171" s="23" t="s">
        <v>106</v>
      </c>
      <c r="B171" s="23" t="s">
        <v>110</v>
      </c>
      <c r="C171" s="23" t="s">
        <v>11</v>
      </c>
      <c r="D171" s="23" t="s">
        <v>42</v>
      </c>
      <c r="E171" s="23" t="s">
        <v>72</v>
      </c>
      <c r="F171" s="23" t="s">
        <v>150</v>
      </c>
      <c r="G171" s="23" t="s">
        <v>13</v>
      </c>
      <c r="H171" s="14">
        <v>5489.4709999999995</v>
      </c>
      <c r="I171" s="24" t="s">
        <v>126</v>
      </c>
      <c r="J171" s="14">
        <v>915.30100000000004</v>
      </c>
      <c r="K171" s="14">
        <v>442.93</v>
      </c>
      <c r="L171" s="14">
        <f t="shared" si="21"/>
        <v>1358.231</v>
      </c>
      <c r="M171" s="24" t="s">
        <v>126</v>
      </c>
      <c r="N171" s="25">
        <f t="shared" si="16"/>
        <v>24.742475185678185</v>
      </c>
      <c r="O171" s="24" t="s">
        <v>126</v>
      </c>
      <c r="P171" s="26">
        <v>0</v>
      </c>
      <c r="Q171" s="26">
        <v>0</v>
      </c>
      <c r="R171" s="25">
        <f t="shared" si="22"/>
        <v>0</v>
      </c>
      <c r="S171" s="14">
        <v>4131.24</v>
      </c>
      <c r="T171" s="25">
        <f t="shared" si="17"/>
        <v>75.257524814321826</v>
      </c>
      <c r="U171" s="26" t="s">
        <v>126</v>
      </c>
      <c r="V171" s="27" t="s">
        <v>126</v>
      </c>
      <c r="W171" s="27" t="s">
        <v>126</v>
      </c>
      <c r="X171" s="14">
        <v>4860.3909999999996</v>
      </c>
      <c r="Y171" s="24" t="s">
        <v>126</v>
      </c>
      <c r="Z171" s="14">
        <v>915.30100000000004</v>
      </c>
      <c r="AA171" s="14">
        <v>442.93</v>
      </c>
      <c r="AB171" s="14">
        <f t="shared" si="23"/>
        <v>1358.231</v>
      </c>
      <c r="AC171" s="24" t="s">
        <v>126</v>
      </c>
      <c r="AD171" s="25">
        <f t="shared" si="18"/>
        <v>27.9448916764104</v>
      </c>
      <c r="AE171" s="24" t="s">
        <v>126</v>
      </c>
      <c r="AF171" s="14">
        <v>3502.1496200000001</v>
      </c>
      <c r="AG171" s="25">
        <f t="shared" si="19"/>
        <v>72.054894760524419</v>
      </c>
      <c r="AH171" s="26" t="s">
        <v>126</v>
      </c>
      <c r="AI171" s="27" t="s">
        <v>126</v>
      </c>
      <c r="AJ171" s="14">
        <v>39319</v>
      </c>
      <c r="AK171" s="14">
        <f t="shared" si="20"/>
        <v>123.61430860398281</v>
      </c>
      <c r="AL171" s="26" t="s">
        <v>126</v>
      </c>
      <c r="AM171" s="26" t="s">
        <v>126</v>
      </c>
      <c r="AN171" s="26" t="s">
        <v>126</v>
      </c>
    </row>
    <row r="172" spans="1:40" x14ac:dyDescent="0.3">
      <c r="A172" s="23" t="s">
        <v>106</v>
      </c>
      <c r="B172" s="23" t="s">
        <v>110</v>
      </c>
      <c r="C172" s="23" t="s">
        <v>11</v>
      </c>
      <c r="D172" s="23" t="s">
        <v>43</v>
      </c>
      <c r="E172" s="23" t="s">
        <v>73</v>
      </c>
      <c r="F172" s="23" t="s">
        <v>150</v>
      </c>
      <c r="G172" s="23" t="s">
        <v>13</v>
      </c>
      <c r="H172" s="14">
        <v>7607.16</v>
      </c>
      <c r="I172" s="24" t="s">
        <v>126</v>
      </c>
      <c r="J172" s="14">
        <v>1538.54</v>
      </c>
      <c r="K172" s="14">
        <v>978.76</v>
      </c>
      <c r="L172" s="14">
        <f t="shared" si="21"/>
        <v>2517.3000000000002</v>
      </c>
      <c r="M172" s="24" t="s">
        <v>126</v>
      </c>
      <c r="N172" s="25">
        <f t="shared" si="16"/>
        <v>33.091193033931198</v>
      </c>
      <c r="O172" s="24" t="s">
        <v>126</v>
      </c>
      <c r="P172" s="26">
        <v>0</v>
      </c>
      <c r="Q172" s="26">
        <v>0</v>
      </c>
      <c r="R172" s="25">
        <f t="shared" si="22"/>
        <v>0</v>
      </c>
      <c r="S172" s="14">
        <v>4938.42</v>
      </c>
      <c r="T172" s="25">
        <f t="shared" si="17"/>
        <v>64.918050888899401</v>
      </c>
      <c r="U172" s="26" t="s">
        <v>126</v>
      </c>
      <c r="V172" s="27" t="s">
        <v>126</v>
      </c>
      <c r="W172" s="27" t="s">
        <v>126</v>
      </c>
      <c r="X172" s="14">
        <v>7162.11</v>
      </c>
      <c r="Y172" s="24" t="s">
        <v>126</v>
      </c>
      <c r="Z172" s="14">
        <v>1528.247388</v>
      </c>
      <c r="AA172" s="14">
        <v>978.76</v>
      </c>
      <c r="AB172" s="14">
        <f t="shared" si="23"/>
        <v>2507.007388</v>
      </c>
      <c r="AC172" s="24" t="s">
        <v>126</v>
      </c>
      <c r="AD172" s="25">
        <f t="shared" si="18"/>
        <v>35.003754312625752</v>
      </c>
      <c r="AE172" s="24" t="s">
        <v>126</v>
      </c>
      <c r="AF172" s="14">
        <v>4655.100805</v>
      </c>
      <c r="AG172" s="25">
        <f t="shared" si="19"/>
        <v>64.996220457379181</v>
      </c>
      <c r="AH172" s="26" t="s">
        <v>126</v>
      </c>
      <c r="AI172" s="27" t="s">
        <v>126</v>
      </c>
      <c r="AJ172" s="14">
        <v>65991</v>
      </c>
      <c r="AK172" s="14">
        <f t="shared" si="20"/>
        <v>108.53161794790199</v>
      </c>
      <c r="AL172" s="26" t="s">
        <v>126</v>
      </c>
      <c r="AM172" s="26" t="s">
        <v>126</v>
      </c>
      <c r="AN172" s="26" t="s">
        <v>126</v>
      </c>
    </row>
    <row r="173" spans="1:40" x14ac:dyDescent="0.3">
      <c r="A173" s="23" t="s">
        <v>106</v>
      </c>
      <c r="B173" s="23" t="s">
        <v>110</v>
      </c>
      <c r="C173" s="23" t="s">
        <v>11</v>
      </c>
      <c r="D173" s="23" t="s">
        <v>44</v>
      </c>
      <c r="E173" s="23" t="s">
        <v>74</v>
      </c>
      <c r="F173" s="23" t="s">
        <v>151</v>
      </c>
      <c r="G173" s="23" t="s">
        <v>13</v>
      </c>
      <c r="H173" s="14">
        <v>9573.8369999999995</v>
      </c>
      <c r="I173" s="24" t="s">
        <v>126</v>
      </c>
      <c r="J173" s="14">
        <v>1606.7570000000001</v>
      </c>
      <c r="K173" s="14">
        <v>380</v>
      </c>
      <c r="L173" s="14">
        <f t="shared" si="21"/>
        <v>1986.7570000000001</v>
      </c>
      <c r="M173" s="24" t="s">
        <v>126</v>
      </c>
      <c r="N173" s="25">
        <f t="shared" si="16"/>
        <v>20.751940940711652</v>
      </c>
      <c r="O173" s="24" t="s">
        <v>126</v>
      </c>
      <c r="P173" s="26">
        <v>0</v>
      </c>
      <c r="Q173" s="26">
        <v>0</v>
      </c>
      <c r="R173" s="25">
        <f t="shared" si="22"/>
        <v>0</v>
      </c>
      <c r="S173" s="14">
        <v>7586.62</v>
      </c>
      <c r="T173" s="25">
        <f t="shared" si="17"/>
        <v>79.243254298146084</v>
      </c>
      <c r="U173" s="26" t="s">
        <v>126</v>
      </c>
      <c r="V173" s="27" t="s">
        <v>126</v>
      </c>
      <c r="W173" s="27" t="s">
        <v>126</v>
      </c>
      <c r="X173" s="14">
        <v>7663.0370000000003</v>
      </c>
      <c r="Y173" s="24" t="s">
        <v>126</v>
      </c>
      <c r="Z173" s="14">
        <v>1606.7570000000001</v>
      </c>
      <c r="AA173" s="14">
        <v>380</v>
      </c>
      <c r="AB173" s="14">
        <f t="shared" si="23"/>
        <v>1986.7570000000001</v>
      </c>
      <c r="AC173" s="24" t="s">
        <v>126</v>
      </c>
      <c r="AD173" s="25">
        <f t="shared" si="18"/>
        <v>25.926496244243634</v>
      </c>
      <c r="AE173" s="24" t="s">
        <v>126</v>
      </c>
      <c r="AF173" s="14">
        <v>5676.00954</v>
      </c>
      <c r="AG173" s="25">
        <f t="shared" si="19"/>
        <v>74.069974345680436</v>
      </c>
      <c r="AH173" s="26" t="s">
        <v>126</v>
      </c>
      <c r="AI173" s="27" t="s">
        <v>126</v>
      </c>
      <c r="AJ173" s="14">
        <v>58058</v>
      </c>
      <c r="AK173" s="14">
        <f t="shared" si="20"/>
        <v>131.98933824795893</v>
      </c>
      <c r="AL173" s="26" t="s">
        <v>126</v>
      </c>
      <c r="AM173" s="26" t="s">
        <v>126</v>
      </c>
      <c r="AN173" s="26" t="s">
        <v>126</v>
      </c>
    </row>
    <row r="174" spans="1:40" x14ac:dyDescent="0.3">
      <c r="A174" s="23" t="s">
        <v>106</v>
      </c>
      <c r="B174" s="23" t="s">
        <v>110</v>
      </c>
      <c r="C174" s="23" t="s">
        <v>11</v>
      </c>
      <c r="D174" s="23" t="s">
        <v>45</v>
      </c>
      <c r="E174" s="23" t="s">
        <v>75</v>
      </c>
      <c r="F174" s="23" t="s">
        <v>136</v>
      </c>
      <c r="G174" s="23" t="s">
        <v>13</v>
      </c>
      <c r="H174" s="14">
        <v>5033.34</v>
      </c>
      <c r="I174" s="24" t="s">
        <v>126</v>
      </c>
      <c r="J174" s="14">
        <v>1154</v>
      </c>
      <c r="K174" s="14">
        <v>482.54</v>
      </c>
      <c r="L174" s="14">
        <f t="shared" si="21"/>
        <v>1636.54</v>
      </c>
      <c r="M174" s="24" t="s">
        <v>126</v>
      </c>
      <c r="N174" s="25">
        <f t="shared" si="16"/>
        <v>32.513996670203085</v>
      </c>
      <c r="O174" s="24" t="s">
        <v>126</v>
      </c>
      <c r="P174" s="26">
        <v>0</v>
      </c>
      <c r="Q174" s="26">
        <v>0</v>
      </c>
      <c r="R174" s="25">
        <f t="shared" si="22"/>
        <v>0</v>
      </c>
      <c r="S174" s="14">
        <v>3396.8</v>
      </c>
      <c r="T174" s="25">
        <f t="shared" si="17"/>
        <v>67.486003329796915</v>
      </c>
      <c r="U174" s="26" t="s">
        <v>126</v>
      </c>
      <c r="V174" s="27" t="s">
        <v>126</v>
      </c>
      <c r="W174" s="27" t="s">
        <v>126</v>
      </c>
      <c r="X174" s="14">
        <v>4540.93</v>
      </c>
      <c r="Y174" s="24" t="s">
        <v>126</v>
      </c>
      <c r="Z174" s="14">
        <v>1101.043189</v>
      </c>
      <c r="AA174" s="14">
        <v>482.54</v>
      </c>
      <c r="AB174" s="14">
        <f t="shared" si="23"/>
        <v>1583.5831889999999</v>
      </c>
      <c r="AC174" s="24" t="s">
        <v>126</v>
      </c>
      <c r="AD174" s="25">
        <f t="shared" si="18"/>
        <v>34.873543282983874</v>
      </c>
      <c r="AE174" s="24" t="s">
        <v>126</v>
      </c>
      <c r="AF174" s="14">
        <v>2957.3371910000001</v>
      </c>
      <c r="AG174" s="25">
        <f t="shared" si="19"/>
        <v>65.126244866139743</v>
      </c>
      <c r="AH174" s="26" t="s">
        <v>126</v>
      </c>
      <c r="AI174" s="27" t="s">
        <v>126</v>
      </c>
      <c r="AJ174" s="14">
        <v>35272</v>
      </c>
      <c r="AK174" s="14">
        <f t="shared" si="20"/>
        <v>128.74036062599228</v>
      </c>
      <c r="AL174" s="26" t="s">
        <v>126</v>
      </c>
      <c r="AM174" s="26" t="s">
        <v>126</v>
      </c>
      <c r="AN174" s="26" t="s">
        <v>126</v>
      </c>
    </row>
    <row r="175" spans="1:40" x14ac:dyDescent="0.3">
      <c r="A175" s="23" t="s">
        <v>106</v>
      </c>
      <c r="B175" s="23" t="s">
        <v>110</v>
      </c>
      <c r="C175" s="23" t="s">
        <v>11</v>
      </c>
      <c r="D175" s="23" t="s">
        <v>46</v>
      </c>
      <c r="E175" s="23" t="s">
        <v>76</v>
      </c>
      <c r="F175" s="23" t="s">
        <v>136</v>
      </c>
      <c r="G175" s="23" t="s">
        <v>13</v>
      </c>
      <c r="H175" s="14">
        <v>12378.07</v>
      </c>
      <c r="I175" s="24" t="s">
        <v>126</v>
      </c>
      <c r="J175" s="14">
        <v>1966.07</v>
      </c>
      <c r="K175" s="14">
        <v>1300</v>
      </c>
      <c r="L175" s="14">
        <f t="shared" si="21"/>
        <v>3266.0699999999997</v>
      </c>
      <c r="M175" s="24" t="s">
        <v>126</v>
      </c>
      <c r="N175" s="25">
        <f t="shared" si="16"/>
        <v>26.385939003414911</v>
      </c>
      <c r="O175" s="24" t="s">
        <v>126</v>
      </c>
      <c r="P175" s="26">
        <v>0</v>
      </c>
      <c r="Q175" s="26">
        <v>0</v>
      </c>
      <c r="R175" s="25">
        <f t="shared" si="22"/>
        <v>0</v>
      </c>
      <c r="S175" s="14">
        <v>9112</v>
      </c>
      <c r="T175" s="25">
        <f t="shared" si="17"/>
        <v>73.614060996585096</v>
      </c>
      <c r="U175" s="26" t="s">
        <v>126</v>
      </c>
      <c r="V175" s="27" t="s">
        <v>126</v>
      </c>
      <c r="W175" s="27" t="s">
        <v>126</v>
      </c>
      <c r="X175" s="14">
        <v>10308.07</v>
      </c>
      <c r="Y175" s="24" t="s">
        <v>126</v>
      </c>
      <c r="Z175" s="14">
        <v>1966.07</v>
      </c>
      <c r="AA175" s="14">
        <v>1300</v>
      </c>
      <c r="AB175" s="14">
        <f t="shared" si="23"/>
        <v>3266.0699999999997</v>
      </c>
      <c r="AC175" s="24" t="s">
        <v>126</v>
      </c>
      <c r="AD175" s="25">
        <f t="shared" si="18"/>
        <v>31.684592751116359</v>
      </c>
      <c r="AE175" s="24" t="s">
        <v>126</v>
      </c>
      <c r="AF175" s="14">
        <v>7041.6030000000001</v>
      </c>
      <c r="AG175" s="25">
        <f t="shared" si="19"/>
        <v>68.311555897466747</v>
      </c>
      <c r="AH175" s="26" t="s">
        <v>126</v>
      </c>
      <c r="AI175" s="27" t="s">
        <v>126</v>
      </c>
      <c r="AJ175" s="14">
        <v>87774</v>
      </c>
      <c r="AK175" s="14">
        <f t="shared" si="20"/>
        <v>117.43876318727641</v>
      </c>
      <c r="AL175" s="26" t="s">
        <v>126</v>
      </c>
      <c r="AM175" s="26" t="s">
        <v>126</v>
      </c>
      <c r="AN175" s="26" t="s">
        <v>126</v>
      </c>
    </row>
    <row r="176" spans="1:40" x14ac:dyDescent="0.3">
      <c r="A176" s="23" t="s">
        <v>106</v>
      </c>
      <c r="B176" s="23" t="s">
        <v>110</v>
      </c>
      <c r="C176" s="23" t="s">
        <v>11</v>
      </c>
      <c r="D176" s="23" t="s">
        <v>47</v>
      </c>
      <c r="E176" s="23" t="s">
        <v>77</v>
      </c>
      <c r="F176" s="23" t="s">
        <v>151</v>
      </c>
      <c r="G176" s="23" t="s">
        <v>13</v>
      </c>
      <c r="H176" s="14">
        <v>14448.85</v>
      </c>
      <c r="I176" s="24" t="s">
        <v>126</v>
      </c>
      <c r="J176" s="14">
        <v>4028.79</v>
      </c>
      <c r="K176" s="14">
        <v>87.5</v>
      </c>
      <c r="L176" s="14">
        <f t="shared" si="21"/>
        <v>4116.29</v>
      </c>
      <c r="M176" s="24" t="s">
        <v>126</v>
      </c>
      <c r="N176" s="25">
        <f t="shared" si="16"/>
        <v>28.488703253200082</v>
      </c>
      <c r="O176" s="24" t="s">
        <v>126</v>
      </c>
      <c r="P176" s="26">
        <v>0</v>
      </c>
      <c r="Q176" s="26">
        <v>0</v>
      </c>
      <c r="R176" s="25">
        <f t="shared" si="22"/>
        <v>0</v>
      </c>
      <c r="S176" s="14">
        <v>10332.74</v>
      </c>
      <c r="T176" s="25">
        <f t="shared" si="17"/>
        <v>71.512542520685031</v>
      </c>
      <c r="U176" s="26" t="s">
        <v>126</v>
      </c>
      <c r="V176" s="27" t="s">
        <v>126</v>
      </c>
      <c r="W176" s="27" t="s">
        <v>126</v>
      </c>
      <c r="X176" s="14">
        <v>11049.77</v>
      </c>
      <c r="Y176" s="24" t="s">
        <v>126</v>
      </c>
      <c r="Z176" s="14">
        <v>3792.0389620000001</v>
      </c>
      <c r="AA176" s="14">
        <v>87.5</v>
      </c>
      <c r="AB176" s="14">
        <f t="shared" si="23"/>
        <v>3879.5389620000001</v>
      </c>
      <c r="AC176" s="24" t="s">
        <v>126</v>
      </c>
      <c r="AD176" s="25">
        <f t="shared" si="18"/>
        <v>35.109680672086391</v>
      </c>
      <c r="AE176" s="24" t="s">
        <v>126</v>
      </c>
      <c r="AF176" s="14">
        <v>7170.6975060000004</v>
      </c>
      <c r="AG176" s="25">
        <f t="shared" si="19"/>
        <v>64.89454084564656</v>
      </c>
      <c r="AH176" s="26" t="s">
        <v>126</v>
      </c>
      <c r="AI176" s="27" t="s">
        <v>126</v>
      </c>
      <c r="AJ176" s="14">
        <v>107533</v>
      </c>
      <c r="AK176" s="14">
        <f t="shared" si="20"/>
        <v>102.75701412589623</v>
      </c>
      <c r="AL176" s="26" t="s">
        <v>126</v>
      </c>
      <c r="AM176" s="26" t="s">
        <v>126</v>
      </c>
      <c r="AN176" s="26" t="s">
        <v>126</v>
      </c>
    </row>
    <row r="177" spans="1:40" x14ac:dyDescent="0.3">
      <c r="A177" s="23" t="s">
        <v>106</v>
      </c>
      <c r="B177" s="23" t="s">
        <v>110</v>
      </c>
      <c r="C177" s="23" t="s">
        <v>11</v>
      </c>
      <c r="D177" s="23" t="s">
        <v>48</v>
      </c>
      <c r="E177" s="23" t="s">
        <v>78</v>
      </c>
      <c r="F177" s="23" t="s">
        <v>150</v>
      </c>
      <c r="G177" s="23" t="s">
        <v>13</v>
      </c>
      <c r="H177" s="14">
        <v>8494.3799999999992</v>
      </c>
      <c r="I177" s="24" t="s">
        <v>126</v>
      </c>
      <c r="J177" s="14">
        <v>1565.9</v>
      </c>
      <c r="K177" s="14">
        <v>580</v>
      </c>
      <c r="L177" s="14">
        <f t="shared" si="21"/>
        <v>2145.9</v>
      </c>
      <c r="M177" s="24" t="s">
        <v>126</v>
      </c>
      <c r="N177" s="25">
        <f t="shared" si="16"/>
        <v>25.262585379980649</v>
      </c>
      <c r="O177" s="24" t="s">
        <v>126</v>
      </c>
      <c r="P177" s="26">
        <v>0</v>
      </c>
      <c r="Q177" s="26">
        <v>0</v>
      </c>
      <c r="R177" s="25">
        <f t="shared" si="22"/>
        <v>0</v>
      </c>
      <c r="S177" s="14">
        <v>6348.48</v>
      </c>
      <c r="T177" s="25">
        <f t="shared" si="17"/>
        <v>74.737414620019365</v>
      </c>
      <c r="U177" s="26" t="s">
        <v>126</v>
      </c>
      <c r="V177" s="27" t="s">
        <v>126</v>
      </c>
      <c r="W177" s="27" t="s">
        <v>126</v>
      </c>
      <c r="X177" s="14">
        <v>7334.38</v>
      </c>
      <c r="Y177" s="24" t="s">
        <v>126</v>
      </c>
      <c r="Z177" s="14">
        <v>1565.9</v>
      </c>
      <c r="AA177" s="14">
        <v>580</v>
      </c>
      <c r="AB177" s="14">
        <f t="shared" si="23"/>
        <v>2145.9</v>
      </c>
      <c r="AC177" s="24" t="s">
        <v>126</v>
      </c>
      <c r="AD177" s="25">
        <f t="shared" si="18"/>
        <v>29.258096798911428</v>
      </c>
      <c r="AE177" s="24" t="s">
        <v>126</v>
      </c>
      <c r="AF177" s="14">
        <v>5188.4174000000003</v>
      </c>
      <c r="AG177" s="25">
        <f t="shared" si="19"/>
        <v>70.741049686544741</v>
      </c>
      <c r="AH177" s="26" t="s">
        <v>126</v>
      </c>
      <c r="AI177" s="27" t="s">
        <v>126</v>
      </c>
      <c r="AJ177" s="14">
        <v>68157</v>
      </c>
      <c r="AK177" s="14">
        <f t="shared" si="20"/>
        <v>107.61007673459807</v>
      </c>
      <c r="AL177" s="26" t="s">
        <v>126</v>
      </c>
      <c r="AM177" s="26" t="s">
        <v>126</v>
      </c>
      <c r="AN177" s="26" t="s">
        <v>126</v>
      </c>
    </row>
    <row r="178" spans="1:40" x14ac:dyDescent="0.3">
      <c r="A178" s="23" t="s">
        <v>106</v>
      </c>
      <c r="B178" s="23" t="s">
        <v>110</v>
      </c>
      <c r="C178" s="23" t="s">
        <v>11</v>
      </c>
      <c r="D178" s="23" t="s">
        <v>49</v>
      </c>
      <c r="E178" s="23" t="s">
        <v>79</v>
      </c>
      <c r="F178" s="23" t="s">
        <v>136</v>
      </c>
      <c r="G178" s="23" t="s">
        <v>13</v>
      </c>
      <c r="H178" s="14">
        <v>7637.77</v>
      </c>
      <c r="I178" s="24" t="s">
        <v>126</v>
      </c>
      <c r="J178" s="14">
        <v>1297.08</v>
      </c>
      <c r="K178" s="14">
        <v>506.13</v>
      </c>
      <c r="L178" s="14">
        <f t="shared" si="21"/>
        <v>1803.21</v>
      </c>
      <c r="M178" s="24" t="s">
        <v>126</v>
      </c>
      <c r="N178" s="25">
        <f t="shared" si="16"/>
        <v>23.609116273467254</v>
      </c>
      <c r="O178" s="24" t="s">
        <v>126</v>
      </c>
      <c r="P178" s="26">
        <v>0</v>
      </c>
      <c r="Q178" s="26">
        <v>0</v>
      </c>
      <c r="R178" s="25">
        <f t="shared" si="22"/>
        <v>0</v>
      </c>
      <c r="S178" s="14">
        <v>5836.94</v>
      </c>
      <c r="T178" s="25">
        <f t="shared" si="17"/>
        <v>76.422044654395194</v>
      </c>
      <c r="U178" s="26" t="s">
        <v>126</v>
      </c>
      <c r="V178" s="27" t="s">
        <v>126</v>
      </c>
      <c r="W178" s="27" t="s">
        <v>126</v>
      </c>
      <c r="X178" s="14">
        <v>7041.73</v>
      </c>
      <c r="Y178" s="24" t="s">
        <v>126</v>
      </c>
      <c r="Z178" s="14">
        <v>1297.08</v>
      </c>
      <c r="AA178" s="14">
        <v>506.13</v>
      </c>
      <c r="AB178" s="14">
        <f t="shared" si="23"/>
        <v>1803.21</v>
      </c>
      <c r="AC178" s="24" t="s">
        <v>126</v>
      </c>
      <c r="AD178" s="25">
        <f t="shared" si="18"/>
        <v>25.607485660484002</v>
      </c>
      <c r="AE178" s="24" t="s">
        <v>126</v>
      </c>
      <c r="AF178" s="14">
        <v>5240.5986320000002</v>
      </c>
      <c r="AG178" s="25">
        <f t="shared" si="19"/>
        <v>74.422033108341282</v>
      </c>
      <c r="AH178" s="26" t="s">
        <v>126</v>
      </c>
      <c r="AI178" s="27" t="s">
        <v>126</v>
      </c>
      <c r="AJ178" s="14">
        <v>54032</v>
      </c>
      <c r="AK178" s="14">
        <f t="shared" si="20"/>
        <v>130.32517767249038</v>
      </c>
      <c r="AL178" s="26" t="s">
        <v>126</v>
      </c>
      <c r="AM178" s="26" t="s">
        <v>126</v>
      </c>
      <c r="AN178" s="26" t="s">
        <v>126</v>
      </c>
    </row>
    <row r="179" spans="1:40" x14ac:dyDescent="0.3">
      <c r="A179" s="23" t="s">
        <v>106</v>
      </c>
      <c r="B179" s="23" t="s">
        <v>110</v>
      </c>
      <c r="C179" s="23" t="s">
        <v>11</v>
      </c>
      <c r="D179" s="23" t="s">
        <v>50</v>
      </c>
      <c r="E179" s="23" t="s">
        <v>80</v>
      </c>
      <c r="F179" s="23" t="s">
        <v>136</v>
      </c>
      <c r="G179" s="23" t="s">
        <v>13</v>
      </c>
      <c r="H179" s="14">
        <v>9650.5059999999994</v>
      </c>
      <c r="I179" s="24" t="s">
        <v>126</v>
      </c>
      <c r="J179" s="14">
        <v>1840.2460000000001</v>
      </c>
      <c r="K179" s="14">
        <v>415.44</v>
      </c>
      <c r="L179" s="14">
        <f t="shared" si="21"/>
        <v>2255.6860000000001</v>
      </c>
      <c r="M179" s="24" t="s">
        <v>126</v>
      </c>
      <c r="N179" s="25">
        <f t="shared" si="16"/>
        <v>23.373758847463545</v>
      </c>
      <c r="O179" s="24" t="s">
        <v>126</v>
      </c>
      <c r="P179" s="26">
        <v>0</v>
      </c>
      <c r="Q179" s="26">
        <v>0</v>
      </c>
      <c r="R179" s="25">
        <f t="shared" si="22"/>
        <v>0</v>
      </c>
      <c r="S179" s="14">
        <v>7371.2</v>
      </c>
      <c r="T179" s="25">
        <f t="shared" si="17"/>
        <v>76.381487146891573</v>
      </c>
      <c r="U179" s="26" t="s">
        <v>126</v>
      </c>
      <c r="V179" s="27" t="s">
        <v>126</v>
      </c>
      <c r="W179" s="27" t="s">
        <v>126</v>
      </c>
      <c r="X179" s="14">
        <v>7547.616</v>
      </c>
      <c r="Y179" s="24" t="s">
        <v>126</v>
      </c>
      <c r="Z179" s="14">
        <v>1661.7870439999999</v>
      </c>
      <c r="AA179" s="14">
        <v>415.44</v>
      </c>
      <c r="AB179" s="14">
        <f t="shared" si="23"/>
        <v>2077.2270439999998</v>
      </c>
      <c r="AC179" s="24" t="s">
        <v>126</v>
      </c>
      <c r="AD179" s="25">
        <f t="shared" si="18"/>
        <v>27.521631254160251</v>
      </c>
      <c r="AE179" s="24" t="s">
        <v>126</v>
      </c>
      <c r="AF179" s="14">
        <v>5447.0576510000001</v>
      </c>
      <c r="AG179" s="25">
        <f t="shared" si="19"/>
        <v>72.169247229853767</v>
      </c>
      <c r="AH179" s="26" t="s">
        <v>126</v>
      </c>
      <c r="AI179" s="27" t="s">
        <v>126</v>
      </c>
      <c r="AJ179" s="14">
        <v>60359</v>
      </c>
      <c r="AK179" s="14">
        <f t="shared" si="20"/>
        <v>125.04541162047084</v>
      </c>
      <c r="AL179" s="26" t="s">
        <v>126</v>
      </c>
      <c r="AM179" s="26" t="s">
        <v>126</v>
      </c>
      <c r="AN179" s="26" t="s">
        <v>126</v>
      </c>
    </row>
    <row r="180" spans="1:40" x14ac:dyDescent="0.3">
      <c r="A180" s="23" t="s">
        <v>106</v>
      </c>
      <c r="B180" s="23" t="s">
        <v>110</v>
      </c>
      <c r="C180" s="23" t="s">
        <v>11</v>
      </c>
      <c r="D180" s="23" t="s">
        <v>51</v>
      </c>
      <c r="E180" s="23" t="s">
        <v>81</v>
      </c>
      <c r="F180" s="23" t="s">
        <v>150</v>
      </c>
      <c r="G180" s="23" t="s">
        <v>13</v>
      </c>
      <c r="H180" s="14">
        <v>4919.58</v>
      </c>
      <c r="I180" s="24" t="s">
        <v>126</v>
      </c>
      <c r="J180" s="14">
        <v>1017.88</v>
      </c>
      <c r="K180" s="14">
        <v>471.4</v>
      </c>
      <c r="L180" s="14">
        <f t="shared" si="21"/>
        <v>1489.28</v>
      </c>
      <c r="M180" s="24" t="s">
        <v>126</v>
      </c>
      <c r="N180" s="25">
        <f t="shared" si="16"/>
        <v>30.27250293724261</v>
      </c>
      <c r="O180" s="24" t="s">
        <v>126</v>
      </c>
      <c r="P180" s="26">
        <v>0</v>
      </c>
      <c r="Q180" s="26">
        <v>0</v>
      </c>
      <c r="R180" s="25">
        <f t="shared" si="22"/>
        <v>0</v>
      </c>
      <c r="S180" s="14">
        <v>3430.32</v>
      </c>
      <c r="T180" s="25">
        <f t="shared" si="17"/>
        <v>69.727903601526961</v>
      </c>
      <c r="U180" s="26" t="s">
        <v>126</v>
      </c>
      <c r="V180" s="27" t="s">
        <v>126</v>
      </c>
      <c r="W180" s="27" t="s">
        <v>126</v>
      </c>
      <c r="X180" s="14">
        <v>4170.18</v>
      </c>
      <c r="Y180" s="24" t="s">
        <v>126</v>
      </c>
      <c r="Z180" s="14">
        <v>949.56850399999996</v>
      </c>
      <c r="AA180" s="14">
        <v>471.4</v>
      </c>
      <c r="AB180" s="14">
        <f t="shared" si="23"/>
        <v>1420.9685039999999</v>
      </c>
      <c r="AC180" s="24" t="s">
        <v>126</v>
      </c>
      <c r="AD180" s="25">
        <f t="shared" si="18"/>
        <v>34.07451246708775</v>
      </c>
      <c r="AE180" s="24" t="s">
        <v>126</v>
      </c>
      <c r="AF180" s="14">
        <v>2749.1271179999999</v>
      </c>
      <c r="AG180" s="25">
        <f t="shared" si="19"/>
        <v>65.923464167014373</v>
      </c>
      <c r="AH180" s="26" t="s">
        <v>126</v>
      </c>
      <c r="AI180" s="27" t="s">
        <v>126</v>
      </c>
      <c r="AJ180" s="14">
        <v>31802</v>
      </c>
      <c r="AK180" s="14">
        <f t="shared" si="20"/>
        <v>131.12948871140182</v>
      </c>
      <c r="AL180" s="26" t="s">
        <v>126</v>
      </c>
      <c r="AM180" s="26" t="s">
        <v>126</v>
      </c>
      <c r="AN180" s="26" t="s">
        <v>126</v>
      </c>
    </row>
    <row r="181" spans="1:40" x14ac:dyDescent="0.3">
      <c r="A181" s="23" t="s">
        <v>106</v>
      </c>
      <c r="B181" s="23" t="s">
        <v>110</v>
      </c>
      <c r="C181" s="23" t="s">
        <v>11</v>
      </c>
      <c r="D181" s="23" t="s">
        <v>52</v>
      </c>
      <c r="E181" s="23" t="s">
        <v>82</v>
      </c>
      <c r="F181" s="23" t="s">
        <v>151</v>
      </c>
      <c r="G181" s="23" t="s">
        <v>13</v>
      </c>
      <c r="H181" s="14">
        <v>4525.4679999999998</v>
      </c>
      <c r="I181" s="24" t="s">
        <v>126</v>
      </c>
      <c r="J181" s="14">
        <v>1492.4880000000001</v>
      </c>
      <c r="K181" s="14">
        <v>156.46</v>
      </c>
      <c r="L181" s="14">
        <f t="shared" si="21"/>
        <v>1648.9480000000001</v>
      </c>
      <c r="M181" s="24" t="s">
        <v>126</v>
      </c>
      <c r="N181" s="25">
        <f t="shared" si="16"/>
        <v>36.437071259812249</v>
      </c>
      <c r="O181" s="24" t="s">
        <v>126</v>
      </c>
      <c r="P181" s="26">
        <v>0</v>
      </c>
      <c r="Q181" s="26">
        <v>0</v>
      </c>
      <c r="R181" s="25">
        <f t="shared" si="22"/>
        <v>0</v>
      </c>
      <c r="S181" s="14">
        <v>2876.52</v>
      </c>
      <c r="T181" s="25">
        <f t="shared" si="17"/>
        <v>63.562928740187758</v>
      </c>
      <c r="U181" s="26" t="s">
        <v>126</v>
      </c>
      <c r="V181" s="27" t="s">
        <v>126</v>
      </c>
      <c r="W181" s="27" t="s">
        <v>126</v>
      </c>
      <c r="X181" s="14">
        <v>4419.598</v>
      </c>
      <c r="Y181" s="24" t="s">
        <v>126</v>
      </c>
      <c r="Z181" s="14">
        <v>1388.516441</v>
      </c>
      <c r="AA181" s="14">
        <v>156.46</v>
      </c>
      <c r="AB181" s="14">
        <f t="shared" si="23"/>
        <v>1544.976441</v>
      </c>
      <c r="AC181" s="24" t="s">
        <v>126</v>
      </c>
      <c r="AD181" s="25">
        <f t="shared" si="18"/>
        <v>34.957397505383973</v>
      </c>
      <c r="AE181" s="24" t="s">
        <v>126</v>
      </c>
      <c r="AF181" s="14">
        <v>2874.6215590000002</v>
      </c>
      <c r="AG181" s="25">
        <f t="shared" si="19"/>
        <v>65.042602494616034</v>
      </c>
      <c r="AH181" s="26" t="s">
        <v>126</v>
      </c>
      <c r="AI181" s="27" t="s">
        <v>126</v>
      </c>
      <c r="AJ181" s="14">
        <v>33581</v>
      </c>
      <c r="AK181" s="14">
        <f t="shared" si="20"/>
        <v>131.61007712694678</v>
      </c>
      <c r="AL181" s="26" t="s">
        <v>126</v>
      </c>
      <c r="AM181" s="26" t="s">
        <v>126</v>
      </c>
      <c r="AN181" s="26" t="s">
        <v>126</v>
      </c>
    </row>
    <row r="182" spans="1:40" x14ac:dyDescent="0.3">
      <c r="A182" s="23" t="s">
        <v>106</v>
      </c>
      <c r="B182" s="23" t="s">
        <v>110</v>
      </c>
      <c r="C182" s="23" t="s">
        <v>11</v>
      </c>
      <c r="D182" s="23" t="s">
        <v>53</v>
      </c>
      <c r="E182" s="23" t="s">
        <v>83</v>
      </c>
      <c r="F182" s="23" t="s">
        <v>150</v>
      </c>
      <c r="G182" s="23" t="s">
        <v>13</v>
      </c>
      <c r="H182" s="14">
        <v>15850.371999999999</v>
      </c>
      <c r="I182" s="24" t="s">
        <v>126</v>
      </c>
      <c r="J182" s="14">
        <v>3090.7080000000001</v>
      </c>
      <c r="K182" s="14">
        <v>1504.32</v>
      </c>
      <c r="L182" s="14">
        <f t="shared" si="21"/>
        <v>4595.0280000000002</v>
      </c>
      <c r="M182" s="24" t="s">
        <v>126</v>
      </c>
      <c r="N182" s="25">
        <f t="shared" si="16"/>
        <v>28.990032536775797</v>
      </c>
      <c r="O182" s="24" t="s">
        <v>126</v>
      </c>
      <c r="P182" s="26">
        <v>0</v>
      </c>
      <c r="Q182" s="26">
        <v>0</v>
      </c>
      <c r="R182" s="25">
        <f t="shared" si="22"/>
        <v>0</v>
      </c>
      <c r="S182" s="14">
        <v>11255.343999999999</v>
      </c>
      <c r="T182" s="25">
        <f t="shared" si="17"/>
        <v>71.0099674632242</v>
      </c>
      <c r="U182" s="26" t="s">
        <v>126</v>
      </c>
      <c r="V182" s="27" t="s">
        <v>126</v>
      </c>
      <c r="W182" s="27" t="s">
        <v>126</v>
      </c>
      <c r="X182" s="14">
        <v>14067.951999999999</v>
      </c>
      <c r="Y182" s="24" t="s">
        <v>126</v>
      </c>
      <c r="Z182" s="14">
        <v>2602.8866670000002</v>
      </c>
      <c r="AA182" s="14">
        <v>1504.32</v>
      </c>
      <c r="AB182" s="14">
        <f t="shared" si="23"/>
        <v>4107.2066670000004</v>
      </c>
      <c r="AC182" s="24" t="s">
        <v>126</v>
      </c>
      <c r="AD182" s="25">
        <f t="shared" si="18"/>
        <v>29.195483941088231</v>
      </c>
      <c r="AE182" s="24" t="s">
        <v>126</v>
      </c>
      <c r="AF182" s="14">
        <v>9960.8292610000008</v>
      </c>
      <c r="AG182" s="25">
        <f t="shared" si="19"/>
        <v>70.80511264894848</v>
      </c>
      <c r="AH182" s="26" t="s">
        <v>126</v>
      </c>
      <c r="AI182" s="27" t="s">
        <v>126</v>
      </c>
      <c r="AJ182" s="14">
        <v>114755</v>
      </c>
      <c r="AK182" s="14">
        <f t="shared" si="20"/>
        <v>122.59118992636486</v>
      </c>
      <c r="AL182" s="26" t="s">
        <v>126</v>
      </c>
      <c r="AM182" s="26" t="s">
        <v>126</v>
      </c>
      <c r="AN182" s="26" t="s">
        <v>126</v>
      </c>
    </row>
    <row r="183" spans="1:40" x14ac:dyDescent="0.3">
      <c r="A183" s="23" t="s">
        <v>106</v>
      </c>
      <c r="B183" s="23" t="s">
        <v>110</v>
      </c>
      <c r="C183" s="23" t="s">
        <v>11</v>
      </c>
      <c r="D183" s="23" t="s">
        <v>54</v>
      </c>
      <c r="E183" s="23" t="s">
        <v>84</v>
      </c>
      <c r="F183" s="23" t="s">
        <v>151</v>
      </c>
      <c r="G183" s="23" t="s">
        <v>13</v>
      </c>
      <c r="H183" s="14">
        <v>5811.36</v>
      </c>
      <c r="I183" s="24" t="s">
        <v>126</v>
      </c>
      <c r="J183" s="14">
        <v>1307.22</v>
      </c>
      <c r="K183" s="14">
        <v>651.52</v>
      </c>
      <c r="L183" s="14">
        <f t="shared" si="21"/>
        <v>1958.74</v>
      </c>
      <c r="M183" s="24" t="s">
        <v>126</v>
      </c>
      <c r="N183" s="25">
        <f t="shared" si="16"/>
        <v>33.705363288455715</v>
      </c>
      <c r="O183" s="24" t="s">
        <v>126</v>
      </c>
      <c r="P183" s="26">
        <v>0</v>
      </c>
      <c r="Q183" s="26">
        <v>0</v>
      </c>
      <c r="R183" s="25">
        <f t="shared" si="22"/>
        <v>0</v>
      </c>
      <c r="S183" s="14">
        <v>3852.62</v>
      </c>
      <c r="T183" s="25">
        <f t="shared" si="17"/>
        <v>66.294636711544285</v>
      </c>
      <c r="U183" s="26" t="s">
        <v>126</v>
      </c>
      <c r="V183" s="27" t="s">
        <v>126</v>
      </c>
      <c r="W183" s="27" t="s">
        <v>126</v>
      </c>
      <c r="X183" s="14">
        <v>4976.1499999999996</v>
      </c>
      <c r="Y183" s="24" t="s">
        <v>126</v>
      </c>
      <c r="Z183" s="14">
        <v>1128.1600000000001</v>
      </c>
      <c r="AA183" s="14">
        <v>651.52</v>
      </c>
      <c r="AB183" s="14">
        <f t="shared" si="23"/>
        <v>1779.68</v>
      </c>
      <c r="AC183" s="24" t="s">
        <v>126</v>
      </c>
      <c r="AD183" s="25">
        <f t="shared" si="18"/>
        <v>35.764195211157222</v>
      </c>
      <c r="AE183" s="24" t="s">
        <v>126</v>
      </c>
      <c r="AF183" s="14">
        <v>3196.4129800000001</v>
      </c>
      <c r="AG183" s="25">
        <f t="shared" si="19"/>
        <v>64.234658923063023</v>
      </c>
      <c r="AH183" s="26" t="s">
        <v>126</v>
      </c>
      <c r="AI183" s="27" t="s">
        <v>126</v>
      </c>
      <c r="AJ183" s="14">
        <v>43009</v>
      </c>
      <c r="AK183" s="14">
        <f t="shared" si="20"/>
        <v>115.70020228324304</v>
      </c>
      <c r="AL183" s="26" t="s">
        <v>126</v>
      </c>
      <c r="AM183" s="26" t="s">
        <v>126</v>
      </c>
      <c r="AN183" s="26" t="s">
        <v>126</v>
      </c>
    </row>
    <row r="184" spans="1:40" x14ac:dyDescent="0.3">
      <c r="A184" s="23" t="s">
        <v>106</v>
      </c>
      <c r="B184" s="23" t="s">
        <v>110</v>
      </c>
      <c r="C184" s="23" t="s">
        <v>11</v>
      </c>
      <c r="D184" s="23" t="s">
        <v>55</v>
      </c>
      <c r="E184" s="23" t="s">
        <v>85</v>
      </c>
      <c r="F184" s="23" t="s">
        <v>151</v>
      </c>
      <c r="G184" s="23" t="s">
        <v>13</v>
      </c>
      <c r="H184" s="14">
        <v>2424.0010000000002</v>
      </c>
      <c r="I184" s="24" t="s">
        <v>126</v>
      </c>
      <c r="J184" s="14">
        <v>503.71100000000001</v>
      </c>
      <c r="K184" s="14">
        <v>157.97999999999999</v>
      </c>
      <c r="L184" s="14">
        <f t="shared" si="21"/>
        <v>661.69100000000003</v>
      </c>
      <c r="M184" s="24" t="s">
        <v>126</v>
      </c>
      <c r="N184" s="25">
        <f t="shared" si="16"/>
        <v>27.297472237016404</v>
      </c>
      <c r="O184" s="24" t="s">
        <v>126</v>
      </c>
      <c r="P184" s="26">
        <v>0</v>
      </c>
      <c r="Q184" s="26">
        <v>0</v>
      </c>
      <c r="R184" s="25">
        <f t="shared" si="22"/>
        <v>0</v>
      </c>
      <c r="S184" s="14">
        <v>1827.36</v>
      </c>
      <c r="T184" s="25">
        <f t="shared" si="17"/>
        <v>75.38610751398204</v>
      </c>
      <c r="U184" s="26" t="s">
        <v>126</v>
      </c>
      <c r="V184" s="27" t="s">
        <v>126</v>
      </c>
      <c r="W184" s="27" t="s">
        <v>126</v>
      </c>
      <c r="X184" s="14">
        <v>2106.8409999999999</v>
      </c>
      <c r="Y184" s="24" t="s">
        <v>126</v>
      </c>
      <c r="Z184" s="14">
        <v>503.71100000000001</v>
      </c>
      <c r="AA184" s="14">
        <v>157.97999999999999</v>
      </c>
      <c r="AB184" s="14">
        <f t="shared" si="23"/>
        <v>661.69100000000003</v>
      </c>
      <c r="AC184" s="24" t="s">
        <v>126</v>
      </c>
      <c r="AD184" s="25">
        <f t="shared" si="18"/>
        <v>31.406783900636075</v>
      </c>
      <c r="AE184" s="24" t="s">
        <v>126</v>
      </c>
      <c r="AF184" s="14">
        <v>1498.4729400000001</v>
      </c>
      <c r="AG184" s="25">
        <f t="shared" si="19"/>
        <v>71.124158871030147</v>
      </c>
      <c r="AH184" s="26" t="s">
        <v>126</v>
      </c>
      <c r="AI184" s="27" t="s">
        <v>126</v>
      </c>
      <c r="AJ184" s="14">
        <v>16688</v>
      </c>
      <c r="AK184" s="14">
        <f t="shared" si="20"/>
        <v>126.24886145733461</v>
      </c>
      <c r="AL184" s="26" t="s">
        <v>126</v>
      </c>
      <c r="AM184" s="26" t="s">
        <v>126</v>
      </c>
      <c r="AN184" s="26" t="s">
        <v>126</v>
      </c>
    </row>
    <row r="185" spans="1:40" x14ac:dyDescent="0.3">
      <c r="A185" s="23" t="s">
        <v>106</v>
      </c>
      <c r="B185" s="23" t="s">
        <v>110</v>
      </c>
      <c r="C185" s="23" t="s">
        <v>11</v>
      </c>
      <c r="D185" s="23" t="s">
        <v>56</v>
      </c>
      <c r="E185" s="23" t="s">
        <v>86</v>
      </c>
      <c r="F185" s="23" t="s">
        <v>136</v>
      </c>
      <c r="G185" s="23" t="s">
        <v>13</v>
      </c>
      <c r="H185" s="14">
        <v>12130.59</v>
      </c>
      <c r="I185" s="24" t="s">
        <v>126</v>
      </c>
      <c r="J185" s="14">
        <v>2113.14</v>
      </c>
      <c r="K185" s="14">
        <v>852.91</v>
      </c>
      <c r="L185" s="14">
        <f t="shared" si="21"/>
        <v>2966.0499999999997</v>
      </c>
      <c r="M185" s="24" t="s">
        <v>126</v>
      </c>
      <c r="N185" s="25">
        <f t="shared" si="16"/>
        <v>24.450995376152356</v>
      </c>
      <c r="O185" s="24" t="s">
        <v>126</v>
      </c>
      <c r="P185" s="26">
        <v>0</v>
      </c>
      <c r="Q185" s="26">
        <v>0</v>
      </c>
      <c r="R185" s="25">
        <f t="shared" si="22"/>
        <v>0</v>
      </c>
      <c r="S185" s="14">
        <v>9164.5400000000009</v>
      </c>
      <c r="T185" s="25">
        <f t="shared" si="17"/>
        <v>75.549004623847651</v>
      </c>
      <c r="U185" s="26" t="s">
        <v>126</v>
      </c>
      <c r="V185" s="27" t="s">
        <v>126</v>
      </c>
      <c r="W185" s="27" t="s">
        <v>126</v>
      </c>
      <c r="X185" s="14">
        <v>10421.59</v>
      </c>
      <c r="Y185" s="24" t="s">
        <v>126</v>
      </c>
      <c r="Z185" s="14">
        <v>2113.14</v>
      </c>
      <c r="AA185" s="14">
        <v>852.91</v>
      </c>
      <c r="AB185" s="14">
        <f t="shared" si="23"/>
        <v>2966.0499999999997</v>
      </c>
      <c r="AC185" s="24" t="s">
        <v>126</v>
      </c>
      <c r="AD185" s="25">
        <f t="shared" si="18"/>
        <v>28.46062836860786</v>
      </c>
      <c r="AE185" s="24" t="s">
        <v>126</v>
      </c>
      <c r="AF185" s="14">
        <v>7455.6019999999999</v>
      </c>
      <c r="AG185" s="25">
        <f t="shared" si="19"/>
        <v>71.539966550209698</v>
      </c>
      <c r="AH185" s="26" t="s">
        <v>126</v>
      </c>
      <c r="AI185" s="27" t="s">
        <v>126</v>
      </c>
      <c r="AJ185" s="14">
        <v>95264</v>
      </c>
      <c r="AK185" s="14">
        <f t="shared" si="20"/>
        <v>109.39693903258313</v>
      </c>
      <c r="AL185" s="26" t="s">
        <v>126</v>
      </c>
      <c r="AM185" s="26" t="s">
        <v>126</v>
      </c>
      <c r="AN185" s="26" t="s">
        <v>126</v>
      </c>
    </row>
    <row r="186" spans="1:40" x14ac:dyDescent="0.3">
      <c r="A186" s="23" t="s">
        <v>106</v>
      </c>
      <c r="B186" s="23" t="s">
        <v>110</v>
      </c>
      <c r="C186" s="23" t="s">
        <v>11</v>
      </c>
      <c r="D186" s="23" t="s">
        <v>57</v>
      </c>
      <c r="E186" s="23" t="s">
        <v>87</v>
      </c>
      <c r="F186" s="23" t="s">
        <v>150</v>
      </c>
      <c r="G186" s="23" t="s">
        <v>13</v>
      </c>
      <c r="H186" s="14">
        <v>12079.24</v>
      </c>
      <c r="I186" s="24" t="s">
        <v>126</v>
      </c>
      <c r="J186" s="14">
        <v>1528.91</v>
      </c>
      <c r="K186" s="14">
        <v>1182.78</v>
      </c>
      <c r="L186" s="14">
        <f t="shared" si="21"/>
        <v>2711.69</v>
      </c>
      <c r="M186" s="24" t="s">
        <v>126</v>
      </c>
      <c r="N186" s="25">
        <f t="shared" si="16"/>
        <v>22.449177266119392</v>
      </c>
      <c r="O186" s="24" t="s">
        <v>126</v>
      </c>
      <c r="P186" s="26">
        <v>0</v>
      </c>
      <c r="Q186" s="26">
        <v>0</v>
      </c>
      <c r="R186" s="25">
        <f t="shared" si="22"/>
        <v>0</v>
      </c>
      <c r="S186" s="14">
        <v>9367.5499999999993</v>
      </c>
      <c r="T186" s="25">
        <f t="shared" si="17"/>
        <v>77.550822733880594</v>
      </c>
      <c r="U186" s="26" t="s">
        <v>126</v>
      </c>
      <c r="V186" s="27" t="s">
        <v>126</v>
      </c>
      <c r="W186" s="27" t="s">
        <v>126</v>
      </c>
      <c r="X186" s="14">
        <v>10823.86</v>
      </c>
      <c r="Y186" s="24" t="s">
        <v>126</v>
      </c>
      <c r="Z186" s="14">
        <v>1498.91</v>
      </c>
      <c r="AA186" s="14">
        <v>1182.78</v>
      </c>
      <c r="AB186" s="14">
        <f t="shared" si="23"/>
        <v>2681.69</v>
      </c>
      <c r="AC186" s="24" t="s">
        <v>126</v>
      </c>
      <c r="AD186" s="25">
        <f t="shared" si="18"/>
        <v>24.77572695877441</v>
      </c>
      <c r="AE186" s="24" t="s">
        <v>126</v>
      </c>
      <c r="AF186" s="14">
        <v>8142.2744599999996</v>
      </c>
      <c r="AG186" s="25">
        <f t="shared" si="19"/>
        <v>75.225238131313588</v>
      </c>
      <c r="AH186" s="26" t="s">
        <v>126</v>
      </c>
      <c r="AI186" s="27" t="s">
        <v>126</v>
      </c>
      <c r="AJ186" s="14">
        <v>82753</v>
      </c>
      <c r="AK186" s="14">
        <f t="shared" si="20"/>
        <v>130.79719164259905</v>
      </c>
      <c r="AL186" s="26" t="s">
        <v>126</v>
      </c>
      <c r="AM186" s="26" t="s">
        <v>126</v>
      </c>
      <c r="AN186" s="26" t="s">
        <v>126</v>
      </c>
    </row>
    <row r="187" spans="1:40" x14ac:dyDescent="0.3">
      <c r="A187" s="23" t="s">
        <v>106</v>
      </c>
      <c r="B187" s="23" t="s">
        <v>110</v>
      </c>
      <c r="C187" s="23" t="s">
        <v>11</v>
      </c>
      <c r="D187" s="23" t="s">
        <v>58</v>
      </c>
      <c r="E187" s="23" t="s">
        <v>88</v>
      </c>
      <c r="F187" s="23" t="s">
        <v>150</v>
      </c>
      <c r="G187" s="23" t="s">
        <v>13</v>
      </c>
      <c r="H187" s="14">
        <v>13409.382</v>
      </c>
      <c r="I187" s="24" t="s">
        <v>126</v>
      </c>
      <c r="J187" s="14">
        <v>2136.694</v>
      </c>
      <c r="K187" s="14">
        <v>1673.04</v>
      </c>
      <c r="L187" s="14">
        <f t="shared" si="21"/>
        <v>3809.7339999999999</v>
      </c>
      <c r="M187" s="24" t="s">
        <v>126</v>
      </c>
      <c r="N187" s="25">
        <f t="shared" si="16"/>
        <v>28.410958834642788</v>
      </c>
      <c r="O187" s="24" t="s">
        <v>126</v>
      </c>
      <c r="P187" s="26">
        <v>0</v>
      </c>
      <c r="Q187" s="26">
        <v>0</v>
      </c>
      <c r="R187" s="25">
        <f t="shared" si="22"/>
        <v>0</v>
      </c>
      <c r="S187" s="14">
        <v>8570.5570000000007</v>
      </c>
      <c r="T187" s="25">
        <f t="shared" si="17"/>
        <v>63.91463081594663</v>
      </c>
      <c r="U187" s="26" t="s">
        <v>126</v>
      </c>
      <c r="V187" s="27" t="s">
        <v>126</v>
      </c>
      <c r="W187" s="27" t="s">
        <v>126</v>
      </c>
      <c r="X187" s="14">
        <v>10712.691999999999</v>
      </c>
      <c r="Y187" s="24" t="s">
        <v>126</v>
      </c>
      <c r="Z187" s="14">
        <v>2136.694</v>
      </c>
      <c r="AA187" s="14">
        <v>1673.04</v>
      </c>
      <c r="AB187" s="14">
        <f t="shared" si="23"/>
        <v>3809.7339999999999</v>
      </c>
      <c r="AC187" s="24" t="s">
        <v>126</v>
      </c>
      <c r="AD187" s="25">
        <f t="shared" si="18"/>
        <v>35.562807182359016</v>
      </c>
      <c r="AE187" s="24" t="s">
        <v>126</v>
      </c>
      <c r="AF187" s="14">
        <v>6903.0154599999996</v>
      </c>
      <c r="AG187" s="25">
        <f t="shared" si="19"/>
        <v>64.437729190758034</v>
      </c>
      <c r="AH187" s="26" t="s">
        <v>126</v>
      </c>
      <c r="AI187" s="27" t="s">
        <v>126</v>
      </c>
      <c r="AJ187" s="14">
        <v>78153</v>
      </c>
      <c r="AK187" s="14">
        <f t="shared" si="20"/>
        <v>137.07333051834223</v>
      </c>
      <c r="AL187" s="26" t="s">
        <v>126</v>
      </c>
      <c r="AM187" s="26" t="s">
        <v>126</v>
      </c>
      <c r="AN187" s="26" t="s">
        <v>126</v>
      </c>
    </row>
    <row r="188" spans="1:40" x14ac:dyDescent="0.3">
      <c r="A188" s="23" t="s">
        <v>106</v>
      </c>
      <c r="B188" s="23" t="s">
        <v>110</v>
      </c>
      <c r="C188" s="23" t="s">
        <v>11</v>
      </c>
      <c r="D188" s="23" t="s">
        <v>59</v>
      </c>
      <c r="E188" s="23" t="s">
        <v>89</v>
      </c>
      <c r="F188" s="23" t="s">
        <v>136</v>
      </c>
      <c r="G188" s="23" t="s">
        <v>13</v>
      </c>
      <c r="H188" s="14">
        <v>6600.915</v>
      </c>
      <c r="I188" s="24" t="s">
        <v>126</v>
      </c>
      <c r="J188" s="14">
        <v>1378.2249999999999</v>
      </c>
      <c r="K188" s="14">
        <v>857.76</v>
      </c>
      <c r="L188" s="14">
        <f t="shared" si="21"/>
        <v>2235.9849999999997</v>
      </c>
      <c r="M188" s="24" t="s">
        <v>126</v>
      </c>
      <c r="N188" s="25">
        <f t="shared" si="16"/>
        <v>33.87386445667002</v>
      </c>
      <c r="O188" s="24" t="s">
        <v>126</v>
      </c>
      <c r="P188" s="26">
        <v>0</v>
      </c>
      <c r="Q188" s="26">
        <v>0</v>
      </c>
      <c r="R188" s="25">
        <f t="shared" si="22"/>
        <v>0</v>
      </c>
      <c r="S188" s="14">
        <v>4364.93</v>
      </c>
      <c r="T188" s="25">
        <f t="shared" si="17"/>
        <v>66.12613554332998</v>
      </c>
      <c r="U188" s="26" t="s">
        <v>126</v>
      </c>
      <c r="V188" s="27" t="s">
        <v>126</v>
      </c>
      <c r="W188" s="27" t="s">
        <v>126</v>
      </c>
      <c r="X188" s="14">
        <v>5844.835</v>
      </c>
      <c r="Y188" s="24" t="s">
        <v>126</v>
      </c>
      <c r="Z188" s="14">
        <v>1374.8037449999999</v>
      </c>
      <c r="AA188" s="14">
        <v>857.76</v>
      </c>
      <c r="AB188" s="14">
        <f t="shared" si="23"/>
        <v>2232.5637449999999</v>
      </c>
      <c r="AC188" s="24" t="s">
        <v>126</v>
      </c>
      <c r="AD188" s="25">
        <f t="shared" si="18"/>
        <v>38.19720736342429</v>
      </c>
      <c r="AE188" s="24" t="s">
        <v>126</v>
      </c>
      <c r="AF188" s="14">
        <v>3612.2732489999999</v>
      </c>
      <c r="AG188" s="25">
        <f t="shared" si="19"/>
        <v>61.802826752166659</v>
      </c>
      <c r="AH188" s="26" t="s">
        <v>126</v>
      </c>
      <c r="AI188" s="27" t="s">
        <v>126</v>
      </c>
      <c r="AJ188" s="14">
        <v>49986</v>
      </c>
      <c r="AK188" s="14">
        <f t="shared" si="20"/>
        <v>116.92944024326812</v>
      </c>
      <c r="AL188" s="26" t="s">
        <v>126</v>
      </c>
      <c r="AM188" s="26" t="s">
        <v>126</v>
      </c>
      <c r="AN188" s="26" t="s">
        <v>126</v>
      </c>
    </row>
    <row r="189" spans="1:40" x14ac:dyDescent="0.3">
      <c r="A189" s="23" t="s">
        <v>106</v>
      </c>
      <c r="B189" s="23" t="s">
        <v>110</v>
      </c>
      <c r="C189" s="23" t="s">
        <v>11</v>
      </c>
      <c r="D189" s="23" t="s">
        <v>60</v>
      </c>
      <c r="E189" s="23" t="s">
        <v>90</v>
      </c>
      <c r="F189" s="23" t="s">
        <v>151</v>
      </c>
      <c r="G189" s="23" t="s">
        <v>13</v>
      </c>
      <c r="H189" s="14">
        <v>5527.1180000000004</v>
      </c>
      <c r="I189" s="24" t="s">
        <v>126</v>
      </c>
      <c r="J189" s="14">
        <v>953.21799999999996</v>
      </c>
      <c r="K189" s="14">
        <v>188.32</v>
      </c>
      <c r="L189" s="14">
        <f t="shared" si="21"/>
        <v>1141.538</v>
      </c>
      <c r="M189" s="24" t="s">
        <v>126</v>
      </c>
      <c r="N189" s="25">
        <f t="shared" si="16"/>
        <v>20.653403817323966</v>
      </c>
      <c r="O189" s="24" t="s">
        <v>126</v>
      </c>
      <c r="P189" s="26">
        <v>0</v>
      </c>
      <c r="Q189" s="26">
        <v>0</v>
      </c>
      <c r="R189" s="25">
        <f t="shared" si="22"/>
        <v>0</v>
      </c>
      <c r="S189" s="14">
        <v>4385.49</v>
      </c>
      <c r="T189" s="25">
        <f t="shared" si="17"/>
        <v>79.344967847619671</v>
      </c>
      <c r="U189" s="26" t="s">
        <v>126</v>
      </c>
      <c r="V189" s="27" t="s">
        <v>126</v>
      </c>
      <c r="W189" s="27" t="s">
        <v>126</v>
      </c>
      <c r="X189" s="14">
        <v>4764.7979999999998</v>
      </c>
      <c r="Y189" s="24" t="s">
        <v>126</v>
      </c>
      <c r="Z189" s="14">
        <v>943.25443499999994</v>
      </c>
      <c r="AA189" s="14">
        <v>188.32</v>
      </c>
      <c r="AB189" s="14">
        <f t="shared" si="23"/>
        <v>1131.574435</v>
      </c>
      <c r="AC189" s="24" t="s">
        <v>126</v>
      </c>
      <c r="AD189" s="25">
        <f t="shared" si="18"/>
        <v>23.748633939990739</v>
      </c>
      <c r="AE189" s="24" t="s">
        <v>126</v>
      </c>
      <c r="AF189" s="14">
        <v>3633.1383340000002</v>
      </c>
      <c r="AG189" s="25">
        <f t="shared" si="19"/>
        <v>76.249577295826612</v>
      </c>
      <c r="AH189" s="26" t="s">
        <v>126</v>
      </c>
      <c r="AI189" s="27" t="s">
        <v>126</v>
      </c>
      <c r="AJ189" s="14">
        <v>39209</v>
      </c>
      <c r="AK189" s="14">
        <f t="shared" si="20"/>
        <v>121.52306868321048</v>
      </c>
      <c r="AL189" s="26" t="s">
        <v>126</v>
      </c>
      <c r="AM189" s="26" t="s">
        <v>126</v>
      </c>
      <c r="AN189" s="26" t="s">
        <v>126</v>
      </c>
    </row>
    <row r="190" spans="1:40" x14ac:dyDescent="0.3">
      <c r="A190" s="23" t="s">
        <v>106</v>
      </c>
      <c r="B190" s="23" t="s">
        <v>110</v>
      </c>
      <c r="C190" s="23" t="s">
        <v>11</v>
      </c>
      <c r="D190" s="23" t="s">
        <v>2</v>
      </c>
      <c r="E190" s="23" t="s">
        <v>32</v>
      </c>
      <c r="F190" s="23" t="s">
        <v>126</v>
      </c>
      <c r="G190" s="23" t="s">
        <v>13</v>
      </c>
      <c r="H190" s="14">
        <v>248436.22899999993</v>
      </c>
      <c r="I190" s="24" t="s">
        <v>126</v>
      </c>
      <c r="J190" s="14">
        <v>45873.78300000001</v>
      </c>
      <c r="K190" s="14">
        <v>20468.589999999997</v>
      </c>
      <c r="L190" s="14">
        <f t="shared" si="21"/>
        <v>66342.373000000007</v>
      </c>
      <c r="M190" s="24" t="s">
        <v>126</v>
      </c>
      <c r="N190" s="25">
        <f t="shared" si="16"/>
        <v>26.703984868487126</v>
      </c>
      <c r="O190" s="24" t="s">
        <v>126</v>
      </c>
      <c r="P190" s="26">
        <v>0</v>
      </c>
      <c r="Q190" s="26">
        <v>0</v>
      </c>
      <c r="R190" s="25">
        <f t="shared" si="22"/>
        <v>0</v>
      </c>
      <c r="S190" s="14">
        <v>180929.18099999998</v>
      </c>
      <c r="T190" s="25">
        <f t="shared" si="17"/>
        <v>72.827212733131617</v>
      </c>
      <c r="U190" s="26" t="s">
        <v>126</v>
      </c>
      <c r="V190" s="27" t="s">
        <v>126</v>
      </c>
      <c r="W190" s="27" t="s">
        <v>126</v>
      </c>
      <c r="X190" s="14">
        <v>216057.77899999998</v>
      </c>
      <c r="Y190" s="24" t="s">
        <v>126</v>
      </c>
      <c r="Z190" s="14">
        <v>43907.34837900001</v>
      </c>
      <c r="AA190" s="14">
        <v>20435.57</v>
      </c>
      <c r="AB190" s="14">
        <f t="shared" si="23"/>
        <v>64342.91837900001</v>
      </c>
      <c r="AC190" s="24" t="s">
        <v>126</v>
      </c>
      <c r="AD190" s="25">
        <f t="shared" si="18"/>
        <v>29.78042201340967</v>
      </c>
      <c r="AE190" s="24" t="s">
        <v>126</v>
      </c>
      <c r="AF190" s="14">
        <v>151720.88605399997</v>
      </c>
      <c r="AG190" s="25">
        <f t="shared" si="19"/>
        <v>70.222366792912368</v>
      </c>
      <c r="AH190" s="26" t="s">
        <v>126</v>
      </c>
      <c r="AI190" s="27" t="s">
        <v>126</v>
      </c>
      <c r="AJ190" s="14">
        <v>1761683</v>
      </c>
      <c r="AK190" s="14">
        <f t="shared" si="20"/>
        <v>122.64282450361385</v>
      </c>
      <c r="AL190" s="26" t="s">
        <v>126</v>
      </c>
      <c r="AM190" s="26" t="s">
        <v>126</v>
      </c>
      <c r="AN190" s="26" t="s">
        <v>126</v>
      </c>
    </row>
    <row r="191" spans="1:40" x14ac:dyDescent="0.3">
      <c r="A191" s="23" t="s">
        <v>107</v>
      </c>
      <c r="B191" s="23" t="s">
        <v>111</v>
      </c>
      <c r="C191" s="23" t="s">
        <v>11</v>
      </c>
      <c r="D191" s="23" t="s">
        <v>35</v>
      </c>
      <c r="E191" s="23" t="s">
        <v>65</v>
      </c>
      <c r="F191" s="23" t="s">
        <v>150</v>
      </c>
      <c r="G191" s="23" t="s">
        <v>13</v>
      </c>
      <c r="H191" s="14">
        <v>8589.56</v>
      </c>
      <c r="I191" s="24" t="s">
        <v>126</v>
      </c>
      <c r="J191" s="14">
        <v>2323.14</v>
      </c>
      <c r="K191" s="14">
        <v>1264.1199999999999</v>
      </c>
      <c r="L191" s="14">
        <f t="shared" si="21"/>
        <v>3587.2599999999998</v>
      </c>
      <c r="M191" s="24" t="s">
        <v>126</v>
      </c>
      <c r="N191" s="25">
        <f t="shared" si="16"/>
        <v>41.763023950004424</v>
      </c>
      <c r="O191" s="24" t="s">
        <v>126</v>
      </c>
      <c r="P191" s="26">
        <v>0</v>
      </c>
      <c r="Q191" s="26">
        <v>0</v>
      </c>
      <c r="R191" s="25">
        <f t="shared" si="22"/>
        <v>0</v>
      </c>
      <c r="S191" s="14">
        <v>5002.3</v>
      </c>
      <c r="T191" s="25">
        <f t="shared" si="17"/>
        <v>58.236976049995576</v>
      </c>
      <c r="U191" s="26" t="s">
        <v>126</v>
      </c>
      <c r="V191" s="27" t="s">
        <v>126</v>
      </c>
      <c r="W191" s="27" t="s">
        <v>126</v>
      </c>
      <c r="X191" s="14">
        <v>7981.82</v>
      </c>
      <c r="Y191" s="24" t="s">
        <v>126</v>
      </c>
      <c r="Z191" s="14">
        <v>2278.4</v>
      </c>
      <c r="AA191" s="14">
        <v>1264.1199999999999</v>
      </c>
      <c r="AB191" s="14">
        <f t="shared" si="23"/>
        <v>3542.52</v>
      </c>
      <c r="AC191" s="24" t="s">
        <v>126</v>
      </c>
      <c r="AD191" s="25">
        <f t="shared" si="18"/>
        <v>44.382358910624397</v>
      </c>
      <c r="AE191" s="24" t="s">
        <v>126</v>
      </c>
      <c r="AF191" s="14">
        <v>4439.4523650000001</v>
      </c>
      <c r="AG191" s="25">
        <f t="shared" si="19"/>
        <v>55.61954998985194</v>
      </c>
      <c r="AH191" s="26">
        <v>18781.204001905669</v>
      </c>
      <c r="AI191" s="28">
        <f t="shared" ref="AI191:AI217" si="24">1000*X191/AH191</f>
        <v>424.98979294352534</v>
      </c>
      <c r="AJ191" s="14">
        <v>52003</v>
      </c>
      <c r="AK191" s="14">
        <f t="shared" si="20"/>
        <v>153.48768340288061</v>
      </c>
      <c r="AL191" s="26" t="s">
        <v>126</v>
      </c>
      <c r="AM191" s="26" t="s">
        <v>126</v>
      </c>
      <c r="AN191" s="26" t="s">
        <v>126</v>
      </c>
    </row>
    <row r="192" spans="1:40" x14ac:dyDescent="0.3">
      <c r="A192" s="23" t="s">
        <v>107</v>
      </c>
      <c r="B192" s="23" t="s">
        <v>111</v>
      </c>
      <c r="C192" s="23" t="s">
        <v>11</v>
      </c>
      <c r="D192" s="23" t="s">
        <v>36</v>
      </c>
      <c r="E192" s="23" t="s">
        <v>66</v>
      </c>
      <c r="F192" s="23" t="s">
        <v>150</v>
      </c>
      <c r="G192" s="23" t="s">
        <v>13</v>
      </c>
      <c r="H192" s="14">
        <v>11132</v>
      </c>
      <c r="I192" s="24" t="s">
        <v>126</v>
      </c>
      <c r="J192" s="14">
        <v>1632</v>
      </c>
      <c r="K192" s="14">
        <v>812</v>
      </c>
      <c r="L192" s="14">
        <f t="shared" si="21"/>
        <v>2444</v>
      </c>
      <c r="M192" s="24" t="s">
        <v>126</v>
      </c>
      <c r="N192" s="25">
        <f t="shared" si="16"/>
        <v>21.954725116780452</v>
      </c>
      <c r="O192" s="24" t="s">
        <v>126</v>
      </c>
      <c r="P192" s="26">
        <v>0</v>
      </c>
      <c r="Q192" s="26">
        <v>0</v>
      </c>
      <c r="R192" s="25">
        <f t="shared" si="22"/>
        <v>0</v>
      </c>
      <c r="S192" s="14">
        <v>8688</v>
      </c>
      <c r="T192" s="25">
        <f t="shared" si="17"/>
        <v>78.045274883219548</v>
      </c>
      <c r="U192" s="26" t="s">
        <v>126</v>
      </c>
      <c r="V192" s="27" t="s">
        <v>126</v>
      </c>
      <c r="W192" s="27" t="s">
        <v>126</v>
      </c>
      <c r="X192" s="14">
        <v>10250</v>
      </c>
      <c r="Y192" s="24" t="s">
        <v>126</v>
      </c>
      <c r="Z192" s="14">
        <v>1519.4150950000001</v>
      </c>
      <c r="AA192" s="14">
        <v>812</v>
      </c>
      <c r="AB192" s="14">
        <f t="shared" si="23"/>
        <v>2331.4150950000003</v>
      </c>
      <c r="AC192" s="24" t="s">
        <v>126</v>
      </c>
      <c r="AD192" s="25">
        <f t="shared" si="18"/>
        <v>22.745513121951223</v>
      </c>
      <c r="AE192" s="24" t="s">
        <v>126</v>
      </c>
      <c r="AF192" s="14">
        <v>7918.6361049999996</v>
      </c>
      <c r="AG192" s="25">
        <f t="shared" si="19"/>
        <v>77.2549863902439</v>
      </c>
      <c r="AH192" s="26">
        <v>30723.544877714558</v>
      </c>
      <c r="AI192" s="28">
        <f t="shared" si="24"/>
        <v>333.62035666121579</v>
      </c>
      <c r="AJ192" s="14">
        <v>76584</v>
      </c>
      <c r="AK192" s="14">
        <f t="shared" si="20"/>
        <v>133.83996657265226</v>
      </c>
      <c r="AL192" s="26" t="s">
        <v>126</v>
      </c>
      <c r="AM192" s="26" t="s">
        <v>126</v>
      </c>
      <c r="AN192" s="26" t="s">
        <v>126</v>
      </c>
    </row>
    <row r="193" spans="1:40" x14ac:dyDescent="0.3">
      <c r="A193" s="23" t="s">
        <v>107</v>
      </c>
      <c r="B193" s="23" t="s">
        <v>111</v>
      </c>
      <c r="C193" s="23" t="s">
        <v>11</v>
      </c>
      <c r="D193" s="23" t="s">
        <v>37</v>
      </c>
      <c r="E193" s="23" t="s">
        <v>67</v>
      </c>
      <c r="F193" s="23" t="s">
        <v>136</v>
      </c>
      <c r="G193" s="23" t="s">
        <v>13</v>
      </c>
      <c r="H193" s="14">
        <v>6861.8220000000001</v>
      </c>
      <c r="I193" s="24" t="s">
        <v>126</v>
      </c>
      <c r="J193" s="14">
        <v>1521.492</v>
      </c>
      <c r="K193" s="14">
        <v>609.07000000000005</v>
      </c>
      <c r="L193" s="14">
        <f t="shared" si="21"/>
        <v>2130.5619999999999</v>
      </c>
      <c r="M193" s="24" t="s">
        <v>126</v>
      </c>
      <c r="N193" s="25">
        <f t="shared" si="16"/>
        <v>31.049508425021806</v>
      </c>
      <c r="O193" s="24" t="s">
        <v>126</v>
      </c>
      <c r="P193" s="26">
        <v>0</v>
      </c>
      <c r="Q193" s="26">
        <v>0</v>
      </c>
      <c r="R193" s="25">
        <f t="shared" si="22"/>
        <v>0</v>
      </c>
      <c r="S193" s="14">
        <v>4731.26</v>
      </c>
      <c r="T193" s="25">
        <f t="shared" si="17"/>
        <v>68.950491574978187</v>
      </c>
      <c r="U193" s="26" t="s">
        <v>126</v>
      </c>
      <c r="V193" s="27" t="s">
        <v>126</v>
      </c>
      <c r="W193" s="27" t="s">
        <v>126</v>
      </c>
      <c r="X193" s="14">
        <v>6123.7420000000002</v>
      </c>
      <c r="Y193" s="24" t="s">
        <v>126</v>
      </c>
      <c r="Z193" s="14">
        <v>1217.172</v>
      </c>
      <c r="AA193" s="14">
        <v>609.07000000000005</v>
      </c>
      <c r="AB193" s="14">
        <f t="shared" si="23"/>
        <v>1826.2420000000002</v>
      </c>
      <c r="AC193" s="24" t="s">
        <v>126</v>
      </c>
      <c r="AD193" s="25">
        <f t="shared" si="18"/>
        <v>29.82232105794137</v>
      </c>
      <c r="AE193" s="24" t="s">
        <v>126</v>
      </c>
      <c r="AF193" s="14">
        <v>4297.4034579999998</v>
      </c>
      <c r="AG193" s="25">
        <f t="shared" si="19"/>
        <v>70.17610242234241</v>
      </c>
      <c r="AH193" s="26">
        <v>20723.386831098269</v>
      </c>
      <c r="AI193" s="28">
        <f t="shared" si="24"/>
        <v>295.49909239789366</v>
      </c>
      <c r="AJ193" s="14">
        <v>57439</v>
      </c>
      <c r="AK193" s="14">
        <f t="shared" si="20"/>
        <v>106.6129633176065</v>
      </c>
      <c r="AL193" s="26" t="s">
        <v>126</v>
      </c>
      <c r="AM193" s="26" t="s">
        <v>126</v>
      </c>
      <c r="AN193" s="26" t="s">
        <v>126</v>
      </c>
    </row>
    <row r="194" spans="1:40" x14ac:dyDescent="0.3">
      <c r="A194" s="23" t="s">
        <v>107</v>
      </c>
      <c r="B194" s="23" t="s">
        <v>111</v>
      </c>
      <c r="C194" s="23" t="s">
        <v>11</v>
      </c>
      <c r="D194" s="23" t="s">
        <v>38</v>
      </c>
      <c r="E194" s="23" t="s">
        <v>68</v>
      </c>
      <c r="F194" s="23" t="s">
        <v>150</v>
      </c>
      <c r="G194" s="23" t="s">
        <v>13</v>
      </c>
      <c r="H194" s="14">
        <v>7836.7259999999997</v>
      </c>
      <c r="I194" s="24" t="s">
        <v>126</v>
      </c>
      <c r="J194" s="14">
        <v>1329.356</v>
      </c>
      <c r="K194" s="14">
        <v>167.18</v>
      </c>
      <c r="L194" s="14">
        <f t="shared" si="21"/>
        <v>1496.5360000000001</v>
      </c>
      <c r="M194" s="24" t="s">
        <v>126</v>
      </c>
      <c r="N194" s="25">
        <f t="shared" ref="N194:N257" si="25">100*L194/H194</f>
        <v>19.096444101784343</v>
      </c>
      <c r="O194" s="24" t="s">
        <v>126</v>
      </c>
      <c r="P194" s="26">
        <v>0</v>
      </c>
      <c r="Q194" s="26">
        <v>0</v>
      </c>
      <c r="R194" s="25">
        <f t="shared" si="22"/>
        <v>0</v>
      </c>
      <c r="S194" s="14">
        <v>6339.42</v>
      </c>
      <c r="T194" s="25">
        <f t="shared" ref="T194:T257" si="26">100*S194/H194</f>
        <v>80.893730366482131</v>
      </c>
      <c r="U194" s="26" t="s">
        <v>126</v>
      </c>
      <c r="V194" s="27" t="s">
        <v>126</v>
      </c>
      <c r="W194" s="27" t="s">
        <v>126</v>
      </c>
      <c r="X194" s="14">
        <v>7266.7259999999997</v>
      </c>
      <c r="Y194" s="24" t="s">
        <v>126</v>
      </c>
      <c r="Z194" s="14">
        <v>1329.356</v>
      </c>
      <c r="AA194" s="14">
        <v>167.18</v>
      </c>
      <c r="AB194" s="14">
        <f t="shared" si="23"/>
        <v>1496.5360000000001</v>
      </c>
      <c r="AC194" s="24" t="s">
        <v>126</v>
      </c>
      <c r="AD194" s="25">
        <f t="shared" ref="AD194:AD257" si="27">100*AB194/X194</f>
        <v>20.59436395427597</v>
      </c>
      <c r="AE194" s="24" t="s">
        <v>126</v>
      </c>
      <c r="AF194" s="14">
        <v>5769.5061420000002</v>
      </c>
      <c r="AG194" s="25">
        <f t="shared" ref="AG194:AG257" si="28">100*AF194/X194</f>
        <v>79.396225232656377</v>
      </c>
      <c r="AH194" s="26">
        <v>24082.264097708034</v>
      </c>
      <c r="AI194" s="28">
        <f t="shared" si="24"/>
        <v>301.74596418829208</v>
      </c>
      <c r="AJ194" s="14">
        <v>62149</v>
      </c>
      <c r="AK194" s="14">
        <f t="shared" ref="AK194:AK257" si="29">1000*X194/AJ194</f>
        <v>116.92426265909347</v>
      </c>
      <c r="AL194" s="26" t="s">
        <v>126</v>
      </c>
      <c r="AM194" s="26" t="s">
        <v>126</v>
      </c>
      <c r="AN194" s="26" t="s">
        <v>126</v>
      </c>
    </row>
    <row r="195" spans="1:40" x14ac:dyDescent="0.3">
      <c r="A195" s="23" t="s">
        <v>107</v>
      </c>
      <c r="B195" s="23" t="s">
        <v>111</v>
      </c>
      <c r="C195" s="23" t="s">
        <v>11</v>
      </c>
      <c r="D195" s="23" t="s">
        <v>39</v>
      </c>
      <c r="E195" s="23" t="s">
        <v>69</v>
      </c>
      <c r="F195" s="23" t="s">
        <v>151</v>
      </c>
      <c r="G195" s="23" t="s">
        <v>13</v>
      </c>
      <c r="H195" s="14">
        <v>3483.93</v>
      </c>
      <c r="I195" s="24" t="s">
        <v>126</v>
      </c>
      <c r="J195" s="14">
        <v>605.92999999999995</v>
      </c>
      <c r="K195" s="14">
        <v>49</v>
      </c>
      <c r="L195" s="14">
        <f t="shared" ref="L195:L258" si="30">J195+K195</f>
        <v>654.92999999999995</v>
      </c>
      <c r="M195" s="24" t="s">
        <v>126</v>
      </c>
      <c r="N195" s="25">
        <f t="shared" si="25"/>
        <v>18.798598134864935</v>
      </c>
      <c r="O195" s="24" t="s">
        <v>126</v>
      </c>
      <c r="P195" s="26">
        <v>0</v>
      </c>
      <c r="Q195" s="26">
        <v>0</v>
      </c>
      <c r="R195" s="25">
        <f t="shared" ref="R195:R258" si="31">100*(P195+Q195)/H195</f>
        <v>0</v>
      </c>
      <c r="S195" s="14">
        <v>2829</v>
      </c>
      <c r="T195" s="25">
        <f t="shared" si="26"/>
        <v>81.201401865135068</v>
      </c>
      <c r="U195" s="26" t="s">
        <v>126</v>
      </c>
      <c r="V195" s="27" t="s">
        <v>126</v>
      </c>
      <c r="W195" s="27" t="s">
        <v>126</v>
      </c>
      <c r="X195" s="14">
        <v>3193.93</v>
      </c>
      <c r="Y195" s="24" t="s">
        <v>126</v>
      </c>
      <c r="Z195" s="14">
        <v>605.92999999999995</v>
      </c>
      <c r="AA195" s="14">
        <v>49</v>
      </c>
      <c r="AB195" s="14">
        <f t="shared" ref="AB195:AB258" si="32">Z195+AA195</f>
        <v>654.92999999999995</v>
      </c>
      <c r="AC195" s="24" t="s">
        <v>126</v>
      </c>
      <c r="AD195" s="25">
        <f t="shared" si="27"/>
        <v>20.505458792146353</v>
      </c>
      <c r="AE195" s="24" t="s">
        <v>126</v>
      </c>
      <c r="AF195" s="14">
        <v>2538.9335999999998</v>
      </c>
      <c r="AG195" s="25">
        <f t="shared" si="28"/>
        <v>79.492462264357698</v>
      </c>
      <c r="AH195" s="26">
        <v>11069.39935091953</v>
      </c>
      <c r="AI195" s="28">
        <f t="shared" si="24"/>
        <v>288.53688431926361</v>
      </c>
      <c r="AJ195" s="14">
        <v>30048</v>
      </c>
      <c r="AK195" s="14">
        <f t="shared" si="29"/>
        <v>106.29426251331203</v>
      </c>
      <c r="AL195" s="26" t="s">
        <v>126</v>
      </c>
      <c r="AM195" s="26" t="s">
        <v>126</v>
      </c>
      <c r="AN195" s="26" t="s">
        <v>126</v>
      </c>
    </row>
    <row r="196" spans="1:40" x14ac:dyDescent="0.3">
      <c r="A196" s="23" t="s">
        <v>107</v>
      </c>
      <c r="B196" s="23" t="s">
        <v>111</v>
      </c>
      <c r="C196" s="23" t="s">
        <v>11</v>
      </c>
      <c r="D196" s="23" t="s">
        <v>40</v>
      </c>
      <c r="E196" s="23" t="s">
        <v>70</v>
      </c>
      <c r="F196" s="23" t="s">
        <v>136</v>
      </c>
      <c r="G196" s="23" t="s">
        <v>13</v>
      </c>
      <c r="H196" s="14">
        <v>6069.9139999999998</v>
      </c>
      <c r="I196" s="24" t="s">
        <v>126</v>
      </c>
      <c r="J196" s="14">
        <v>1108.806</v>
      </c>
      <c r="K196" s="14">
        <v>1199.1400000000001</v>
      </c>
      <c r="L196" s="14">
        <f t="shared" si="30"/>
        <v>2307.9459999999999</v>
      </c>
      <c r="M196" s="24" t="s">
        <v>126</v>
      </c>
      <c r="N196" s="25">
        <f t="shared" si="25"/>
        <v>38.022713336630467</v>
      </c>
      <c r="O196" s="24" t="s">
        <v>126</v>
      </c>
      <c r="P196" s="26">
        <v>0</v>
      </c>
      <c r="Q196" s="26">
        <v>0</v>
      </c>
      <c r="R196" s="25">
        <f t="shared" si="31"/>
        <v>0</v>
      </c>
      <c r="S196" s="14">
        <v>3738.8</v>
      </c>
      <c r="T196" s="25">
        <f t="shared" si="26"/>
        <v>61.595600860242833</v>
      </c>
      <c r="U196" s="26" t="s">
        <v>126</v>
      </c>
      <c r="V196" s="27" t="s">
        <v>126</v>
      </c>
      <c r="W196" s="27" t="s">
        <v>126</v>
      </c>
      <c r="X196" s="14">
        <v>5874.8739999999998</v>
      </c>
      <c r="Y196" s="24" t="s">
        <v>126</v>
      </c>
      <c r="Z196" s="14">
        <v>1108.806</v>
      </c>
      <c r="AA196" s="14">
        <v>1148.5999999999999</v>
      </c>
      <c r="AB196" s="14">
        <f t="shared" si="32"/>
        <v>2257.4059999999999</v>
      </c>
      <c r="AC196" s="24" t="s">
        <v>126</v>
      </c>
      <c r="AD196" s="25">
        <f t="shared" si="27"/>
        <v>38.424756003277693</v>
      </c>
      <c r="AE196" s="24" t="s">
        <v>126</v>
      </c>
      <c r="AF196" s="14">
        <v>3594.4823200000001</v>
      </c>
      <c r="AG196" s="25">
        <f t="shared" si="28"/>
        <v>61.183989988551247</v>
      </c>
      <c r="AH196" s="26">
        <v>17521.797429810074</v>
      </c>
      <c r="AI196" s="28">
        <f t="shared" si="24"/>
        <v>335.28946008729656</v>
      </c>
      <c r="AJ196" s="14">
        <v>46280</v>
      </c>
      <c r="AK196" s="14">
        <f t="shared" si="29"/>
        <v>126.94196197061366</v>
      </c>
      <c r="AL196" s="26" t="s">
        <v>126</v>
      </c>
      <c r="AM196" s="26" t="s">
        <v>126</v>
      </c>
      <c r="AN196" s="26" t="s">
        <v>126</v>
      </c>
    </row>
    <row r="197" spans="1:40" x14ac:dyDescent="0.3">
      <c r="A197" s="23" t="s">
        <v>107</v>
      </c>
      <c r="B197" s="23" t="s">
        <v>111</v>
      </c>
      <c r="C197" s="23" t="s">
        <v>11</v>
      </c>
      <c r="D197" s="23" t="s">
        <v>41</v>
      </c>
      <c r="E197" s="23" t="s">
        <v>152</v>
      </c>
      <c r="F197" s="23" t="s">
        <v>150</v>
      </c>
      <c r="G197" s="23" t="s">
        <v>13</v>
      </c>
      <c r="H197" s="14">
        <v>39018</v>
      </c>
      <c r="I197" s="24" t="s">
        <v>126</v>
      </c>
      <c r="J197" s="14">
        <v>6239</v>
      </c>
      <c r="K197" s="14">
        <v>827</v>
      </c>
      <c r="L197" s="14">
        <f t="shared" si="30"/>
        <v>7066</v>
      </c>
      <c r="M197" s="24" t="s">
        <v>126</v>
      </c>
      <c r="N197" s="25">
        <f t="shared" si="25"/>
        <v>18.10959044543544</v>
      </c>
      <c r="O197" s="24" t="s">
        <v>126</v>
      </c>
      <c r="P197" s="26">
        <v>0</v>
      </c>
      <c r="Q197" s="26">
        <v>0</v>
      </c>
      <c r="R197" s="25">
        <f t="shared" si="31"/>
        <v>0</v>
      </c>
      <c r="S197" s="14">
        <v>31952</v>
      </c>
      <c r="T197" s="25">
        <f t="shared" si="26"/>
        <v>81.890409554564556</v>
      </c>
      <c r="U197" s="26" t="s">
        <v>126</v>
      </c>
      <c r="V197" s="27" t="s">
        <v>126</v>
      </c>
      <c r="W197" s="27" t="s">
        <v>126</v>
      </c>
      <c r="X197" s="14">
        <v>33801</v>
      </c>
      <c r="Y197" s="24" t="s">
        <v>126</v>
      </c>
      <c r="Z197" s="14">
        <v>6129.4565050000001</v>
      </c>
      <c r="AA197" s="14">
        <v>804</v>
      </c>
      <c r="AB197" s="14">
        <f t="shared" si="32"/>
        <v>6933.4565050000001</v>
      </c>
      <c r="AC197" s="24" t="s">
        <v>126</v>
      </c>
      <c r="AD197" s="25">
        <f t="shared" si="27"/>
        <v>20.512578045028253</v>
      </c>
      <c r="AE197" s="24" t="s">
        <v>126</v>
      </c>
      <c r="AF197" s="14">
        <v>26868.924295000001</v>
      </c>
      <c r="AG197" s="25">
        <f t="shared" si="28"/>
        <v>79.491507041211804</v>
      </c>
      <c r="AH197" s="26">
        <v>118372.57348405402</v>
      </c>
      <c r="AI197" s="28">
        <f t="shared" si="24"/>
        <v>285.54756397649271</v>
      </c>
      <c r="AJ197" s="14">
        <v>275485</v>
      </c>
      <c r="AK197" s="14">
        <f t="shared" si="29"/>
        <v>122.69633555365991</v>
      </c>
      <c r="AL197" s="26" t="s">
        <v>126</v>
      </c>
      <c r="AM197" s="26" t="s">
        <v>126</v>
      </c>
      <c r="AN197" s="26" t="s">
        <v>126</v>
      </c>
    </row>
    <row r="198" spans="1:40" x14ac:dyDescent="0.3">
      <c r="A198" s="23" t="s">
        <v>107</v>
      </c>
      <c r="B198" s="23" t="s">
        <v>111</v>
      </c>
      <c r="C198" s="23" t="s">
        <v>11</v>
      </c>
      <c r="D198" s="23" t="s">
        <v>42</v>
      </c>
      <c r="E198" s="23" t="s">
        <v>72</v>
      </c>
      <c r="F198" s="23" t="s">
        <v>150</v>
      </c>
      <c r="G198" s="23" t="s">
        <v>13</v>
      </c>
      <c r="H198" s="14">
        <v>5243.38</v>
      </c>
      <c r="I198" s="24" t="s">
        <v>126</v>
      </c>
      <c r="J198" s="14">
        <v>954.39099999999996</v>
      </c>
      <c r="K198" s="14">
        <v>322.02</v>
      </c>
      <c r="L198" s="14">
        <f t="shared" si="30"/>
        <v>1276.4110000000001</v>
      </c>
      <c r="M198" s="24" t="s">
        <v>126</v>
      </c>
      <c r="N198" s="25">
        <f t="shared" si="25"/>
        <v>24.343286200885689</v>
      </c>
      <c r="O198" s="24" t="s">
        <v>126</v>
      </c>
      <c r="P198" s="26">
        <v>0</v>
      </c>
      <c r="Q198" s="26">
        <v>0</v>
      </c>
      <c r="R198" s="25">
        <f t="shared" si="31"/>
        <v>0</v>
      </c>
      <c r="S198" s="14">
        <v>3966.97</v>
      </c>
      <c r="T198" s="25">
        <f t="shared" si="26"/>
        <v>75.656732870781823</v>
      </c>
      <c r="U198" s="26" t="s">
        <v>126</v>
      </c>
      <c r="V198" s="27" t="s">
        <v>126</v>
      </c>
      <c r="W198" s="27" t="s">
        <v>126</v>
      </c>
      <c r="X198" s="14">
        <v>4516.12</v>
      </c>
      <c r="Y198" s="24" t="s">
        <v>126</v>
      </c>
      <c r="Z198" s="14">
        <v>954.39099999999996</v>
      </c>
      <c r="AA198" s="14">
        <v>322.02</v>
      </c>
      <c r="AB198" s="14">
        <f t="shared" si="32"/>
        <v>1276.4110000000001</v>
      </c>
      <c r="AC198" s="24" t="s">
        <v>126</v>
      </c>
      <c r="AD198" s="25">
        <f t="shared" si="27"/>
        <v>28.263442955457343</v>
      </c>
      <c r="AE198" s="24" t="s">
        <v>126</v>
      </c>
      <c r="AF198" s="14">
        <v>3239.8977190000001</v>
      </c>
      <c r="AG198" s="25">
        <f t="shared" si="28"/>
        <v>71.740735830757373</v>
      </c>
      <c r="AH198" s="26">
        <v>15815.247595297471</v>
      </c>
      <c r="AI198" s="28">
        <f t="shared" si="24"/>
        <v>285.55480859767442</v>
      </c>
      <c r="AJ198" s="14">
        <v>39319</v>
      </c>
      <c r="AK198" s="14">
        <f t="shared" si="29"/>
        <v>114.85846537297489</v>
      </c>
      <c r="AL198" s="26" t="s">
        <v>126</v>
      </c>
      <c r="AM198" s="26" t="s">
        <v>126</v>
      </c>
      <c r="AN198" s="26" t="s">
        <v>126</v>
      </c>
    </row>
    <row r="199" spans="1:40" x14ac:dyDescent="0.3">
      <c r="A199" s="23" t="s">
        <v>107</v>
      </c>
      <c r="B199" s="23" t="s">
        <v>111</v>
      </c>
      <c r="C199" s="23" t="s">
        <v>11</v>
      </c>
      <c r="D199" s="23" t="s">
        <v>43</v>
      </c>
      <c r="E199" s="23" t="s">
        <v>73</v>
      </c>
      <c r="F199" s="23" t="s">
        <v>150</v>
      </c>
      <c r="G199" s="23" t="s">
        <v>13</v>
      </c>
      <c r="H199" s="14">
        <v>7415.61</v>
      </c>
      <c r="I199" s="24" t="s">
        <v>126</v>
      </c>
      <c r="J199" s="14">
        <v>1569.64</v>
      </c>
      <c r="K199" s="14">
        <v>483.02</v>
      </c>
      <c r="L199" s="14">
        <f t="shared" si="30"/>
        <v>2052.66</v>
      </c>
      <c r="M199" s="24" t="s">
        <v>126</v>
      </c>
      <c r="N199" s="25">
        <f t="shared" si="25"/>
        <v>27.680258266009137</v>
      </c>
      <c r="O199" s="24" t="s">
        <v>126</v>
      </c>
      <c r="P199" s="26">
        <v>0</v>
      </c>
      <c r="Q199" s="26">
        <v>0</v>
      </c>
      <c r="R199" s="25">
        <f t="shared" si="31"/>
        <v>0</v>
      </c>
      <c r="S199" s="14">
        <v>5249.43</v>
      </c>
      <c r="T199" s="25">
        <f t="shared" si="26"/>
        <v>70.788916892878675</v>
      </c>
      <c r="U199" s="26" t="s">
        <v>126</v>
      </c>
      <c r="V199" s="27" t="s">
        <v>126</v>
      </c>
      <c r="W199" s="27" t="s">
        <v>126</v>
      </c>
      <c r="X199" s="14">
        <v>6946.57</v>
      </c>
      <c r="Y199" s="24" t="s">
        <v>126</v>
      </c>
      <c r="Z199" s="14">
        <v>1552.9298100000001</v>
      </c>
      <c r="AA199" s="14">
        <v>483.02</v>
      </c>
      <c r="AB199" s="14">
        <f t="shared" si="32"/>
        <v>2035.9498100000001</v>
      </c>
      <c r="AC199" s="24" t="s">
        <v>126</v>
      </c>
      <c r="AD199" s="25">
        <f t="shared" si="27"/>
        <v>29.308706455128217</v>
      </c>
      <c r="AE199" s="24" t="s">
        <v>126</v>
      </c>
      <c r="AF199" s="14">
        <v>4910.4079009999996</v>
      </c>
      <c r="AG199" s="25">
        <f t="shared" si="28"/>
        <v>70.688237518660287</v>
      </c>
      <c r="AH199" s="26">
        <v>27242.918808919192</v>
      </c>
      <c r="AI199" s="28">
        <f t="shared" si="24"/>
        <v>254.98626078662792</v>
      </c>
      <c r="AJ199" s="14">
        <v>65991</v>
      </c>
      <c r="AK199" s="14">
        <f t="shared" si="29"/>
        <v>105.26541498083071</v>
      </c>
      <c r="AL199" s="26" t="s">
        <v>126</v>
      </c>
      <c r="AM199" s="26" t="s">
        <v>126</v>
      </c>
      <c r="AN199" s="26" t="s">
        <v>126</v>
      </c>
    </row>
    <row r="200" spans="1:40" x14ac:dyDescent="0.3">
      <c r="A200" s="23" t="s">
        <v>107</v>
      </c>
      <c r="B200" s="23" t="s">
        <v>111</v>
      </c>
      <c r="C200" s="23" t="s">
        <v>11</v>
      </c>
      <c r="D200" s="23" t="s">
        <v>44</v>
      </c>
      <c r="E200" s="23" t="s">
        <v>74</v>
      </c>
      <c r="F200" s="23" t="s">
        <v>151</v>
      </c>
      <c r="G200" s="23" t="s">
        <v>13</v>
      </c>
      <c r="H200" s="14">
        <v>9181.9060000000009</v>
      </c>
      <c r="I200" s="24" t="s">
        <v>126</v>
      </c>
      <c r="J200" s="14">
        <v>2150.846</v>
      </c>
      <c r="K200" s="14">
        <v>530</v>
      </c>
      <c r="L200" s="14">
        <f t="shared" si="30"/>
        <v>2680.846</v>
      </c>
      <c r="M200" s="24" t="s">
        <v>126</v>
      </c>
      <c r="N200" s="25">
        <f t="shared" si="25"/>
        <v>29.19705342224152</v>
      </c>
      <c r="O200" s="24" t="s">
        <v>126</v>
      </c>
      <c r="P200" s="26">
        <v>0</v>
      </c>
      <c r="Q200" s="26">
        <v>0</v>
      </c>
      <c r="R200" s="25">
        <f t="shared" si="31"/>
        <v>0</v>
      </c>
      <c r="S200" s="14">
        <v>6372</v>
      </c>
      <c r="T200" s="25">
        <f t="shared" si="26"/>
        <v>69.397356060931131</v>
      </c>
      <c r="U200" s="26" t="s">
        <v>126</v>
      </c>
      <c r="V200" s="27" t="s">
        <v>126</v>
      </c>
      <c r="W200" s="27" t="s">
        <v>126</v>
      </c>
      <c r="X200" s="14">
        <v>8082.0259999999998</v>
      </c>
      <c r="Y200" s="24" t="s">
        <v>126</v>
      </c>
      <c r="Z200" s="14">
        <v>2080.7963840000002</v>
      </c>
      <c r="AA200" s="14">
        <v>530</v>
      </c>
      <c r="AB200" s="14">
        <f t="shared" si="32"/>
        <v>2610.7963840000002</v>
      </c>
      <c r="AC200" s="24" t="s">
        <v>126</v>
      </c>
      <c r="AD200" s="25">
        <f t="shared" si="27"/>
        <v>32.303736513592014</v>
      </c>
      <c r="AE200" s="24" t="s">
        <v>126</v>
      </c>
      <c r="AF200" s="14">
        <v>5471.0575799999997</v>
      </c>
      <c r="AG200" s="25">
        <f t="shared" si="28"/>
        <v>67.694134861728969</v>
      </c>
      <c r="AH200" s="26">
        <v>23671.404469029771</v>
      </c>
      <c r="AI200" s="28">
        <f t="shared" si="24"/>
        <v>341.42570672450097</v>
      </c>
      <c r="AJ200" s="14">
        <v>58058</v>
      </c>
      <c r="AK200" s="14">
        <f t="shared" si="29"/>
        <v>139.20606979227668</v>
      </c>
      <c r="AL200" s="26" t="s">
        <v>126</v>
      </c>
      <c r="AM200" s="26" t="s">
        <v>126</v>
      </c>
      <c r="AN200" s="26" t="s">
        <v>126</v>
      </c>
    </row>
    <row r="201" spans="1:40" x14ac:dyDescent="0.3">
      <c r="A201" s="23" t="s">
        <v>107</v>
      </c>
      <c r="B201" s="23" t="s">
        <v>111</v>
      </c>
      <c r="C201" s="23" t="s">
        <v>11</v>
      </c>
      <c r="D201" s="23" t="s">
        <v>45</v>
      </c>
      <c r="E201" s="23" t="s">
        <v>75</v>
      </c>
      <c r="F201" s="23" t="s">
        <v>136</v>
      </c>
      <c r="G201" s="23" t="s">
        <v>13</v>
      </c>
      <c r="H201" s="14">
        <v>4845.05</v>
      </c>
      <c r="I201" s="24" t="s">
        <v>126</v>
      </c>
      <c r="J201" s="14">
        <v>1187.0999999999999</v>
      </c>
      <c r="K201" s="14">
        <v>323.55</v>
      </c>
      <c r="L201" s="14">
        <f t="shared" si="30"/>
        <v>1510.6499999999999</v>
      </c>
      <c r="M201" s="24" t="s">
        <v>126</v>
      </c>
      <c r="N201" s="25">
        <f t="shared" si="25"/>
        <v>31.179244796235331</v>
      </c>
      <c r="O201" s="24" t="s">
        <v>126</v>
      </c>
      <c r="P201" s="26">
        <v>0</v>
      </c>
      <c r="Q201" s="26">
        <v>0</v>
      </c>
      <c r="R201" s="25">
        <f t="shared" si="31"/>
        <v>0</v>
      </c>
      <c r="S201" s="14">
        <v>3334.4</v>
      </c>
      <c r="T201" s="25">
        <f t="shared" si="26"/>
        <v>68.820755203764662</v>
      </c>
      <c r="U201" s="26" t="s">
        <v>126</v>
      </c>
      <c r="V201" s="27" t="s">
        <v>126</v>
      </c>
      <c r="W201" s="27" t="s">
        <v>126</v>
      </c>
      <c r="X201" s="14">
        <v>4411.45</v>
      </c>
      <c r="Y201" s="24" t="s">
        <v>126</v>
      </c>
      <c r="Z201" s="14">
        <v>1139.7974879999999</v>
      </c>
      <c r="AA201" s="14">
        <v>323.55</v>
      </c>
      <c r="AB201" s="14">
        <f t="shared" si="32"/>
        <v>1463.3474879999999</v>
      </c>
      <c r="AC201" s="24" t="s">
        <v>126</v>
      </c>
      <c r="AD201" s="25">
        <f t="shared" si="27"/>
        <v>33.171575967085651</v>
      </c>
      <c r="AE201" s="24" t="s">
        <v>126</v>
      </c>
      <c r="AF201" s="14">
        <v>2948.220272</v>
      </c>
      <c r="AG201" s="25">
        <f t="shared" si="28"/>
        <v>66.831093449999443</v>
      </c>
      <c r="AH201" s="26">
        <v>12606.368016401846</v>
      </c>
      <c r="AI201" s="28">
        <f t="shared" si="24"/>
        <v>349.93822124345149</v>
      </c>
      <c r="AJ201" s="14">
        <v>35272</v>
      </c>
      <c r="AK201" s="14">
        <f t="shared" si="29"/>
        <v>125.06946019505557</v>
      </c>
      <c r="AL201" s="26" t="s">
        <v>126</v>
      </c>
      <c r="AM201" s="26" t="s">
        <v>126</v>
      </c>
      <c r="AN201" s="26" t="s">
        <v>126</v>
      </c>
    </row>
    <row r="202" spans="1:40" x14ac:dyDescent="0.3">
      <c r="A202" s="23" t="s">
        <v>107</v>
      </c>
      <c r="B202" s="23" t="s">
        <v>111</v>
      </c>
      <c r="C202" s="23" t="s">
        <v>11</v>
      </c>
      <c r="D202" s="23" t="s">
        <v>46</v>
      </c>
      <c r="E202" s="23" t="s">
        <v>76</v>
      </c>
      <c r="F202" s="23" t="s">
        <v>136</v>
      </c>
      <c r="G202" s="23" t="s">
        <v>13</v>
      </c>
      <c r="H202" s="14">
        <v>11953.66</v>
      </c>
      <c r="I202" s="24" t="s">
        <v>126</v>
      </c>
      <c r="J202" s="14">
        <v>1967.66</v>
      </c>
      <c r="K202" s="14">
        <v>479</v>
      </c>
      <c r="L202" s="14">
        <f t="shared" si="30"/>
        <v>2446.66</v>
      </c>
      <c r="M202" s="24" t="s">
        <v>126</v>
      </c>
      <c r="N202" s="25">
        <f t="shared" si="25"/>
        <v>20.467873437926126</v>
      </c>
      <c r="O202" s="24" t="s">
        <v>126</v>
      </c>
      <c r="P202" s="26">
        <v>0</v>
      </c>
      <c r="Q202" s="26">
        <v>0</v>
      </c>
      <c r="R202" s="25">
        <f t="shared" si="31"/>
        <v>0</v>
      </c>
      <c r="S202" s="14">
        <v>9507</v>
      </c>
      <c r="T202" s="25">
        <f t="shared" si="26"/>
        <v>79.53212656207387</v>
      </c>
      <c r="U202" s="26" t="s">
        <v>126</v>
      </c>
      <c r="V202" s="27" t="s">
        <v>126</v>
      </c>
      <c r="W202" s="27" t="s">
        <v>126</v>
      </c>
      <c r="X202" s="14">
        <v>9940.66</v>
      </c>
      <c r="Y202" s="24" t="s">
        <v>126</v>
      </c>
      <c r="Z202" s="14">
        <v>1967.66</v>
      </c>
      <c r="AA202" s="14">
        <v>479</v>
      </c>
      <c r="AB202" s="14">
        <f t="shared" si="32"/>
        <v>2446.66</v>
      </c>
      <c r="AC202" s="24" t="s">
        <v>126</v>
      </c>
      <c r="AD202" s="25">
        <f t="shared" si="27"/>
        <v>24.612651473845801</v>
      </c>
      <c r="AE202" s="24" t="s">
        <v>126</v>
      </c>
      <c r="AF202" s="14">
        <v>7493.6880000000001</v>
      </c>
      <c r="AG202" s="25">
        <f t="shared" si="28"/>
        <v>75.384209901555835</v>
      </c>
      <c r="AH202" s="26">
        <v>34287.135195000395</v>
      </c>
      <c r="AI202" s="28">
        <f t="shared" si="24"/>
        <v>289.92390129606116</v>
      </c>
      <c r="AJ202" s="14">
        <v>87774</v>
      </c>
      <c r="AK202" s="14">
        <f t="shared" si="29"/>
        <v>113.25289949187686</v>
      </c>
      <c r="AL202" s="26" t="s">
        <v>126</v>
      </c>
      <c r="AM202" s="26" t="s">
        <v>126</v>
      </c>
      <c r="AN202" s="26" t="s">
        <v>126</v>
      </c>
    </row>
    <row r="203" spans="1:40" x14ac:dyDescent="0.3">
      <c r="A203" s="23" t="s">
        <v>107</v>
      </c>
      <c r="B203" s="23" t="s">
        <v>111</v>
      </c>
      <c r="C203" s="23" t="s">
        <v>11</v>
      </c>
      <c r="D203" s="23" t="s">
        <v>47</v>
      </c>
      <c r="E203" s="23" t="s">
        <v>77</v>
      </c>
      <c r="F203" s="23" t="s">
        <v>151</v>
      </c>
      <c r="G203" s="23" t="s">
        <v>13</v>
      </c>
      <c r="H203" s="14">
        <v>14666.55</v>
      </c>
      <c r="I203" s="24" t="s">
        <v>126</v>
      </c>
      <c r="J203" s="14">
        <v>3777.49</v>
      </c>
      <c r="K203" s="14">
        <v>47.27</v>
      </c>
      <c r="L203" s="14">
        <f t="shared" si="30"/>
        <v>3824.7599999999998</v>
      </c>
      <c r="M203" s="24" t="s">
        <v>126</v>
      </c>
      <c r="N203" s="25">
        <f t="shared" si="25"/>
        <v>26.078116530472403</v>
      </c>
      <c r="O203" s="24" t="s">
        <v>126</v>
      </c>
      <c r="P203" s="26">
        <v>0</v>
      </c>
      <c r="Q203" s="26">
        <v>0</v>
      </c>
      <c r="R203" s="25">
        <f t="shared" si="31"/>
        <v>0</v>
      </c>
      <c r="S203" s="14">
        <v>10841.79</v>
      </c>
      <c r="T203" s="25">
        <f t="shared" si="26"/>
        <v>73.9218834695276</v>
      </c>
      <c r="U203" s="26" t="s">
        <v>126</v>
      </c>
      <c r="V203" s="27" t="s">
        <v>126</v>
      </c>
      <c r="W203" s="27" t="s">
        <v>126</v>
      </c>
      <c r="X203" s="14">
        <v>10765.68</v>
      </c>
      <c r="Y203" s="24" t="s">
        <v>126</v>
      </c>
      <c r="Z203" s="14">
        <v>3571.5496459999999</v>
      </c>
      <c r="AA203" s="14">
        <v>47.27</v>
      </c>
      <c r="AB203" s="14">
        <f t="shared" si="32"/>
        <v>3618.8196459999999</v>
      </c>
      <c r="AC203" s="24" t="s">
        <v>126</v>
      </c>
      <c r="AD203" s="25">
        <f t="shared" si="27"/>
        <v>33.614408434952551</v>
      </c>
      <c r="AE203" s="24" t="s">
        <v>126</v>
      </c>
      <c r="AF203" s="14">
        <v>7146.6257679999999</v>
      </c>
      <c r="AG203" s="25">
        <f t="shared" si="28"/>
        <v>66.383412548022974</v>
      </c>
      <c r="AH203" s="26">
        <v>40406.672509790966</v>
      </c>
      <c r="AI203" s="28">
        <f t="shared" si="24"/>
        <v>266.43322330962445</v>
      </c>
      <c r="AJ203" s="14">
        <v>107533</v>
      </c>
      <c r="AK203" s="14">
        <f t="shared" si="29"/>
        <v>100.11512744924813</v>
      </c>
      <c r="AL203" s="26" t="s">
        <v>126</v>
      </c>
      <c r="AM203" s="26" t="s">
        <v>126</v>
      </c>
      <c r="AN203" s="26" t="s">
        <v>126</v>
      </c>
    </row>
    <row r="204" spans="1:40" x14ac:dyDescent="0.3">
      <c r="A204" s="23" t="s">
        <v>107</v>
      </c>
      <c r="B204" s="23" t="s">
        <v>111</v>
      </c>
      <c r="C204" s="23" t="s">
        <v>11</v>
      </c>
      <c r="D204" s="23" t="s">
        <v>48</v>
      </c>
      <c r="E204" s="23" t="s">
        <v>78</v>
      </c>
      <c r="F204" s="23" t="s">
        <v>150</v>
      </c>
      <c r="G204" s="23" t="s">
        <v>13</v>
      </c>
      <c r="H204" s="14">
        <v>10336.75</v>
      </c>
      <c r="I204" s="24" t="s">
        <v>126</v>
      </c>
      <c r="J204" s="14">
        <v>1326.49</v>
      </c>
      <c r="K204" s="14">
        <v>400.38</v>
      </c>
      <c r="L204" s="14">
        <f t="shared" si="30"/>
        <v>1726.87</v>
      </c>
      <c r="M204" s="24" t="s">
        <v>126</v>
      </c>
      <c r="N204" s="25">
        <f t="shared" si="25"/>
        <v>16.706121363097687</v>
      </c>
      <c r="O204" s="24" t="s">
        <v>126</v>
      </c>
      <c r="P204" s="26">
        <v>0</v>
      </c>
      <c r="Q204" s="26">
        <v>0</v>
      </c>
      <c r="R204" s="25">
        <f t="shared" si="31"/>
        <v>0</v>
      </c>
      <c r="S204" s="14">
        <v>8609.8700000000008</v>
      </c>
      <c r="T204" s="25">
        <f t="shared" si="26"/>
        <v>83.293781894696124</v>
      </c>
      <c r="U204" s="26" t="s">
        <v>126</v>
      </c>
      <c r="V204" s="27" t="s">
        <v>126</v>
      </c>
      <c r="W204" s="27" t="s">
        <v>126</v>
      </c>
      <c r="X204" s="14">
        <v>7397.62</v>
      </c>
      <c r="Y204" s="24" t="s">
        <v>126</v>
      </c>
      <c r="Z204" s="14">
        <v>1326.49</v>
      </c>
      <c r="AA204" s="14">
        <v>394.32</v>
      </c>
      <c r="AB204" s="14">
        <f t="shared" si="32"/>
        <v>1720.81</v>
      </c>
      <c r="AC204" s="24" t="s">
        <v>126</v>
      </c>
      <c r="AD204" s="25">
        <f t="shared" si="27"/>
        <v>23.261670645423798</v>
      </c>
      <c r="AE204" s="24" t="s">
        <v>126</v>
      </c>
      <c r="AF204" s="14">
        <v>5676.6356960000003</v>
      </c>
      <c r="AG204" s="25">
        <f t="shared" si="28"/>
        <v>76.735973137306331</v>
      </c>
      <c r="AH204" s="26">
        <v>25026.323533558942</v>
      </c>
      <c r="AI204" s="28">
        <f t="shared" si="24"/>
        <v>295.59355732296007</v>
      </c>
      <c r="AJ204" s="14">
        <v>68157</v>
      </c>
      <c r="AK204" s="14">
        <f t="shared" si="29"/>
        <v>108.5379344748155</v>
      </c>
      <c r="AL204" s="26" t="s">
        <v>126</v>
      </c>
      <c r="AM204" s="26" t="s">
        <v>126</v>
      </c>
      <c r="AN204" s="26" t="s">
        <v>126</v>
      </c>
    </row>
    <row r="205" spans="1:40" x14ac:dyDescent="0.3">
      <c r="A205" s="23" t="s">
        <v>107</v>
      </c>
      <c r="B205" s="23" t="s">
        <v>111</v>
      </c>
      <c r="C205" s="23" t="s">
        <v>11</v>
      </c>
      <c r="D205" s="23" t="s">
        <v>49</v>
      </c>
      <c r="E205" s="23" t="s">
        <v>79</v>
      </c>
      <c r="F205" s="23" t="s">
        <v>136</v>
      </c>
      <c r="G205" s="23" t="s">
        <v>13</v>
      </c>
      <c r="H205" s="14">
        <v>7651.0330000000004</v>
      </c>
      <c r="I205" s="24" t="s">
        <v>126</v>
      </c>
      <c r="J205" s="14">
        <v>1329.5730000000001</v>
      </c>
      <c r="K205" s="14">
        <v>604.24</v>
      </c>
      <c r="L205" s="14">
        <f t="shared" si="30"/>
        <v>1933.8130000000001</v>
      </c>
      <c r="M205" s="24" t="s">
        <v>126</v>
      </c>
      <c r="N205" s="25">
        <f t="shared" si="25"/>
        <v>25.275188330778342</v>
      </c>
      <c r="O205" s="24" t="s">
        <v>126</v>
      </c>
      <c r="P205" s="26">
        <v>0</v>
      </c>
      <c r="Q205" s="26">
        <v>0</v>
      </c>
      <c r="R205" s="25">
        <f t="shared" si="31"/>
        <v>0</v>
      </c>
      <c r="S205" s="14">
        <v>5717.22</v>
      </c>
      <c r="T205" s="25">
        <f t="shared" si="26"/>
        <v>74.724811669221651</v>
      </c>
      <c r="U205" s="26" t="s">
        <v>126</v>
      </c>
      <c r="V205" s="27" t="s">
        <v>126</v>
      </c>
      <c r="W205" s="27" t="s">
        <v>126</v>
      </c>
      <c r="X205" s="14">
        <v>7112.183</v>
      </c>
      <c r="Y205" s="24" t="s">
        <v>126</v>
      </c>
      <c r="Z205" s="14">
        <v>1329.5730000000001</v>
      </c>
      <c r="AA205" s="14">
        <v>604.24</v>
      </c>
      <c r="AB205" s="14">
        <f t="shared" si="32"/>
        <v>1933.8130000000001</v>
      </c>
      <c r="AC205" s="24" t="s">
        <v>126</v>
      </c>
      <c r="AD205" s="25">
        <f t="shared" si="27"/>
        <v>27.190146822712524</v>
      </c>
      <c r="AE205" s="24" t="s">
        <v>126</v>
      </c>
      <c r="AF205" s="14">
        <v>5178.2968140000003</v>
      </c>
      <c r="AG205" s="25">
        <f t="shared" si="28"/>
        <v>72.808824154271619</v>
      </c>
      <c r="AH205" s="26">
        <v>19830.127596162802</v>
      </c>
      <c r="AI205" s="28">
        <f t="shared" si="24"/>
        <v>358.65543302788592</v>
      </c>
      <c r="AJ205" s="14">
        <v>54032</v>
      </c>
      <c r="AK205" s="14">
        <f t="shared" si="29"/>
        <v>131.62909016878888</v>
      </c>
      <c r="AL205" s="26" t="s">
        <v>126</v>
      </c>
      <c r="AM205" s="26" t="s">
        <v>126</v>
      </c>
      <c r="AN205" s="26" t="s">
        <v>126</v>
      </c>
    </row>
    <row r="206" spans="1:40" x14ac:dyDescent="0.3">
      <c r="A206" s="23" t="s">
        <v>107</v>
      </c>
      <c r="B206" s="23" t="s">
        <v>111</v>
      </c>
      <c r="C206" s="23" t="s">
        <v>11</v>
      </c>
      <c r="D206" s="23" t="s">
        <v>50</v>
      </c>
      <c r="E206" s="23" t="s">
        <v>80</v>
      </c>
      <c r="F206" s="23" t="s">
        <v>136</v>
      </c>
      <c r="G206" s="23" t="s">
        <v>13</v>
      </c>
      <c r="H206" s="14">
        <v>10035.928</v>
      </c>
      <c r="I206" s="24" t="s">
        <v>126</v>
      </c>
      <c r="J206" s="14">
        <v>1907.778</v>
      </c>
      <c r="K206" s="14">
        <v>513.98</v>
      </c>
      <c r="L206" s="14">
        <f t="shared" si="30"/>
        <v>2421.7579999999998</v>
      </c>
      <c r="M206" s="24" t="s">
        <v>126</v>
      </c>
      <c r="N206" s="25">
        <f t="shared" si="25"/>
        <v>24.130882565120036</v>
      </c>
      <c r="O206" s="24" t="s">
        <v>126</v>
      </c>
      <c r="P206" s="26">
        <v>0</v>
      </c>
      <c r="Q206" s="26">
        <v>0</v>
      </c>
      <c r="R206" s="25">
        <f t="shared" si="31"/>
        <v>0</v>
      </c>
      <c r="S206" s="14">
        <v>7589.26</v>
      </c>
      <c r="T206" s="25">
        <f t="shared" si="26"/>
        <v>75.620909197435452</v>
      </c>
      <c r="U206" s="26" t="s">
        <v>126</v>
      </c>
      <c r="V206" s="27" t="s">
        <v>126</v>
      </c>
      <c r="W206" s="27" t="s">
        <v>126</v>
      </c>
      <c r="X206" s="14">
        <v>7389.7479999999996</v>
      </c>
      <c r="Y206" s="24" t="s">
        <v>126</v>
      </c>
      <c r="Z206" s="14">
        <v>1441.0260290000001</v>
      </c>
      <c r="AA206" s="14">
        <v>513.98</v>
      </c>
      <c r="AB206" s="14">
        <f t="shared" si="32"/>
        <v>1955.0060290000001</v>
      </c>
      <c r="AC206" s="24" t="s">
        <v>126</v>
      </c>
      <c r="AD206" s="25">
        <f t="shared" si="27"/>
        <v>26.455652195446991</v>
      </c>
      <c r="AE206" s="24" t="s">
        <v>126</v>
      </c>
      <c r="AF206" s="14">
        <v>5410.1702210000003</v>
      </c>
      <c r="AG206" s="25">
        <f t="shared" si="28"/>
        <v>73.211836465871386</v>
      </c>
      <c r="AH206" s="26">
        <v>23261.509040333796</v>
      </c>
      <c r="AI206" s="28">
        <f t="shared" si="24"/>
        <v>317.68136741200686</v>
      </c>
      <c r="AJ206" s="14">
        <v>60359</v>
      </c>
      <c r="AK206" s="14">
        <f t="shared" si="29"/>
        <v>122.42992759986083</v>
      </c>
      <c r="AL206" s="26" t="s">
        <v>126</v>
      </c>
      <c r="AM206" s="26" t="s">
        <v>126</v>
      </c>
      <c r="AN206" s="26" t="s">
        <v>126</v>
      </c>
    </row>
    <row r="207" spans="1:40" x14ac:dyDescent="0.3">
      <c r="A207" s="23" t="s">
        <v>107</v>
      </c>
      <c r="B207" s="23" t="s">
        <v>111</v>
      </c>
      <c r="C207" s="23" t="s">
        <v>11</v>
      </c>
      <c r="D207" s="23" t="s">
        <v>51</v>
      </c>
      <c r="E207" s="23" t="s">
        <v>81</v>
      </c>
      <c r="F207" s="23" t="s">
        <v>150</v>
      </c>
      <c r="G207" s="23" t="s">
        <v>13</v>
      </c>
      <c r="H207" s="14">
        <v>4740.5720000000001</v>
      </c>
      <c r="I207" s="24" t="s">
        <v>126</v>
      </c>
      <c r="J207" s="14">
        <v>1117.1420000000001</v>
      </c>
      <c r="K207" s="14">
        <v>232.52</v>
      </c>
      <c r="L207" s="14">
        <f t="shared" si="30"/>
        <v>1349.662</v>
      </c>
      <c r="M207" s="24" t="s">
        <v>126</v>
      </c>
      <c r="N207" s="25">
        <f t="shared" si="25"/>
        <v>28.470446182443808</v>
      </c>
      <c r="O207" s="24" t="s">
        <v>126</v>
      </c>
      <c r="P207" s="26">
        <v>0</v>
      </c>
      <c r="Q207" s="26">
        <v>0</v>
      </c>
      <c r="R207" s="25">
        <f t="shared" si="31"/>
        <v>0</v>
      </c>
      <c r="S207" s="14">
        <v>3390.89</v>
      </c>
      <c r="T207" s="25">
        <f t="shared" si="26"/>
        <v>71.529131927539538</v>
      </c>
      <c r="U207" s="26" t="s">
        <v>126</v>
      </c>
      <c r="V207" s="27" t="s">
        <v>126</v>
      </c>
      <c r="W207" s="27" t="s">
        <v>126</v>
      </c>
      <c r="X207" s="14">
        <v>3938.0419999999999</v>
      </c>
      <c r="Y207" s="24" t="s">
        <v>126</v>
      </c>
      <c r="Z207" s="14">
        <v>1047.042314</v>
      </c>
      <c r="AA207" s="14">
        <v>232.52</v>
      </c>
      <c r="AB207" s="14">
        <f t="shared" si="32"/>
        <v>1279.562314</v>
      </c>
      <c r="AC207" s="24" t="s">
        <v>126</v>
      </c>
      <c r="AD207" s="25">
        <f t="shared" si="27"/>
        <v>32.4923480755157</v>
      </c>
      <c r="AE207" s="24" t="s">
        <v>126</v>
      </c>
      <c r="AF207" s="14">
        <v>2658.384086</v>
      </c>
      <c r="AG207" s="25">
        <f t="shared" si="28"/>
        <v>67.505224322137764</v>
      </c>
      <c r="AH207" s="26">
        <v>12980.029622917684</v>
      </c>
      <c r="AI207" s="28">
        <f t="shared" si="24"/>
        <v>303.39237385459813</v>
      </c>
      <c r="AJ207" s="14">
        <v>31802</v>
      </c>
      <c r="AK207" s="14">
        <f t="shared" si="29"/>
        <v>123.8300106911515</v>
      </c>
      <c r="AL207" s="26" t="s">
        <v>126</v>
      </c>
      <c r="AM207" s="26" t="s">
        <v>126</v>
      </c>
      <c r="AN207" s="26" t="s">
        <v>126</v>
      </c>
    </row>
    <row r="208" spans="1:40" x14ac:dyDescent="0.3">
      <c r="A208" s="23" t="s">
        <v>107</v>
      </c>
      <c r="B208" s="23" t="s">
        <v>111</v>
      </c>
      <c r="C208" s="23" t="s">
        <v>11</v>
      </c>
      <c r="D208" s="23" t="s">
        <v>52</v>
      </c>
      <c r="E208" s="23" t="s">
        <v>82</v>
      </c>
      <c r="F208" s="23" t="s">
        <v>151</v>
      </c>
      <c r="G208" s="23" t="s">
        <v>13</v>
      </c>
      <c r="H208" s="14">
        <v>5537.0519999999997</v>
      </c>
      <c r="I208" s="24" t="s">
        <v>126</v>
      </c>
      <c r="J208" s="14">
        <v>1501.5319999999999</v>
      </c>
      <c r="K208" s="14">
        <v>52.02</v>
      </c>
      <c r="L208" s="14">
        <f t="shared" si="30"/>
        <v>1553.5519999999999</v>
      </c>
      <c r="M208" s="24" t="s">
        <v>126</v>
      </c>
      <c r="N208" s="25">
        <f t="shared" si="25"/>
        <v>28.057385048939398</v>
      </c>
      <c r="O208" s="24" t="s">
        <v>126</v>
      </c>
      <c r="P208" s="26">
        <v>0</v>
      </c>
      <c r="Q208" s="26">
        <v>0</v>
      </c>
      <c r="R208" s="25">
        <f t="shared" si="31"/>
        <v>0</v>
      </c>
      <c r="S208" s="14">
        <v>3983.5</v>
      </c>
      <c r="T208" s="25">
        <f t="shared" si="26"/>
        <v>71.942614951060605</v>
      </c>
      <c r="U208" s="26" t="s">
        <v>126</v>
      </c>
      <c r="V208" s="27" t="s">
        <v>126</v>
      </c>
      <c r="W208" s="27" t="s">
        <v>126</v>
      </c>
      <c r="X208" s="14">
        <v>4479.1019999999999</v>
      </c>
      <c r="Y208" s="24" t="s">
        <v>126</v>
      </c>
      <c r="Z208" s="14">
        <v>1316.346808</v>
      </c>
      <c r="AA208" s="14">
        <v>52.02</v>
      </c>
      <c r="AB208" s="14">
        <f t="shared" si="32"/>
        <v>1368.366808</v>
      </c>
      <c r="AC208" s="24" t="s">
        <v>126</v>
      </c>
      <c r="AD208" s="25">
        <f t="shared" si="27"/>
        <v>30.550025607811566</v>
      </c>
      <c r="AE208" s="24" t="s">
        <v>126</v>
      </c>
      <c r="AF208" s="14">
        <v>3110.8564660000002</v>
      </c>
      <c r="AG208" s="25">
        <f t="shared" si="28"/>
        <v>69.452681943836069</v>
      </c>
      <c r="AH208" s="26">
        <v>12016.263178568623</v>
      </c>
      <c r="AI208" s="28">
        <f t="shared" si="24"/>
        <v>372.75332051553409</v>
      </c>
      <c r="AJ208" s="14">
        <v>33581</v>
      </c>
      <c r="AK208" s="14">
        <f t="shared" si="29"/>
        <v>133.38203150591107</v>
      </c>
      <c r="AL208" s="26" t="s">
        <v>126</v>
      </c>
      <c r="AM208" s="26" t="s">
        <v>126</v>
      </c>
      <c r="AN208" s="26" t="s">
        <v>126</v>
      </c>
    </row>
    <row r="209" spans="1:40" x14ac:dyDescent="0.3">
      <c r="A209" s="23" t="s">
        <v>107</v>
      </c>
      <c r="B209" s="23" t="s">
        <v>111</v>
      </c>
      <c r="C209" s="23" t="s">
        <v>11</v>
      </c>
      <c r="D209" s="23" t="s">
        <v>53</v>
      </c>
      <c r="E209" s="23" t="s">
        <v>83</v>
      </c>
      <c r="F209" s="23" t="s">
        <v>150</v>
      </c>
      <c r="G209" s="23" t="s">
        <v>13</v>
      </c>
      <c r="H209" s="14">
        <v>15057.268</v>
      </c>
      <c r="I209" s="24" t="s">
        <v>126</v>
      </c>
      <c r="J209" s="14">
        <v>2726.6280000000002</v>
      </c>
      <c r="K209" s="14">
        <v>654.78</v>
      </c>
      <c r="L209" s="14">
        <f t="shared" si="30"/>
        <v>3381.4080000000004</v>
      </c>
      <c r="M209" s="24" t="s">
        <v>126</v>
      </c>
      <c r="N209" s="25">
        <f t="shared" si="25"/>
        <v>22.456982236086922</v>
      </c>
      <c r="O209" s="24" t="s">
        <v>126</v>
      </c>
      <c r="P209" s="26">
        <v>0</v>
      </c>
      <c r="Q209" s="26">
        <v>0</v>
      </c>
      <c r="R209" s="25">
        <f t="shared" si="31"/>
        <v>0</v>
      </c>
      <c r="S209" s="14">
        <v>11675.86</v>
      </c>
      <c r="T209" s="25">
        <f t="shared" si="26"/>
        <v>77.543017763913085</v>
      </c>
      <c r="U209" s="26" t="s">
        <v>126</v>
      </c>
      <c r="V209" s="27" t="s">
        <v>126</v>
      </c>
      <c r="W209" s="27" t="s">
        <v>126</v>
      </c>
      <c r="X209" s="14">
        <v>13521.428</v>
      </c>
      <c r="Y209" s="24" t="s">
        <v>126</v>
      </c>
      <c r="Z209" s="14">
        <v>2530.4915369999999</v>
      </c>
      <c r="AA209" s="14">
        <v>654.78</v>
      </c>
      <c r="AB209" s="14">
        <f t="shared" si="32"/>
        <v>3185.2715369999996</v>
      </c>
      <c r="AC209" s="24" t="s">
        <v>126</v>
      </c>
      <c r="AD209" s="25">
        <f t="shared" si="27"/>
        <v>23.557212573997358</v>
      </c>
      <c r="AE209" s="24" t="s">
        <v>126</v>
      </c>
      <c r="AF209" s="14">
        <v>10336.289102999999</v>
      </c>
      <c r="AG209" s="25">
        <f t="shared" si="28"/>
        <v>76.443768387480958</v>
      </c>
      <c r="AH209" s="26">
        <v>43341.235194479297</v>
      </c>
      <c r="AI209" s="28">
        <f t="shared" si="24"/>
        <v>311.97606481050008</v>
      </c>
      <c r="AJ209" s="14">
        <v>114755</v>
      </c>
      <c r="AK209" s="14">
        <f t="shared" si="29"/>
        <v>117.82866106052023</v>
      </c>
      <c r="AL209" s="26" t="s">
        <v>126</v>
      </c>
      <c r="AM209" s="26" t="s">
        <v>126</v>
      </c>
      <c r="AN209" s="26" t="s">
        <v>126</v>
      </c>
    </row>
    <row r="210" spans="1:40" x14ac:dyDescent="0.3">
      <c r="A210" s="23" t="s">
        <v>107</v>
      </c>
      <c r="B210" s="23" t="s">
        <v>111</v>
      </c>
      <c r="C210" s="23" t="s">
        <v>11</v>
      </c>
      <c r="D210" s="23" t="s">
        <v>54</v>
      </c>
      <c r="E210" s="23" t="s">
        <v>84</v>
      </c>
      <c r="F210" s="23" t="s">
        <v>151</v>
      </c>
      <c r="G210" s="23" t="s">
        <v>13</v>
      </c>
      <c r="H210" s="14">
        <v>5858.4960000000001</v>
      </c>
      <c r="I210" s="24" t="s">
        <v>126</v>
      </c>
      <c r="J210" s="14">
        <v>1336.1659999999999</v>
      </c>
      <c r="K210" s="14">
        <v>592.82000000000005</v>
      </c>
      <c r="L210" s="14">
        <f t="shared" si="30"/>
        <v>1928.9859999999999</v>
      </c>
      <c r="M210" s="24" t="s">
        <v>126</v>
      </c>
      <c r="N210" s="25">
        <f t="shared" si="25"/>
        <v>32.926300538568256</v>
      </c>
      <c r="O210" s="24" t="s">
        <v>126</v>
      </c>
      <c r="P210" s="26">
        <v>0</v>
      </c>
      <c r="Q210" s="26">
        <v>0</v>
      </c>
      <c r="R210" s="25">
        <f t="shared" si="31"/>
        <v>0</v>
      </c>
      <c r="S210" s="14">
        <v>3929.51</v>
      </c>
      <c r="T210" s="25">
        <f t="shared" si="26"/>
        <v>67.073699461431744</v>
      </c>
      <c r="U210" s="26" t="s">
        <v>126</v>
      </c>
      <c r="V210" s="27" t="s">
        <v>126</v>
      </c>
      <c r="W210" s="27" t="s">
        <v>126</v>
      </c>
      <c r="X210" s="14">
        <v>5077.6760000000004</v>
      </c>
      <c r="Y210" s="24" t="s">
        <v>126</v>
      </c>
      <c r="Z210" s="14">
        <v>1165.306</v>
      </c>
      <c r="AA210" s="14">
        <v>592.82000000000005</v>
      </c>
      <c r="AB210" s="14">
        <f t="shared" si="32"/>
        <v>1758.1260000000002</v>
      </c>
      <c r="AC210" s="24" t="s">
        <v>126</v>
      </c>
      <c r="AD210" s="25">
        <f t="shared" si="27"/>
        <v>34.624619609443378</v>
      </c>
      <c r="AE210" s="24" t="s">
        <v>126</v>
      </c>
      <c r="AF210" s="14">
        <v>3319.3807400000001</v>
      </c>
      <c r="AG210" s="25">
        <f t="shared" si="28"/>
        <v>65.37204697582122</v>
      </c>
      <c r="AH210" s="26">
        <v>14763.617563921367</v>
      </c>
      <c r="AI210" s="28">
        <f t="shared" si="24"/>
        <v>343.93169411327648</v>
      </c>
      <c r="AJ210" s="14">
        <v>43009</v>
      </c>
      <c r="AK210" s="14">
        <f t="shared" si="29"/>
        <v>118.06077797670255</v>
      </c>
      <c r="AL210" s="26" t="s">
        <v>126</v>
      </c>
      <c r="AM210" s="26" t="s">
        <v>126</v>
      </c>
      <c r="AN210" s="26" t="s">
        <v>126</v>
      </c>
    </row>
    <row r="211" spans="1:40" x14ac:dyDescent="0.3">
      <c r="A211" s="23" t="s">
        <v>107</v>
      </c>
      <c r="B211" s="23" t="s">
        <v>111</v>
      </c>
      <c r="C211" s="23" t="s">
        <v>11</v>
      </c>
      <c r="D211" s="23" t="s">
        <v>55</v>
      </c>
      <c r="E211" s="23" t="s">
        <v>85</v>
      </c>
      <c r="F211" s="23" t="s">
        <v>151</v>
      </c>
      <c r="G211" s="23" t="s">
        <v>13</v>
      </c>
      <c r="H211" s="14">
        <v>2297.7109999999998</v>
      </c>
      <c r="I211" s="24" t="s">
        <v>126</v>
      </c>
      <c r="J211" s="14">
        <v>552.721</v>
      </c>
      <c r="K211" s="14">
        <v>80.31</v>
      </c>
      <c r="L211" s="14">
        <f t="shared" si="30"/>
        <v>633.03099999999995</v>
      </c>
      <c r="M211" s="24" t="s">
        <v>126</v>
      </c>
      <c r="N211" s="25">
        <f t="shared" si="25"/>
        <v>27.550505698932547</v>
      </c>
      <c r="O211" s="24" t="s">
        <v>126</v>
      </c>
      <c r="P211" s="26">
        <v>0</v>
      </c>
      <c r="Q211" s="26">
        <v>0</v>
      </c>
      <c r="R211" s="25">
        <f t="shared" si="31"/>
        <v>0</v>
      </c>
      <c r="S211" s="14">
        <v>1664.68</v>
      </c>
      <c r="T211" s="25">
        <f t="shared" si="26"/>
        <v>72.44949430106746</v>
      </c>
      <c r="U211" s="26" t="s">
        <v>126</v>
      </c>
      <c r="V211" s="27" t="s">
        <v>126</v>
      </c>
      <c r="W211" s="27" t="s">
        <v>126</v>
      </c>
      <c r="X211" s="14">
        <v>2001.001</v>
      </c>
      <c r="Y211" s="24" t="s">
        <v>126</v>
      </c>
      <c r="Z211" s="14">
        <v>552.721</v>
      </c>
      <c r="AA211" s="14">
        <v>80.31</v>
      </c>
      <c r="AB211" s="14">
        <f t="shared" si="32"/>
        <v>633.03099999999995</v>
      </c>
      <c r="AC211" s="24" t="s">
        <v>126</v>
      </c>
      <c r="AD211" s="25">
        <f t="shared" si="27"/>
        <v>31.635716323979842</v>
      </c>
      <c r="AE211" s="24" t="s">
        <v>126</v>
      </c>
      <c r="AF211" s="14">
        <v>1367.94139</v>
      </c>
      <c r="AG211" s="25">
        <f t="shared" si="28"/>
        <v>68.362853891627239</v>
      </c>
      <c r="AH211" s="26">
        <v>6606.3492380714461</v>
      </c>
      <c r="AI211" s="28">
        <f t="shared" si="24"/>
        <v>302.89058720488424</v>
      </c>
      <c r="AJ211" s="14">
        <v>16688</v>
      </c>
      <c r="AK211" s="14">
        <f t="shared" si="29"/>
        <v>119.90657957813998</v>
      </c>
      <c r="AL211" s="26" t="s">
        <v>126</v>
      </c>
      <c r="AM211" s="26" t="s">
        <v>126</v>
      </c>
      <c r="AN211" s="26" t="s">
        <v>126</v>
      </c>
    </row>
    <row r="212" spans="1:40" x14ac:dyDescent="0.3">
      <c r="A212" s="23" t="s">
        <v>107</v>
      </c>
      <c r="B212" s="23" t="s">
        <v>111</v>
      </c>
      <c r="C212" s="23" t="s">
        <v>11</v>
      </c>
      <c r="D212" s="23" t="s">
        <v>56</v>
      </c>
      <c r="E212" s="23" t="s">
        <v>86</v>
      </c>
      <c r="F212" s="23" t="s">
        <v>136</v>
      </c>
      <c r="G212" s="23" t="s">
        <v>13</v>
      </c>
      <c r="H212" s="14">
        <v>12112.87</v>
      </c>
      <c r="I212" s="24" t="s">
        <v>126</v>
      </c>
      <c r="J212" s="14">
        <v>2138.69</v>
      </c>
      <c r="K212" s="14">
        <v>496.36</v>
      </c>
      <c r="L212" s="14">
        <f t="shared" si="30"/>
        <v>2635.05</v>
      </c>
      <c r="M212" s="24" t="s">
        <v>126</v>
      </c>
      <c r="N212" s="25">
        <f t="shared" si="25"/>
        <v>21.754134239036659</v>
      </c>
      <c r="O212" s="24" t="s">
        <v>126</v>
      </c>
      <c r="P212" s="26">
        <v>0</v>
      </c>
      <c r="Q212" s="26">
        <v>0</v>
      </c>
      <c r="R212" s="25">
        <f t="shared" si="31"/>
        <v>0</v>
      </c>
      <c r="S212" s="14">
        <v>9477.82</v>
      </c>
      <c r="T212" s="25">
        <f t="shared" si="26"/>
        <v>78.245865760963341</v>
      </c>
      <c r="U212" s="26" t="s">
        <v>126</v>
      </c>
      <c r="V212" s="27" t="s">
        <v>126</v>
      </c>
      <c r="W212" s="27" t="s">
        <v>126</v>
      </c>
      <c r="X212" s="14">
        <v>10303.870000000001</v>
      </c>
      <c r="Y212" s="24" t="s">
        <v>126</v>
      </c>
      <c r="Z212" s="14">
        <v>2138.69</v>
      </c>
      <c r="AA212" s="14">
        <v>496.36</v>
      </c>
      <c r="AB212" s="14">
        <f t="shared" si="32"/>
        <v>2635.05</v>
      </c>
      <c r="AC212" s="24" t="s">
        <v>126</v>
      </c>
      <c r="AD212" s="25">
        <f t="shared" si="27"/>
        <v>25.573401061931097</v>
      </c>
      <c r="AE212" s="24" t="s">
        <v>126</v>
      </c>
      <c r="AF212" s="14">
        <v>7668.8310000000001</v>
      </c>
      <c r="AG212" s="25">
        <f t="shared" si="28"/>
        <v>74.426705694074158</v>
      </c>
      <c r="AH212" s="26">
        <v>33094.527287493234</v>
      </c>
      <c r="AI212" s="28">
        <f t="shared" si="24"/>
        <v>311.34664382693688</v>
      </c>
      <c r="AJ212" s="14">
        <v>95264</v>
      </c>
      <c r="AK212" s="14">
        <f t="shared" si="29"/>
        <v>108.16121514947935</v>
      </c>
      <c r="AL212" s="26" t="s">
        <v>126</v>
      </c>
      <c r="AM212" s="26" t="s">
        <v>126</v>
      </c>
      <c r="AN212" s="26" t="s">
        <v>126</v>
      </c>
    </row>
    <row r="213" spans="1:40" x14ac:dyDescent="0.3">
      <c r="A213" s="23" t="s">
        <v>107</v>
      </c>
      <c r="B213" s="23" t="s">
        <v>111</v>
      </c>
      <c r="C213" s="23" t="s">
        <v>11</v>
      </c>
      <c r="D213" s="23" t="s">
        <v>57</v>
      </c>
      <c r="E213" s="23" t="s">
        <v>87</v>
      </c>
      <c r="F213" s="23" t="s">
        <v>150</v>
      </c>
      <c r="G213" s="23" t="s">
        <v>13</v>
      </c>
      <c r="H213" s="14">
        <v>10917.92</v>
      </c>
      <c r="I213" s="24" t="s">
        <v>126</v>
      </c>
      <c r="J213" s="14">
        <v>1759.27</v>
      </c>
      <c r="K213" s="14">
        <v>384.15</v>
      </c>
      <c r="L213" s="14">
        <f t="shared" si="30"/>
        <v>2143.42</v>
      </c>
      <c r="M213" s="24" t="s">
        <v>126</v>
      </c>
      <c r="N213" s="25">
        <f t="shared" si="25"/>
        <v>19.632127731289476</v>
      </c>
      <c r="O213" s="24" t="s">
        <v>126</v>
      </c>
      <c r="P213" s="26">
        <v>0</v>
      </c>
      <c r="Q213" s="26">
        <v>0</v>
      </c>
      <c r="R213" s="25">
        <f t="shared" si="31"/>
        <v>0</v>
      </c>
      <c r="S213" s="14">
        <v>8774.5</v>
      </c>
      <c r="T213" s="25">
        <f t="shared" si="26"/>
        <v>80.367872268710528</v>
      </c>
      <c r="U213" s="26" t="s">
        <v>126</v>
      </c>
      <c r="V213" s="27" t="s">
        <v>126</v>
      </c>
      <c r="W213" s="27" t="s">
        <v>126</v>
      </c>
      <c r="X213" s="14">
        <v>9703.16</v>
      </c>
      <c r="Y213" s="24" t="s">
        <v>126</v>
      </c>
      <c r="Z213" s="14">
        <v>1719.27</v>
      </c>
      <c r="AA213" s="14">
        <v>384.15</v>
      </c>
      <c r="AB213" s="14">
        <f t="shared" si="32"/>
        <v>2103.42</v>
      </c>
      <c r="AC213" s="24" t="s">
        <v>126</v>
      </c>
      <c r="AD213" s="25">
        <f t="shared" si="27"/>
        <v>21.677680260863472</v>
      </c>
      <c r="AE213" s="24" t="s">
        <v>126</v>
      </c>
      <c r="AF213" s="14">
        <v>7599.5944499999996</v>
      </c>
      <c r="AG213" s="25">
        <f t="shared" si="28"/>
        <v>78.320819712341134</v>
      </c>
      <c r="AH213" s="26">
        <v>33109.722809496889</v>
      </c>
      <c r="AI213" s="28">
        <f t="shared" si="24"/>
        <v>293.06074399441468</v>
      </c>
      <c r="AJ213" s="14">
        <v>82753</v>
      </c>
      <c r="AK213" s="14">
        <f t="shared" si="29"/>
        <v>117.25448020011359</v>
      </c>
      <c r="AL213" s="26" t="s">
        <v>126</v>
      </c>
      <c r="AM213" s="26" t="s">
        <v>126</v>
      </c>
      <c r="AN213" s="26" t="s">
        <v>126</v>
      </c>
    </row>
    <row r="214" spans="1:40" x14ac:dyDescent="0.3">
      <c r="A214" s="23" t="s">
        <v>107</v>
      </c>
      <c r="B214" s="23" t="s">
        <v>111</v>
      </c>
      <c r="C214" s="23" t="s">
        <v>11</v>
      </c>
      <c r="D214" s="23" t="s">
        <v>58</v>
      </c>
      <c r="E214" s="23" t="s">
        <v>88</v>
      </c>
      <c r="F214" s="23" t="s">
        <v>150</v>
      </c>
      <c r="G214" s="23" t="s">
        <v>13</v>
      </c>
      <c r="H214" s="14">
        <v>12804.477000000001</v>
      </c>
      <c r="I214" s="24" t="s">
        <v>126</v>
      </c>
      <c r="J214" s="14">
        <v>2262.6089999999999</v>
      </c>
      <c r="K214" s="14">
        <v>1004.12</v>
      </c>
      <c r="L214" s="14">
        <f t="shared" si="30"/>
        <v>3266.7289999999998</v>
      </c>
      <c r="M214" s="24" t="s">
        <v>126</v>
      </c>
      <c r="N214" s="25">
        <f t="shared" si="25"/>
        <v>25.512396953034468</v>
      </c>
      <c r="O214" s="24" t="s">
        <v>126</v>
      </c>
      <c r="P214" s="26">
        <v>0</v>
      </c>
      <c r="Q214" s="26">
        <v>0</v>
      </c>
      <c r="R214" s="25">
        <f t="shared" si="31"/>
        <v>0</v>
      </c>
      <c r="S214" s="14">
        <v>8631.4</v>
      </c>
      <c r="T214" s="25">
        <f t="shared" si="26"/>
        <v>67.409235066766101</v>
      </c>
      <c r="U214" s="26" t="s">
        <v>126</v>
      </c>
      <c r="V214" s="27" t="s">
        <v>126</v>
      </c>
      <c r="W214" s="27" t="s">
        <v>126</v>
      </c>
      <c r="X214" s="14">
        <v>10147.787</v>
      </c>
      <c r="Y214" s="24" t="s">
        <v>126</v>
      </c>
      <c r="Z214" s="14">
        <v>2262.6089999999999</v>
      </c>
      <c r="AA214" s="14">
        <v>1004.12</v>
      </c>
      <c r="AB214" s="14">
        <f t="shared" si="32"/>
        <v>3266.7289999999998</v>
      </c>
      <c r="AC214" s="24" t="s">
        <v>126</v>
      </c>
      <c r="AD214" s="25">
        <f t="shared" si="27"/>
        <v>32.191540874872516</v>
      </c>
      <c r="AE214" s="24" t="s">
        <v>126</v>
      </c>
      <c r="AF214" s="14">
        <v>6880.9393</v>
      </c>
      <c r="AG214" s="25">
        <f t="shared" si="28"/>
        <v>67.807289411967361</v>
      </c>
      <c r="AH214" s="26">
        <v>32214.24376920451</v>
      </c>
      <c r="AI214" s="28">
        <f t="shared" si="24"/>
        <v>315.00931925339393</v>
      </c>
      <c r="AJ214" s="14">
        <v>78153</v>
      </c>
      <c r="AK214" s="14">
        <f t="shared" si="29"/>
        <v>129.84513710286234</v>
      </c>
      <c r="AL214" s="26" t="s">
        <v>126</v>
      </c>
      <c r="AM214" s="26" t="s">
        <v>126</v>
      </c>
      <c r="AN214" s="26" t="s">
        <v>126</v>
      </c>
    </row>
    <row r="215" spans="1:40" x14ac:dyDescent="0.3">
      <c r="A215" s="23" t="s">
        <v>107</v>
      </c>
      <c r="B215" s="23" t="s">
        <v>111</v>
      </c>
      <c r="C215" s="23" t="s">
        <v>11</v>
      </c>
      <c r="D215" s="23" t="s">
        <v>59</v>
      </c>
      <c r="E215" s="23" t="s">
        <v>89</v>
      </c>
      <c r="F215" s="23" t="s">
        <v>136</v>
      </c>
      <c r="G215" s="23" t="s">
        <v>13</v>
      </c>
      <c r="H215" s="14">
        <v>6275.183</v>
      </c>
      <c r="I215" s="24" t="s">
        <v>126</v>
      </c>
      <c r="J215" s="14">
        <v>1368.143</v>
      </c>
      <c r="K215" s="14">
        <v>432.21</v>
      </c>
      <c r="L215" s="14">
        <f t="shared" si="30"/>
        <v>1800.3530000000001</v>
      </c>
      <c r="M215" s="24" t="s">
        <v>126</v>
      </c>
      <c r="N215" s="25">
        <f t="shared" si="25"/>
        <v>28.690047764344087</v>
      </c>
      <c r="O215" s="24" t="s">
        <v>126</v>
      </c>
      <c r="P215" s="26">
        <v>0</v>
      </c>
      <c r="Q215" s="26">
        <v>0</v>
      </c>
      <c r="R215" s="25">
        <f t="shared" si="31"/>
        <v>0</v>
      </c>
      <c r="S215" s="14">
        <v>4481.3100000000004</v>
      </c>
      <c r="T215" s="25">
        <f t="shared" si="26"/>
        <v>71.413216156405326</v>
      </c>
      <c r="U215" s="26" t="s">
        <v>126</v>
      </c>
      <c r="V215" s="27" t="s">
        <v>126</v>
      </c>
      <c r="W215" s="27" t="s">
        <v>126</v>
      </c>
      <c r="X215" s="14">
        <v>5788.9430000000002</v>
      </c>
      <c r="Y215" s="24" t="s">
        <v>126</v>
      </c>
      <c r="Z215" s="14">
        <v>1366.0235749999999</v>
      </c>
      <c r="AA215" s="14">
        <v>432.21</v>
      </c>
      <c r="AB215" s="14">
        <f t="shared" si="32"/>
        <v>1798.233575</v>
      </c>
      <c r="AC215" s="24" t="s">
        <v>126</v>
      </c>
      <c r="AD215" s="25">
        <f t="shared" si="27"/>
        <v>31.063245483674649</v>
      </c>
      <c r="AE215" s="24" t="s">
        <v>126</v>
      </c>
      <c r="AF215" s="14">
        <v>3996.28647</v>
      </c>
      <c r="AG215" s="25">
        <f t="shared" si="28"/>
        <v>69.033094124436872</v>
      </c>
      <c r="AH215" s="26">
        <v>18269.918530918683</v>
      </c>
      <c r="AI215" s="28">
        <f t="shared" si="24"/>
        <v>316.85653059717879</v>
      </c>
      <c r="AJ215" s="14">
        <v>49986</v>
      </c>
      <c r="AK215" s="14">
        <f t="shared" si="29"/>
        <v>115.81128716040492</v>
      </c>
      <c r="AL215" s="26" t="s">
        <v>126</v>
      </c>
      <c r="AM215" s="26" t="s">
        <v>126</v>
      </c>
      <c r="AN215" s="26" t="s">
        <v>126</v>
      </c>
    </row>
    <row r="216" spans="1:40" x14ac:dyDescent="0.3">
      <c r="A216" s="23" t="s">
        <v>107</v>
      </c>
      <c r="B216" s="23" t="s">
        <v>111</v>
      </c>
      <c r="C216" s="23" t="s">
        <v>11</v>
      </c>
      <c r="D216" s="23" t="s">
        <v>60</v>
      </c>
      <c r="E216" s="23" t="s">
        <v>90</v>
      </c>
      <c r="F216" s="23" t="s">
        <v>151</v>
      </c>
      <c r="G216" s="23" t="s">
        <v>13</v>
      </c>
      <c r="H216" s="14">
        <v>5626.18</v>
      </c>
      <c r="I216" s="24" t="s">
        <v>126</v>
      </c>
      <c r="J216" s="14">
        <v>983.57</v>
      </c>
      <c r="K216" s="14">
        <v>87.02</v>
      </c>
      <c r="L216" s="14">
        <f t="shared" si="30"/>
        <v>1070.5900000000001</v>
      </c>
      <c r="M216" s="24" t="s">
        <v>126</v>
      </c>
      <c r="N216" s="25">
        <f t="shared" si="25"/>
        <v>19.028719308660584</v>
      </c>
      <c r="O216" s="24" t="s">
        <v>126</v>
      </c>
      <c r="P216" s="26">
        <v>0</v>
      </c>
      <c r="Q216" s="26">
        <v>0</v>
      </c>
      <c r="R216" s="25">
        <f t="shared" si="31"/>
        <v>0</v>
      </c>
      <c r="S216" s="14">
        <v>4555.3500000000004</v>
      </c>
      <c r="T216" s="25">
        <f t="shared" si="26"/>
        <v>80.967014919536879</v>
      </c>
      <c r="U216" s="26" t="s">
        <v>126</v>
      </c>
      <c r="V216" s="27" t="s">
        <v>126</v>
      </c>
      <c r="W216" s="27" t="s">
        <v>126</v>
      </c>
      <c r="X216" s="14">
        <v>4759.1899999999996</v>
      </c>
      <c r="Y216" s="24" t="s">
        <v>126</v>
      </c>
      <c r="Z216" s="14">
        <v>973.99881300000004</v>
      </c>
      <c r="AA216" s="14">
        <v>87.02</v>
      </c>
      <c r="AB216" s="14">
        <f t="shared" si="32"/>
        <v>1061.0188130000001</v>
      </c>
      <c r="AC216" s="24" t="s">
        <v>126</v>
      </c>
      <c r="AD216" s="25">
        <f t="shared" si="27"/>
        <v>22.294104942227566</v>
      </c>
      <c r="AE216" s="24" t="s">
        <v>126</v>
      </c>
      <c r="AF216" s="14">
        <v>3698.1424219999999</v>
      </c>
      <c r="AG216" s="25">
        <f t="shared" si="28"/>
        <v>77.705290648198542</v>
      </c>
      <c r="AH216" s="26">
        <v>14786.712935164485</v>
      </c>
      <c r="AI216" s="28">
        <f t="shared" si="24"/>
        <v>321.85584591164309</v>
      </c>
      <c r="AJ216" s="14">
        <v>39209</v>
      </c>
      <c r="AK216" s="14">
        <f t="shared" si="29"/>
        <v>121.38004029687062</v>
      </c>
      <c r="AL216" s="26" t="s">
        <v>126</v>
      </c>
      <c r="AM216" s="26" t="s">
        <v>126</v>
      </c>
      <c r="AN216" s="26" t="s">
        <v>126</v>
      </c>
    </row>
    <row r="217" spans="1:40" x14ac:dyDescent="0.3">
      <c r="A217" s="23" t="s">
        <v>107</v>
      </c>
      <c r="B217" s="23" t="s">
        <v>111</v>
      </c>
      <c r="C217" s="23" t="s">
        <v>11</v>
      </c>
      <c r="D217" s="23" t="s">
        <v>2</v>
      </c>
      <c r="E217" s="23" t="s">
        <v>32</v>
      </c>
      <c r="F217" s="23" t="s">
        <v>126</v>
      </c>
      <c r="G217" s="23" t="s">
        <v>13</v>
      </c>
      <c r="H217" s="14">
        <v>245549.54800000004</v>
      </c>
      <c r="I217" s="24" t="s">
        <v>126</v>
      </c>
      <c r="J217" s="14">
        <v>46677.162999999993</v>
      </c>
      <c r="K217" s="14">
        <v>12647.280000000002</v>
      </c>
      <c r="L217" s="14">
        <f t="shared" si="30"/>
        <v>59324.442999999999</v>
      </c>
      <c r="M217" s="24" t="s">
        <v>126</v>
      </c>
      <c r="N217" s="25">
        <f t="shared" si="25"/>
        <v>24.159866504824514</v>
      </c>
      <c r="O217" s="24" t="s">
        <v>126</v>
      </c>
      <c r="P217" s="26">
        <v>0</v>
      </c>
      <c r="Q217" s="26">
        <v>0</v>
      </c>
      <c r="R217" s="25">
        <f t="shared" si="31"/>
        <v>0</v>
      </c>
      <c r="S217" s="14">
        <v>185033.53999999998</v>
      </c>
      <c r="T217" s="25">
        <f t="shared" si="26"/>
        <v>75.354868908168356</v>
      </c>
      <c r="U217" s="26" t="s">
        <v>126</v>
      </c>
      <c r="V217" s="27" t="s">
        <v>126</v>
      </c>
      <c r="W217" s="27" t="s">
        <v>126</v>
      </c>
      <c r="X217" s="14">
        <v>210774.34799999997</v>
      </c>
      <c r="Y217" s="24" t="s">
        <v>126</v>
      </c>
      <c r="Z217" s="14">
        <v>44625.248003999986</v>
      </c>
      <c r="AA217" s="14">
        <v>12567.680000000002</v>
      </c>
      <c r="AB217" s="14">
        <f t="shared" si="32"/>
        <v>57192.928003999987</v>
      </c>
      <c r="AC217" s="24" t="s">
        <v>126</v>
      </c>
      <c r="AD217" s="25">
        <f t="shared" si="27"/>
        <v>27.13467200667132</v>
      </c>
      <c r="AE217" s="24" t="s">
        <v>126</v>
      </c>
      <c r="AF217" s="14">
        <v>153538.983683</v>
      </c>
      <c r="AG217" s="25">
        <f t="shared" si="28"/>
        <v>72.84519446503046</v>
      </c>
      <c r="AH217" s="14">
        <v>684604.49696794152</v>
      </c>
      <c r="AI217" s="28">
        <f t="shared" si="24"/>
        <v>307.87753941655757</v>
      </c>
      <c r="AJ217" s="14">
        <v>1761683</v>
      </c>
      <c r="AK217" s="14">
        <f t="shared" si="29"/>
        <v>119.6437429435375</v>
      </c>
      <c r="AL217" s="26" t="s">
        <v>126</v>
      </c>
      <c r="AM217" s="26" t="s">
        <v>126</v>
      </c>
      <c r="AN217" s="26" t="s">
        <v>126</v>
      </c>
    </row>
    <row r="218" spans="1:40" x14ac:dyDescent="0.3">
      <c r="A218" s="23" t="s">
        <v>104</v>
      </c>
      <c r="B218" s="23" t="s">
        <v>108</v>
      </c>
      <c r="C218" s="23" t="s">
        <v>10</v>
      </c>
      <c r="D218" s="23" t="s">
        <v>35</v>
      </c>
      <c r="E218" s="23" t="s">
        <v>65</v>
      </c>
      <c r="F218" s="23" t="s">
        <v>150</v>
      </c>
      <c r="G218" s="23" t="s">
        <v>13</v>
      </c>
      <c r="H218" s="14">
        <v>10409.65</v>
      </c>
      <c r="I218" s="24" t="s">
        <v>126</v>
      </c>
      <c r="J218" s="14">
        <v>3081.63</v>
      </c>
      <c r="K218" s="14">
        <v>2598.42</v>
      </c>
      <c r="L218" s="14">
        <f t="shared" si="30"/>
        <v>5680.05</v>
      </c>
      <c r="M218" s="24" t="s">
        <v>126</v>
      </c>
      <c r="N218" s="25">
        <f t="shared" si="25"/>
        <v>54.56523514239192</v>
      </c>
      <c r="O218" s="24" t="s">
        <v>126</v>
      </c>
      <c r="P218" s="26">
        <v>0</v>
      </c>
      <c r="Q218" s="26">
        <v>0</v>
      </c>
      <c r="R218" s="25">
        <f t="shared" si="31"/>
        <v>0</v>
      </c>
      <c r="S218" s="14">
        <v>4729.6000000000004</v>
      </c>
      <c r="T218" s="25">
        <f t="shared" si="26"/>
        <v>45.434764857608094</v>
      </c>
      <c r="U218" s="26" t="s">
        <v>126</v>
      </c>
      <c r="V218" s="27" t="s">
        <v>126</v>
      </c>
      <c r="W218" s="27" t="s">
        <v>126</v>
      </c>
      <c r="X218" s="14">
        <v>8913.1550000000007</v>
      </c>
      <c r="Y218" s="24" t="s">
        <v>126</v>
      </c>
      <c r="Z218" s="14">
        <v>2122.73</v>
      </c>
      <c r="AA218" s="14">
        <v>2598.42</v>
      </c>
      <c r="AB218" s="14">
        <f t="shared" si="32"/>
        <v>4721.1499999999996</v>
      </c>
      <c r="AC218" s="24" t="s">
        <v>126</v>
      </c>
      <c r="AD218" s="25">
        <f t="shared" si="27"/>
        <v>52.968337249829034</v>
      </c>
      <c r="AE218" s="24" t="s">
        <v>126</v>
      </c>
      <c r="AF218" s="14">
        <v>4192.165121</v>
      </c>
      <c r="AG218" s="25">
        <f t="shared" si="28"/>
        <v>47.033459207205524</v>
      </c>
      <c r="AH218" s="26" t="s">
        <v>126</v>
      </c>
      <c r="AI218" s="26" t="s">
        <v>126</v>
      </c>
      <c r="AJ218" s="14">
        <v>52716</v>
      </c>
      <c r="AK218" s="14">
        <f t="shared" si="29"/>
        <v>169.07874269671447</v>
      </c>
      <c r="AL218" s="26" t="s">
        <v>126</v>
      </c>
      <c r="AM218" s="26" t="s">
        <v>126</v>
      </c>
      <c r="AN218" s="26" t="s">
        <v>126</v>
      </c>
    </row>
    <row r="219" spans="1:40" x14ac:dyDescent="0.3">
      <c r="A219" s="23" t="s">
        <v>104</v>
      </c>
      <c r="B219" s="23" t="s">
        <v>108</v>
      </c>
      <c r="C219" s="23" t="s">
        <v>10</v>
      </c>
      <c r="D219" s="23" t="s">
        <v>36</v>
      </c>
      <c r="E219" s="23" t="s">
        <v>66</v>
      </c>
      <c r="F219" s="23" t="s">
        <v>150</v>
      </c>
      <c r="G219" s="23" t="s">
        <v>13</v>
      </c>
      <c r="H219" s="14">
        <v>12537</v>
      </c>
      <c r="I219" s="24" t="s">
        <v>126</v>
      </c>
      <c r="J219" s="14">
        <v>1742</v>
      </c>
      <c r="K219" s="14">
        <v>2323</v>
      </c>
      <c r="L219" s="14">
        <f t="shared" si="30"/>
        <v>4065</v>
      </c>
      <c r="M219" s="24" t="s">
        <v>126</v>
      </c>
      <c r="N219" s="25">
        <f t="shared" si="25"/>
        <v>32.424024886336447</v>
      </c>
      <c r="O219" s="24" t="s">
        <v>126</v>
      </c>
      <c r="P219" s="26">
        <v>0</v>
      </c>
      <c r="Q219" s="26">
        <v>0</v>
      </c>
      <c r="R219" s="25">
        <f t="shared" si="31"/>
        <v>0</v>
      </c>
      <c r="S219" s="14">
        <v>8472</v>
      </c>
      <c r="T219" s="25">
        <f t="shared" si="26"/>
        <v>67.57597511366356</v>
      </c>
      <c r="U219" s="26" t="s">
        <v>126</v>
      </c>
      <c r="V219" s="27" t="s">
        <v>126</v>
      </c>
      <c r="W219" s="27" t="s">
        <v>126</v>
      </c>
      <c r="X219" s="14">
        <v>11712</v>
      </c>
      <c r="Y219" s="24" t="s">
        <v>126</v>
      </c>
      <c r="Z219" s="14">
        <v>1627.2805760000001</v>
      </c>
      <c r="AA219" s="14">
        <v>2323</v>
      </c>
      <c r="AB219" s="14">
        <f t="shared" si="32"/>
        <v>3950.2805760000001</v>
      </c>
      <c r="AC219" s="24" t="s">
        <v>126</v>
      </c>
      <c r="AD219" s="25">
        <f t="shared" si="27"/>
        <v>33.728488524590162</v>
      </c>
      <c r="AE219" s="24" t="s">
        <v>126</v>
      </c>
      <c r="AF219" s="14">
        <v>7761.5314239999998</v>
      </c>
      <c r="AG219" s="25">
        <f t="shared" si="28"/>
        <v>66.269906284153009</v>
      </c>
      <c r="AH219" s="26" t="s">
        <v>126</v>
      </c>
      <c r="AI219" s="26" t="s">
        <v>126</v>
      </c>
      <c r="AJ219" s="14">
        <v>77179</v>
      </c>
      <c r="AK219" s="14">
        <f t="shared" si="29"/>
        <v>151.75112401041733</v>
      </c>
      <c r="AL219" s="26" t="s">
        <v>126</v>
      </c>
      <c r="AM219" s="26" t="s">
        <v>126</v>
      </c>
      <c r="AN219" s="26" t="s">
        <v>126</v>
      </c>
    </row>
    <row r="220" spans="1:40" x14ac:dyDescent="0.3">
      <c r="A220" s="23" t="s">
        <v>104</v>
      </c>
      <c r="B220" s="23" t="s">
        <v>108</v>
      </c>
      <c r="C220" s="23" t="s">
        <v>10</v>
      </c>
      <c r="D220" s="23" t="s">
        <v>37</v>
      </c>
      <c r="E220" s="23" t="s">
        <v>67</v>
      </c>
      <c r="F220" s="23" t="s">
        <v>136</v>
      </c>
      <c r="G220" s="23" t="s">
        <v>13</v>
      </c>
      <c r="H220" s="14">
        <v>7787.549</v>
      </c>
      <c r="I220" s="24" t="s">
        <v>126</v>
      </c>
      <c r="J220" s="14">
        <v>1817.6990000000001</v>
      </c>
      <c r="K220" s="14">
        <v>1203.51</v>
      </c>
      <c r="L220" s="14">
        <f t="shared" si="30"/>
        <v>3021.2089999999998</v>
      </c>
      <c r="M220" s="24" t="s">
        <v>126</v>
      </c>
      <c r="N220" s="25">
        <f t="shared" si="25"/>
        <v>38.79537708205752</v>
      </c>
      <c r="O220" s="24" t="s">
        <v>126</v>
      </c>
      <c r="P220" s="26">
        <v>0</v>
      </c>
      <c r="Q220" s="26">
        <v>0</v>
      </c>
      <c r="R220" s="25">
        <f t="shared" si="31"/>
        <v>0</v>
      </c>
      <c r="S220" s="14">
        <v>4766.34</v>
      </c>
      <c r="T220" s="25">
        <f t="shared" si="26"/>
        <v>61.204622917942473</v>
      </c>
      <c r="U220" s="26" t="s">
        <v>126</v>
      </c>
      <c r="V220" s="27" t="s">
        <v>126</v>
      </c>
      <c r="W220" s="27" t="s">
        <v>126</v>
      </c>
      <c r="X220" s="14">
        <v>6740.9889999999996</v>
      </c>
      <c r="Y220" s="24" t="s">
        <v>126</v>
      </c>
      <c r="Z220" s="14">
        <v>1413.079</v>
      </c>
      <c r="AA220" s="14">
        <v>1203.51</v>
      </c>
      <c r="AB220" s="14">
        <f t="shared" si="32"/>
        <v>2616.5889999999999</v>
      </c>
      <c r="AC220" s="24" t="s">
        <v>126</v>
      </c>
      <c r="AD220" s="25">
        <f t="shared" si="27"/>
        <v>38.816099536729702</v>
      </c>
      <c r="AE220" s="24" t="s">
        <v>126</v>
      </c>
      <c r="AF220" s="14">
        <v>4124.4035999999996</v>
      </c>
      <c r="AG220" s="25">
        <f t="shared" si="28"/>
        <v>61.183953867896832</v>
      </c>
      <c r="AH220" s="26" t="s">
        <v>126</v>
      </c>
      <c r="AI220" s="26" t="s">
        <v>126</v>
      </c>
      <c r="AJ220" s="14">
        <v>58124</v>
      </c>
      <c r="AK220" s="14">
        <f t="shared" si="29"/>
        <v>115.97599958708967</v>
      </c>
      <c r="AL220" s="26" t="s">
        <v>126</v>
      </c>
      <c r="AM220" s="26" t="s">
        <v>126</v>
      </c>
      <c r="AN220" s="26" t="s">
        <v>126</v>
      </c>
    </row>
    <row r="221" spans="1:40" x14ac:dyDescent="0.3">
      <c r="A221" s="23" t="s">
        <v>104</v>
      </c>
      <c r="B221" s="23" t="s">
        <v>108</v>
      </c>
      <c r="C221" s="23" t="s">
        <v>10</v>
      </c>
      <c r="D221" s="23" t="s">
        <v>38</v>
      </c>
      <c r="E221" s="23" t="s">
        <v>68</v>
      </c>
      <c r="F221" s="23" t="s">
        <v>150</v>
      </c>
      <c r="G221" s="23" t="s">
        <v>13</v>
      </c>
      <c r="H221" s="14">
        <v>9270.116</v>
      </c>
      <c r="I221" s="24" t="s">
        <v>126</v>
      </c>
      <c r="J221" s="14">
        <v>1845.008</v>
      </c>
      <c r="K221" s="14">
        <v>1177.28</v>
      </c>
      <c r="L221" s="14">
        <f t="shared" si="30"/>
        <v>3022.288</v>
      </c>
      <c r="M221" s="24" t="s">
        <v>126</v>
      </c>
      <c r="N221" s="25">
        <f t="shared" si="25"/>
        <v>32.602483075724187</v>
      </c>
      <c r="O221" s="24" t="s">
        <v>126</v>
      </c>
      <c r="P221" s="26">
        <v>0</v>
      </c>
      <c r="Q221" s="26">
        <v>0</v>
      </c>
      <c r="R221" s="25">
        <f t="shared" si="31"/>
        <v>0</v>
      </c>
      <c r="S221" s="14">
        <v>6246.7</v>
      </c>
      <c r="T221" s="25">
        <f t="shared" si="26"/>
        <v>67.385348791751909</v>
      </c>
      <c r="U221" s="26" t="s">
        <v>126</v>
      </c>
      <c r="V221" s="27" t="s">
        <v>126</v>
      </c>
      <c r="W221" s="27" t="s">
        <v>126</v>
      </c>
      <c r="X221" s="14">
        <v>8515.6759999999995</v>
      </c>
      <c r="Y221" s="24" t="s">
        <v>126</v>
      </c>
      <c r="Z221" s="14">
        <v>1660.568</v>
      </c>
      <c r="AA221" s="14">
        <v>1177.28</v>
      </c>
      <c r="AB221" s="14">
        <f t="shared" si="32"/>
        <v>2837.848</v>
      </c>
      <c r="AC221" s="24" t="s">
        <v>126</v>
      </c>
      <c r="AD221" s="25">
        <f t="shared" si="27"/>
        <v>33.324987939888743</v>
      </c>
      <c r="AE221" s="24" t="s">
        <v>126</v>
      </c>
      <c r="AF221" s="14">
        <v>5677.0009600000003</v>
      </c>
      <c r="AG221" s="25">
        <f t="shared" si="28"/>
        <v>66.665300088918372</v>
      </c>
      <c r="AH221" s="26" t="s">
        <v>126</v>
      </c>
      <c r="AI221" s="26" t="s">
        <v>126</v>
      </c>
      <c r="AJ221" s="14">
        <v>62900</v>
      </c>
      <c r="AK221" s="14">
        <f t="shared" si="29"/>
        <v>135.38435612082671</v>
      </c>
      <c r="AL221" s="26" t="s">
        <v>126</v>
      </c>
      <c r="AM221" s="26" t="s">
        <v>126</v>
      </c>
      <c r="AN221" s="26" t="s">
        <v>126</v>
      </c>
    </row>
    <row r="222" spans="1:40" x14ac:dyDescent="0.3">
      <c r="A222" s="23" t="s">
        <v>104</v>
      </c>
      <c r="B222" s="23" t="s">
        <v>108</v>
      </c>
      <c r="C222" s="23" t="s">
        <v>10</v>
      </c>
      <c r="D222" s="23" t="s">
        <v>39</v>
      </c>
      <c r="E222" s="23" t="s">
        <v>69</v>
      </c>
      <c r="F222" s="23" t="s">
        <v>151</v>
      </c>
      <c r="G222" s="23" t="s">
        <v>13</v>
      </c>
      <c r="H222" s="14">
        <v>3899.52</v>
      </c>
      <c r="I222" s="24" t="s">
        <v>126</v>
      </c>
      <c r="J222" s="14">
        <v>598.52</v>
      </c>
      <c r="K222" s="14">
        <v>597</v>
      </c>
      <c r="L222" s="14">
        <f t="shared" si="30"/>
        <v>1195.52</v>
      </c>
      <c r="M222" s="24" t="s">
        <v>126</v>
      </c>
      <c r="N222" s="25">
        <f t="shared" si="25"/>
        <v>30.658132282947644</v>
      </c>
      <c r="O222" s="24" t="s">
        <v>126</v>
      </c>
      <c r="P222" s="26">
        <v>0</v>
      </c>
      <c r="Q222" s="26">
        <v>0</v>
      </c>
      <c r="R222" s="25">
        <f t="shared" si="31"/>
        <v>0</v>
      </c>
      <c r="S222" s="14">
        <v>2704</v>
      </c>
      <c r="T222" s="25">
        <f t="shared" si="26"/>
        <v>69.341867717052352</v>
      </c>
      <c r="U222" s="26" t="s">
        <v>126</v>
      </c>
      <c r="V222" s="27" t="s">
        <v>126</v>
      </c>
      <c r="W222" s="27" t="s">
        <v>126</v>
      </c>
      <c r="X222" s="14">
        <v>3595.52</v>
      </c>
      <c r="Y222" s="24" t="s">
        <v>126</v>
      </c>
      <c r="Z222" s="14">
        <v>598.52</v>
      </c>
      <c r="AA222" s="14">
        <v>597</v>
      </c>
      <c r="AB222" s="14">
        <f t="shared" si="32"/>
        <v>1195.52</v>
      </c>
      <c r="AC222" s="24" t="s">
        <v>126</v>
      </c>
      <c r="AD222" s="25">
        <f t="shared" si="27"/>
        <v>33.250266998932005</v>
      </c>
      <c r="AE222" s="24" t="s">
        <v>126</v>
      </c>
      <c r="AF222" s="14">
        <v>2400.058</v>
      </c>
      <c r="AG222" s="25">
        <f t="shared" si="28"/>
        <v>66.751346119615519</v>
      </c>
      <c r="AH222" s="26" t="s">
        <v>126</v>
      </c>
      <c r="AI222" s="26" t="s">
        <v>126</v>
      </c>
      <c r="AJ222" s="14">
        <v>30399</v>
      </c>
      <c r="AK222" s="14">
        <f t="shared" si="29"/>
        <v>118.27757492022764</v>
      </c>
      <c r="AL222" s="26" t="s">
        <v>126</v>
      </c>
      <c r="AM222" s="26" t="s">
        <v>126</v>
      </c>
      <c r="AN222" s="26" t="s">
        <v>126</v>
      </c>
    </row>
    <row r="223" spans="1:40" x14ac:dyDescent="0.3">
      <c r="A223" s="23" t="s">
        <v>104</v>
      </c>
      <c r="B223" s="23" t="s">
        <v>108</v>
      </c>
      <c r="C223" s="23" t="s">
        <v>10</v>
      </c>
      <c r="D223" s="23" t="s">
        <v>40</v>
      </c>
      <c r="E223" s="23" t="s">
        <v>70</v>
      </c>
      <c r="F223" s="23" t="s">
        <v>136</v>
      </c>
      <c r="G223" s="23" t="s">
        <v>13</v>
      </c>
      <c r="H223" s="14">
        <v>7138.03</v>
      </c>
      <c r="I223" s="24" t="s">
        <v>126</v>
      </c>
      <c r="J223" s="14">
        <v>1260.7760000000001</v>
      </c>
      <c r="K223" s="14">
        <v>2187.7600000000002</v>
      </c>
      <c r="L223" s="14">
        <f t="shared" si="30"/>
        <v>3448.5360000000001</v>
      </c>
      <c r="M223" s="24" t="s">
        <v>126</v>
      </c>
      <c r="N223" s="25">
        <f t="shared" si="25"/>
        <v>48.312153353236113</v>
      </c>
      <c r="O223" s="24" t="s">
        <v>126</v>
      </c>
      <c r="P223" s="26">
        <v>0</v>
      </c>
      <c r="Q223" s="26">
        <v>0</v>
      </c>
      <c r="R223" s="25">
        <f t="shared" si="31"/>
        <v>0</v>
      </c>
      <c r="S223" s="14">
        <v>3651.12</v>
      </c>
      <c r="T223" s="25">
        <f t="shared" si="26"/>
        <v>51.150247337150446</v>
      </c>
      <c r="U223" s="26" t="s">
        <v>126</v>
      </c>
      <c r="V223" s="27" t="s">
        <v>126</v>
      </c>
      <c r="W223" s="27" t="s">
        <v>126</v>
      </c>
      <c r="X223" s="14">
        <v>6615.58</v>
      </c>
      <c r="Y223" s="24" t="s">
        <v>126</v>
      </c>
      <c r="Z223" s="14">
        <v>1083.9760000000001</v>
      </c>
      <c r="AA223" s="14">
        <v>2166.62</v>
      </c>
      <c r="AB223" s="14">
        <f t="shared" si="32"/>
        <v>3250.596</v>
      </c>
      <c r="AC223" s="24" t="s">
        <v>126</v>
      </c>
      <c r="AD223" s="25">
        <f t="shared" si="27"/>
        <v>49.135465068822384</v>
      </c>
      <c r="AE223" s="24" t="s">
        <v>126</v>
      </c>
      <c r="AF223" s="14">
        <v>3326.5354320000001</v>
      </c>
      <c r="AG223" s="25">
        <f t="shared" si="28"/>
        <v>50.283352812602978</v>
      </c>
      <c r="AH223" s="26" t="s">
        <v>126</v>
      </c>
      <c r="AI223" s="26" t="s">
        <v>126</v>
      </c>
      <c r="AJ223" s="14">
        <v>46884</v>
      </c>
      <c r="AK223" s="14">
        <f t="shared" si="29"/>
        <v>141.10528111935841</v>
      </c>
      <c r="AL223" s="26" t="s">
        <v>126</v>
      </c>
      <c r="AM223" s="26" t="s">
        <v>126</v>
      </c>
      <c r="AN223" s="26" t="s">
        <v>126</v>
      </c>
    </row>
    <row r="224" spans="1:40" x14ac:dyDescent="0.3">
      <c r="A224" s="23" t="s">
        <v>104</v>
      </c>
      <c r="B224" s="23" t="s">
        <v>108</v>
      </c>
      <c r="C224" s="23" t="s">
        <v>10</v>
      </c>
      <c r="D224" s="23" t="s">
        <v>41</v>
      </c>
      <c r="E224" s="23" t="s">
        <v>152</v>
      </c>
      <c r="F224" s="23" t="s">
        <v>150</v>
      </c>
      <c r="G224" s="23" t="s">
        <v>13</v>
      </c>
      <c r="H224" s="14">
        <v>41946</v>
      </c>
      <c r="I224" s="24" t="s">
        <v>126</v>
      </c>
      <c r="J224" s="14">
        <v>6584</v>
      </c>
      <c r="K224" s="14">
        <v>3432</v>
      </c>
      <c r="L224" s="14">
        <f t="shared" si="30"/>
        <v>10016</v>
      </c>
      <c r="M224" s="24" t="s">
        <v>126</v>
      </c>
      <c r="N224" s="25">
        <f t="shared" si="25"/>
        <v>23.87831974443332</v>
      </c>
      <c r="O224" s="24" t="s">
        <v>126</v>
      </c>
      <c r="P224" s="26">
        <v>0</v>
      </c>
      <c r="Q224" s="26">
        <v>0</v>
      </c>
      <c r="R224" s="25">
        <f t="shared" si="31"/>
        <v>0</v>
      </c>
      <c r="S224" s="14">
        <v>31930</v>
      </c>
      <c r="T224" s="25">
        <f t="shared" si="26"/>
        <v>76.121680255566687</v>
      </c>
      <c r="U224" s="26" t="s">
        <v>126</v>
      </c>
      <c r="V224" s="27" t="s">
        <v>126</v>
      </c>
      <c r="W224" s="27" t="s">
        <v>126</v>
      </c>
      <c r="X224" s="14">
        <v>34630</v>
      </c>
      <c r="Y224" s="24" t="s">
        <v>126</v>
      </c>
      <c r="Z224" s="14">
        <v>6466.8643439999996</v>
      </c>
      <c r="AA224" s="14">
        <v>3387</v>
      </c>
      <c r="AB224" s="14">
        <f t="shared" si="32"/>
        <v>9853.8643439999996</v>
      </c>
      <c r="AC224" s="24" t="s">
        <v>126</v>
      </c>
      <c r="AD224" s="25">
        <f t="shared" si="27"/>
        <v>28.454705007219172</v>
      </c>
      <c r="AE224" s="24" t="s">
        <v>126</v>
      </c>
      <c r="AF224" s="14">
        <v>24775.933755999999</v>
      </c>
      <c r="AG224" s="25">
        <f t="shared" si="28"/>
        <v>71.544711972278364</v>
      </c>
      <c r="AH224" s="26" t="s">
        <v>126</v>
      </c>
      <c r="AI224" s="26" t="s">
        <v>126</v>
      </c>
      <c r="AJ224" s="14">
        <v>277681</v>
      </c>
      <c r="AK224" s="14">
        <f t="shared" si="29"/>
        <v>124.711449468995</v>
      </c>
      <c r="AL224" s="26" t="s">
        <v>126</v>
      </c>
      <c r="AM224" s="26" t="s">
        <v>126</v>
      </c>
      <c r="AN224" s="26" t="s">
        <v>126</v>
      </c>
    </row>
    <row r="225" spans="1:40" x14ac:dyDescent="0.3">
      <c r="A225" s="23" t="s">
        <v>104</v>
      </c>
      <c r="B225" s="23" t="s">
        <v>108</v>
      </c>
      <c r="C225" s="23" t="s">
        <v>10</v>
      </c>
      <c r="D225" s="23" t="s">
        <v>42</v>
      </c>
      <c r="E225" s="23" t="s">
        <v>72</v>
      </c>
      <c r="F225" s="23" t="s">
        <v>150</v>
      </c>
      <c r="G225" s="23" t="s">
        <v>13</v>
      </c>
      <c r="H225" s="14">
        <v>6099.884</v>
      </c>
      <c r="I225" s="24" t="s">
        <v>126</v>
      </c>
      <c r="J225" s="14">
        <v>994.17399999999998</v>
      </c>
      <c r="K225" s="14">
        <v>928.92</v>
      </c>
      <c r="L225" s="14">
        <f t="shared" si="30"/>
        <v>1923.0940000000001</v>
      </c>
      <c r="M225" s="24" t="s">
        <v>126</v>
      </c>
      <c r="N225" s="25">
        <f t="shared" si="25"/>
        <v>31.526730672255407</v>
      </c>
      <c r="O225" s="24" t="s">
        <v>126</v>
      </c>
      <c r="P225" s="26">
        <v>0</v>
      </c>
      <c r="Q225" s="26">
        <v>0</v>
      </c>
      <c r="R225" s="25">
        <f t="shared" si="31"/>
        <v>0</v>
      </c>
      <c r="S225" s="14">
        <v>4176.79</v>
      </c>
      <c r="T225" s="25">
        <f t="shared" si="26"/>
        <v>68.473269327744589</v>
      </c>
      <c r="U225" s="26" t="s">
        <v>126</v>
      </c>
      <c r="V225" s="27" t="s">
        <v>126</v>
      </c>
      <c r="W225" s="27" t="s">
        <v>126</v>
      </c>
      <c r="X225" s="14">
        <v>5405.3639999999996</v>
      </c>
      <c r="Y225" s="24" t="s">
        <v>126</v>
      </c>
      <c r="Z225" s="14">
        <v>994.17399999999998</v>
      </c>
      <c r="AA225" s="14">
        <v>928.92</v>
      </c>
      <c r="AB225" s="14">
        <f t="shared" si="32"/>
        <v>1923.0940000000001</v>
      </c>
      <c r="AC225" s="24" t="s">
        <v>126</v>
      </c>
      <c r="AD225" s="25">
        <f t="shared" si="27"/>
        <v>35.577511523738274</v>
      </c>
      <c r="AE225" s="24" t="s">
        <v>126</v>
      </c>
      <c r="AF225" s="14">
        <v>3482.2912660000002</v>
      </c>
      <c r="AG225" s="25">
        <f t="shared" si="28"/>
        <v>64.422881900275371</v>
      </c>
      <c r="AH225" s="26" t="s">
        <v>126</v>
      </c>
      <c r="AI225" s="26" t="s">
        <v>126</v>
      </c>
      <c r="AJ225" s="14">
        <v>39345</v>
      </c>
      <c r="AK225" s="14">
        <f t="shared" si="29"/>
        <v>137.38375905451772</v>
      </c>
      <c r="AL225" s="26" t="s">
        <v>126</v>
      </c>
      <c r="AM225" s="26" t="s">
        <v>126</v>
      </c>
      <c r="AN225" s="26" t="s">
        <v>126</v>
      </c>
    </row>
    <row r="226" spans="1:40" x14ac:dyDescent="0.3">
      <c r="A226" s="23" t="s">
        <v>104</v>
      </c>
      <c r="B226" s="23" t="s">
        <v>108</v>
      </c>
      <c r="C226" s="23" t="s">
        <v>10</v>
      </c>
      <c r="D226" s="23" t="s">
        <v>43</v>
      </c>
      <c r="E226" s="23" t="s">
        <v>73</v>
      </c>
      <c r="F226" s="23" t="s">
        <v>150</v>
      </c>
      <c r="G226" s="23" t="s">
        <v>13</v>
      </c>
      <c r="H226" s="14">
        <v>8548.68</v>
      </c>
      <c r="I226" s="24" t="s">
        <v>126</v>
      </c>
      <c r="J226" s="14">
        <v>1948.84</v>
      </c>
      <c r="K226" s="14">
        <v>1712.84</v>
      </c>
      <c r="L226" s="14">
        <f t="shared" si="30"/>
        <v>3661.68</v>
      </c>
      <c r="M226" s="24" t="s">
        <v>126</v>
      </c>
      <c r="N226" s="25">
        <f t="shared" si="25"/>
        <v>42.833279523856312</v>
      </c>
      <c r="O226" s="24" t="s">
        <v>126</v>
      </c>
      <c r="P226" s="26">
        <v>0</v>
      </c>
      <c r="Q226" s="26">
        <v>0</v>
      </c>
      <c r="R226" s="25">
        <f t="shared" si="31"/>
        <v>0</v>
      </c>
      <c r="S226" s="14">
        <v>4879.88</v>
      </c>
      <c r="T226" s="25">
        <f t="shared" si="26"/>
        <v>57.083432763888695</v>
      </c>
      <c r="U226" s="26" t="s">
        <v>126</v>
      </c>
      <c r="V226" s="27" t="s">
        <v>126</v>
      </c>
      <c r="W226" s="27" t="s">
        <v>126</v>
      </c>
      <c r="X226" s="14">
        <v>7949.97</v>
      </c>
      <c r="Y226" s="24" t="s">
        <v>126</v>
      </c>
      <c r="Z226" s="14">
        <v>1668.840338</v>
      </c>
      <c r="AA226" s="14">
        <v>1712.84</v>
      </c>
      <c r="AB226" s="14">
        <f t="shared" si="32"/>
        <v>3381.6803380000001</v>
      </c>
      <c r="AC226" s="24" t="s">
        <v>126</v>
      </c>
      <c r="AD226" s="25">
        <f t="shared" si="27"/>
        <v>42.537020114541313</v>
      </c>
      <c r="AE226" s="24" t="s">
        <v>126</v>
      </c>
      <c r="AF226" s="14">
        <v>4568.3134819999996</v>
      </c>
      <c r="AG226" s="25">
        <f t="shared" si="28"/>
        <v>57.463279509230844</v>
      </c>
      <c r="AH226" s="26" t="s">
        <v>126</v>
      </c>
      <c r="AI226" s="26" t="s">
        <v>126</v>
      </c>
      <c r="AJ226" s="14">
        <v>66382</v>
      </c>
      <c r="AK226" s="14">
        <f t="shared" si="29"/>
        <v>119.76092916754541</v>
      </c>
      <c r="AL226" s="26" t="s">
        <v>126</v>
      </c>
      <c r="AM226" s="26" t="s">
        <v>126</v>
      </c>
      <c r="AN226" s="26" t="s">
        <v>126</v>
      </c>
    </row>
    <row r="227" spans="1:40" x14ac:dyDescent="0.3">
      <c r="A227" s="23" t="s">
        <v>104</v>
      </c>
      <c r="B227" s="23" t="s">
        <v>108</v>
      </c>
      <c r="C227" s="23" t="s">
        <v>10</v>
      </c>
      <c r="D227" s="23" t="s">
        <v>44</v>
      </c>
      <c r="E227" s="23" t="s">
        <v>74</v>
      </c>
      <c r="F227" s="23" t="s">
        <v>151</v>
      </c>
      <c r="G227" s="23" t="s">
        <v>13</v>
      </c>
      <c r="H227" s="14">
        <v>10587</v>
      </c>
      <c r="I227" s="24" t="s">
        <v>126</v>
      </c>
      <c r="J227" s="14">
        <v>2256.2399999999998</v>
      </c>
      <c r="K227" s="14">
        <v>1402</v>
      </c>
      <c r="L227" s="14">
        <f t="shared" si="30"/>
        <v>3658.24</v>
      </c>
      <c r="M227" s="24" t="s">
        <v>126</v>
      </c>
      <c r="N227" s="25">
        <f t="shared" si="25"/>
        <v>34.554075753282326</v>
      </c>
      <c r="O227" s="24" t="s">
        <v>126</v>
      </c>
      <c r="P227" s="26">
        <v>0</v>
      </c>
      <c r="Q227" s="26">
        <v>0</v>
      </c>
      <c r="R227" s="25">
        <f t="shared" si="31"/>
        <v>0</v>
      </c>
      <c r="S227" s="14">
        <v>6626.72</v>
      </c>
      <c r="T227" s="25">
        <f t="shared" si="26"/>
        <v>62.592991404552755</v>
      </c>
      <c r="U227" s="26" t="s">
        <v>126</v>
      </c>
      <c r="V227" s="27" t="s">
        <v>126</v>
      </c>
      <c r="W227" s="27" t="s">
        <v>126</v>
      </c>
      <c r="X227" s="14">
        <v>9119.92</v>
      </c>
      <c r="Y227" s="24" t="s">
        <v>126</v>
      </c>
      <c r="Z227" s="14">
        <v>2162.94695</v>
      </c>
      <c r="AA227" s="14">
        <v>1402</v>
      </c>
      <c r="AB227" s="14">
        <f t="shared" si="32"/>
        <v>3564.94695</v>
      </c>
      <c r="AC227" s="24" t="s">
        <v>126</v>
      </c>
      <c r="AD227" s="25">
        <f t="shared" si="27"/>
        <v>39.089673483977933</v>
      </c>
      <c r="AE227" s="24" t="s">
        <v>126</v>
      </c>
      <c r="AF227" s="14">
        <v>5551.7806399999999</v>
      </c>
      <c r="AG227" s="25">
        <f t="shared" si="28"/>
        <v>60.875321713348363</v>
      </c>
      <c r="AH227" s="26" t="s">
        <v>126</v>
      </c>
      <c r="AI227" s="26" t="s">
        <v>126</v>
      </c>
      <c r="AJ227" s="14">
        <v>58390</v>
      </c>
      <c r="AK227" s="14">
        <f t="shared" si="29"/>
        <v>156.18975852029456</v>
      </c>
      <c r="AL227" s="26" t="s">
        <v>126</v>
      </c>
      <c r="AM227" s="26" t="s">
        <v>126</v>
      </c>
      <c r="AN227" s="26" t="s">
        <v>126</v>
      </c>
    </row>
    <row r="228" spans="1:40" x14ac:dyDescent="0.3">
      <c r="A228" s="23" t="s">
        <v>104</v>
      </c>
      <c r="B228" s="23" t="s">
        <v>108</v>
      </c>
      <c r="C228" s="23" t="s">
        <v>10</v>
      </c>
      <c r="D228" s="23" t="s">
        <v>45</v>
      </c>
      <c r="E228" s="23" t="s">
        <v>75</v>
      </c>
      <c r="F228" s="23" t="s">
        <v>136</v>
      </c>
      <c r="G228" s="23" t="s">
        <v>13</v>
      </c>
      <c r="H228" s="14">
        <v>5452.8670000000002</v>
      </c>
      <c r="I228" s="24" t="s">
        <v>126</v>
      </c>
      <c r="J228" s="14">
        <v>1247.3869999999999</v>
      </c>
      <c r="K228" s="14">
        <v>770.36</v>
      </c>
      <c r="L228" s="14">
        <f t="shared" si="30"/>
        <v>2017.7469999999998</v>
      </c>
      <c r="M228" s="24" t="s">
        <v>126</v>
      </c>
      <c r="N228" s="25">
        <f t="shared" si="25"/>
        <v>37.003414900821895</v>
      </c>
      <c r="O228" s="24" t="s">
        <v>126</v>
      </c>
      <c r="P228" s="26">
        <v>0</v>
      </c>
      <c r="Q228" s="26">
        <v>0</v>
      </c>
      <c r="R228" s="25">
        <f t="shared" si="31"/>
        <v>0</v>
      </c>
      <c r="S228" s="14">
        <v>3435.12</v>
      </c>
      <c r="T228" s="25">
        <f t="shared" si="26"/>
        <v>62.996585099178098</v>
      </c>
      <c r="U228" s="26" t="s">
        <v>126</v>
      </c>
      <c r="V228" s="27" t="s">
        <v>126</v>
      </c>
      <c r="W228" s="27" t="s">
        <v>126</v>
      </c>
      <c r="X228" s="14">
        <v>4794.7669999999998</v>
      </c>
      <c r="Y228" s="24" t="s">
        <v>126</v>
      </c>
      <c r="Z228" s="14">
        <v>1127.3952220000001</v>
      </c>
      <c r="AA228" s="14">
        <v>770.36</v>
      </c>
      <c r="AB228" s="14">
        <f t="shared" si="32"/>
        <v>1897.7552220000002</v>
      </c>
      <c r="AC228" s="24" t="s">
        <v>126</v>
      </c>
      <c r="AD228" s="25">
        <f t="shared" si="27"/>
        <v>39.579717262590663</v>
      </c>
      <c r="AE228" s="24" t="s">
        <v>126</v>
      </c>
      <c r="AF228" s="14">
        <v>2896.8514580000001</v>
      </c>
      <c r="AG228" s="25">
        <f t="shared" si="28"/>
        <v>60.416939092139408</v>
      </c>
      <c r="AH228" s="26" t="s">
        <v>126</v>
      </c>
      <c r="AI228" s="26" t="s">
        <v>126</v>
      </c>
      <c r="AJ228" s="14">
        <v>35852</v>
      </c>
      <c r="AK228" s="14">
        <f t="shared" si="29"/>
        <v>133.73778310833427</v>
      </c>
      <c r="AL228" s="26" t="s">
        <v>126</v>
      </c>
      <c r="AM228" s="26" t="s">
        <v>126</v>
      </c>
      <c r="AN228" s="26" t="s">
        <v>126</v>
      </c>
    </row>
    <row r="229" spans="1:40" x14ac:dyDescent="0.3">
      <c r="A229" s="23" t="s">
        <v>104</v>
      </c>
      <c r="B229" s="23" t="s">
        <v>108</v>
      </c>
      <c r="C229" s="23" t="s">
        <v>10</v>
      </c>
      <c r="D229" s="23" t="s">
        <v>46</v>
      </c>
      <c r="E229" s="23" t="s">
        <v>76</v>
      </c>
      <c r="F229" s="23" t="s">
        <v>136</v>
      </c>
      <c r="G229" s="23" t="s">
        <v>13</v>
      </c>
      <c r="H229" s="14">
        <v>13909.65</v>
      </c>
      <c r="I229" s="24" t="s">
        <v>126</v>
      </c>
      <c r="J229" s="14">
        <v>2508.94</v>
      </c>
      <c r="K229" s="14">
        <v>2445.71</v>
      </c>
      <c r="L229" s="14">
        <f t="shared" si="30"/>
        <v>4954.6499999999996</v>
      </c>
      <c r="M229" s="24" t="s">
        <v>126</v>
      </c>
      <c r="N229" s="25">
        <f t="shared" si="25"/>
        <v>35.620234872911965</v>
      </c>
      <c r="O229" s="24" t="s">
        <v>126</v>
      </c>
      <c r="P229" s="26">
        <v>0</v>
      </c>
      <c r="Q229" s="26">
        <v>0</v>
      </c>
      <c r="R229" s="25">
        <f t="shared" si="31"/>
        <v>0</v>
      </c>
      <c r="S229" s="14">
        <v>8955</v>
      </c>
      <c r="T229" s="25">
        <f t="shared" si="26"/>
        <v>64.379765127088035</v>
      </c>
      <c r="U229" s="26" t="s">
        <v>126</v>
      </c>
      <c r="V229" s="27" t="s">
        <v>126</v>
      </c>
      <c r="W229" s="27" t="s">
        <v>126</v>
      </c>
      <c r="X229" s="14">
        <v>12198.9</v>
      </c>
      <c r="Y229" s="24" t="s">
        <v>126</v>
      </c>
      <c r="Z229" s="14">
        <v>2508.94</v>
      </c>
      <c r="AA229" s="14">
        <v>2445.71</v>
      </c>
      <c r="AB229" s="14">
        <f t="shared" si="32"/>
        <v>4954.6499999999996</v>
      </c>
      <c r="AC229" s="24" t="s">
        <v>126</v>
      </c>
      <c r="AD229" s="25">
        <f t="shared" si="27"/>
        <v>40.615547303445389</v>
      </c>
      <c r="AE229" s="24" t="s">
        <v>126</v>
      </c>
      <c r="AF229" s="14">
        <v>7244.5201999999999</v>
      </c>
      <c r="AG229" s="25">
        <f t="shared" si="28"/>
        <v>59.386667650361922</v>
      </c>
      <c r="AH229" s="26" t="s">
        <v>126</v>
      </c>
      <c r="AI229" s="26" t="s">
        <v>126</v>
      </c>
      <c r="AJ229" s="14">
        <v>89621</v>
      </c>
      <c r="AK229" s="14">
        <f t="shared" si="29"/>
        <v>136.11653518706552</v>
      </c>
      <c r="AL229" s="26" t="s">
        <v>126</v>
      </c>
      <c r="AM229" s="26" t="s">
        <v>126</v>
      </c>
      <c r="AN229" s="26" t="s">
        <v>126</v>
      </c>
    </row>
    <row r="230" spans="1:40" x14ac:dyDescent="0.3">
      <c r="A230" s="23" t="s">
        <v>104</v>
      </c>
      <c r="B230" s="23" t="s">
        <v>108</v>
      </c>
      <c r="C230" s="23" t="s">
        <v>10</v>
      </c>
      <c r="D230" s="23" t="s">
        <v>47</v>
      </c>
      <c r="E230" s="23" t="s">
        <v>77</v>
      </c>
      <c r="F230" s="23" t="s">
        <v>151</v>
      </c>
      <c r="G230" s="23" t="s">
        <v>13</v>
      </c>
      <c r="H230" s="14">
        <v>15872.052</v>
      </c>
      <c r="I230" s="24" t="s">
        <v>126</v>
      </c>
      <c r="J230" s="14">
        <v>4551.9120000000003</v>
      </c>
      <c r="K230" s="14">
        <v>154.32</v>
      </c>
      <c r="L230" s="14">
        <f t="shared" si="30"/>
        <v>4706.232</v>
      </c>
      <c r="M230" s="24" t="s">
        <v>126</v>
      </c>
      <c r="N230" s="25">
        <f t="shared" si="25"/>
        <v>29.65106213109685</v>
      </c>
      <c r="O230" s="24" t="s">
        <v>126</v>
      </c>
      <c r="P230" s="26">
        <v>0</v>
      </c>
      <c r="Q230" s="26">
        <v>0</v>
      </c>
      <c r="R230" s="25">
        <f t="shared" si="31"/>
        <v>0</v>
      </c>
      <c r="S230" s="14">
        <v>11165.82</v>
      </c>
      <c r="T230" s="25">
        <f t="shared" si="26"/>
        <v>70.34893786890315</v>
      </c>
      <c r="U230" s="26" t="s">
        <v>126</v>
      </c>
      <c r="V230" s="27" t="s">
        <v>126</v>
      </c>
      <c r="W230" s="27" t="s">
        <v>126</v>
      </c>
      <c r="X230" s="14">
        <v>13470.451999999999</v>
      </c>
      <c r="Y230" s="24" t="s">
        <v>126</v>
      </c>
      <c r="Z230" s="14">
        <v>4178.3562240000001</v>
      </c>
      <c r="AA230" s="14">
        <v>154.32</v>
      </c>
      <c r="AB230" s="14">
        <f t="shared" si="32"/>
        <v>4332.6762239999998</v>
      </c>
      <c r="AC230" s="24" t="s">
        <v>126</v>
      </c>
      <c r="AD230" s="25">
        <f t="shared" si="27"/>
        <v>32.1642972633732</v>
      </c>
      <c r="AE230" s="24" t="s">
        <v>126</v>
      </c>
      <c r="AF230" s="14">
        <v>9138.3409859999992</v>
      </c>
      <c r="AG230" s="25">
        <f t="shared" si="28"/>
        <v>67.839898661158514</v>
      </c>
      <c r="AH230" s="26" t="s">
        <v>126</v>
      </c>
      <c r="AI230" s="26" t="s">
        <v>126</v>
      </c>
      <c r="AJ230" s="14">
        <v>108046</v>
      </c>
      <c r="AK230" s="14">
        <f t="shared" si="29"/>
        <v>124.67330581419026</v>
      </c>
      <c r="AL230" s="26" t="s">
        <v>126</v>
      </c>
      <c r="AM230" s="26" t="s">
        <v>126</v>
      </c>
      <c r="AN230" s="26" t="s">
        <v>126</v>
      </c>
    </row>
    <row r="231" spans="1:40" x14ac:dyDescent="0.3">
      <c r="A231" s="23" t="s">
        <v>104</v>
      </c>
      <c r="B231" s="23" t="s">
        <v>108</v>
      </c>
      <c r="C231" s="23" t="s">
        <v>10</v>
      </c>
      <c r="D231" s="23" t="s">
        <v>48</v>
      </c>
      <c r="E231" s="23" t="s">
        <v>78</v>
      </c>
      <c r="F231" s="23" t="s">
        <v>150</v>
      </c>
      <c r="G231" s="23" t="s">
        <v>13</v>
      </c>
      <c r="H231" s="14">
        <v>9536.7389999999996</v>
      </c>
      <c r="I231" s="24" t="s">
        <v>126</v>
      </c>
      <c r="J231" s="14">
        <v>1738.8589999999999</v>
      </c>
      <c r="K231" s="14">
        <v>1290.28</v>
      </c>
      <c r="L231" s="14">
        <f t="shared" si="30"/>
        <v>3029.1390000000001</v>
      </c>
      <c r="M231" s="24" t="s">
        <v>126</v>
      </c>
      <c r="N231" s="25">
        <f t="shared" si="25"/>
        <v>31.762838429362493</v>
      </c>
      <c r="O231" s="24" t="s">
        <v>126</v>
      </c>
      <c r="P231" s="26">
        <v>0</v>
      </c>
      <c r="Q231" s="26">
        <v>0</v>
      </c>
      <c r="R231" s="25">
        <f t="shared" si="31"/>
        <v>0</v>
      </c>
      <c r="S231" s="14">
        <v>6507.6</v>
      </c>
      <c r="T231" s="25">
        <f t="shared" si="26"/>
        <v>68.237161570637511</v>
      </c>
      <c r="U231" s="26" t="s">
        <v>126</v>
      </c>
      <c r="V231" s="27" t="s">
        <v>126</v>
      </c>
      <c r="W231" s="27" t="s">
        <v>126</v>
      </c>
      <c r="X231" s="14">
        <v>8183.1589999999997</v>
      </c>
      <c r="Y231" s="24" t="s">
        <v>126</v>
      </c>
      <c r="Z231" s="14">
        <v>1738.8589999999999</v>
      </c>
      <c r="AA231" s="14">
        <v>1281.44</v>
      </c>
      <c r="AB231" s="14">
        <f t="shared" si="32"/>
        <v>3020.299</v>
      </c>
      <c r="AC231" s="24" t="s">
        <v>126</v>
      </c>
      <c r="AD231" s="25">
        <f t="shared" si="27"/>
        <v>36.908717037026904</v>
      </c>
      <c r="AE231" s="24" t="s">
        <v>126</v>
      </c>
      <c r="AF231" s="14">
        <v>5162.7254640000001</v>
      </c>
      <c r="AG231" s="25">
        <f t="shared" si="28"/>
        <v>63.089638903509027</v>
      </c>
      <c r="AH231" s="26" t="s">
        <v>126</v>
      </c>
      <c r="AI231" s="26" t="s">
        <v>126</v>
      </c>
      <c r="AJ231" s="14">
        <v>68887</v>
      </c>
      <c r="AK231" s="14">
        <f t="shared" si="29"/>
        <v>118.79104910941106</v>
      </c>
      <c r="AL231" s="26" t="s">
        <v>126</v>
      </c>
      <c r="AM231" s="26" t="s">
        <v>126</v>
      </c>
      <c r="AN231" s="26" t="s">
        <v>126</v>
      </c>
    </row>
    <row r="232" spans="1:40" x14ac:dyDescent="0.3">
      <c r="A232" s="23" t="s">
        <v>104</v>
      </c>
      <c r="B232" s="23" t="s">
        <v>108</v>
      </c>
      <c r="C232" s="23" t="s">
        <v>10</v>
      </c>
      <c r="D232" s="23" t="s">
        <v>49</v>
      </c>
      <c r="E232" s="23" t="s">
        <v>79</v>
      </c>
      <c r="F232" s="23" t="s">
        <v>136</v>
      </c>
      <c r="G232" s="23" t="s">
        <v>13</v>
      </c>
      <c r="H232" s="14">
        <v>8331.8279999999995</v>
      </c>
      <c r="I232" s="24" t="s">
        <v>126</v>
      </c>
      <c r="J232" s="14">
        <v>1385.9680000000001</v>
      </c>
      <c r="K232" s="14">
        <v>1332.02</v>
      </c>
      <c r="L232" s="14">
        <f t="shared" si="30"/>
        <v>2717.9880000000003</v>
      </c>
      <c r="M232" s="24" t="s">
        <v>126</v>
      </c>
      <c r="N232" s="25">
        <f t="shared" si="25"/>
        <v>32.621748792701922</v>
      </c>
      <c r="O232" s="24" t="s">
        <v>126</v>
      </c>
      <c r="P232" s="26">
        <v>0</v>
      </c>
      <c r="Q232" s="26">
        <v>0</v>
      </c>
      <c r="R232" s="25">
        <f t="shared" si="31"/>
        <v>0</v>
      </c>
      <c r="S232" s="14">
        <v>5613.84</v>
      </c>
      <c r="T232" s="25">
        <f t="shared" si="26"/>
        <v>67.378251207298092</v>
      </c>
      <c r="U232" s="26" t="s">
        <v>126</v>
      </c>
      <c r="V232" s="27" t="s">
        <v>126</v>
      </c>
      <c r="W232" s="27" t="s">
        <v>126</v>
      </c>
      <c r="X232" s="14">
        <v>7714.5280000000002</v>
      </c>
      <c r="Y232" s="24" t="s">
        <v>126</v>
      </c>
      <c r="Z232" s="14">
        <v>1385.9680000000001</v>
      </c>
      <c r="AA232" s="14">
        <v>1332.02</v>
      </c>
      <c r="AB232" s="14">
        <f t="shared" si="32"/>
        <v>2717.9880000000003</v>
      </c>
      <c r="AC232" s="24" t="s">
        <v>126</v>
      </c>
      <c r="AD232" s="25">
        <f t="shared" si="27"/>
        <v>35.232071229762866</v>
      </c>
      <c r="AE232" s="24" t="s">
        <v>126</v>
      </c>
      <c r="AF232" s="14">
        <v>4996.5089850000004</v>
      </c>
      <c r="AG232" s="25">
        <f t="shared" si="28"/>
        <v>64.767526736567675</v>
      </c>
      <c r="AH232" s="26" t="s">
        <v>126</v>
      </c>
      <c r="AI232" s="26" t="s">
        <v>126</v>
      </c>
      <c r="AJ232" s="14">
        <v>55288</v>
      </c>
      <c r="AK232" s="14">
        <f t="shared" si="29"/>
        <v>139.53349732310809</v>
      </c>
      <c r="AL232" s="26" t="s">
        <v>126</v>
      </c>
      <c r="AM232" s="26" t="s">
        <v>126</v>
      </c>
      <c r="AN232" s="26" t="s">
        <v>126</v>
      </c>
    </row>
    <row r="233" spans="1:40" x14ac:dyDescent="0.3">
      <c r="A233" s="23" t="s">
        <v>104</v>
      </c>
      <c r="B233" s="23" t="s">
        <v>108</v>
      </c>
      <c r="C233" s="23" t="s">
        <v>10</v>
      </c>
      <c r="D233" s="23" t="s">
        <v>50</v>
      </c>
      <c r="E233" s="23" t="s">
        <v>80</v>
      </c>
      <c r="F233" s="23" t="s">
        <v>136</v>
      </c>
      <c r="G233" s="23" t="s">
        <v>13</v>
      </c>
      <c r="H233" s="14">
        <v>10125.325000000001</v>
      </c>
      <c r="I233" s="24" t="s">
        <v>126</v>
      </c>
      <c r="J233" s="14">
        <v>2148.0100000000002</v>
      </c>
      <c r="K233" s="14">
        <v>675.5</v>
      </c>
      <c r="L233" s="14">
        <f t="shared" si="30"/>
        <v>2823.51</v>
      </c>
      <c r="M233" s="24" t="s">
        <v>126</v>
      </c>
      <c r="N233" s="25">
        <f t="shared" si="25"/>
        <v>27.885623424433287</v>
      </c>
      <c r="O233" s="24" t="s">
        <v>126</v>
      </c>
      <c r="P233" s="26">
        <v>0</v>
      </c>
      <c r="Q233" s="26">
        <v>0</v>
      </c>
      <c r="R233" s="25">
        <f t="shared" si="31"/>
        <v>0</v>
      </c>
      <c r="S233" s="14">
        <v>7262.97</v>
      </c>
      <c r="T233" s="25">
        <f t="shared" si="26"/>
        <v>71.730734569013833</v>
      </c>
      <c r="U233" s="26" t="s">
        <v>126</v>
      </c>
      <c r="V233" s="27" t="s">
        <v>126</v>
      </c>
      <c r="W233" s="27" t="s">
        <v>126</v>
      </c>
      <c r="X233" s="14">
        <v>7879.4849999999997</v>
      </c>
      <c r="Y233" s="24" t="s">
        <v>126</v>
      </c>
      <c r="Z233" s="14">
        <v>1562.173117</v>
      </c>
      <c r="AA233" s="14">
        <v>675.5</v>
      </c>
      <c r="AB233" s="14">
        <f t="shared" si="32"/>
        <v>2237.6731170000003</v>
      </c>
      <c r="AC233" s="24" t="s">
        <v>126</v>
      </c>
      <c r="AD233" s="25">
        <f t="shared" si="27"/>
        <v>28.398722974915241</v>
      </c>
      <c r="AE233" s="24" t="s">
        <v>126</v>
      </c>
      <c r="AF233" s="14">
        <v>5603.2139390000002</v>
      </c>
      <c r="AG233" s="25">
        <f t="shared" si="28"/>
        <v>71.111423386173087</v>
      </c>
      <c r="AH233" s="26" t="s">
        <v>126</v>
      </c>
      <c r="AI233" s="26" t="s">
        <v>126</v>
      </c>
      <c r="AJ233" s="14">
        <v>60971</v>
      </c>
      <c r="AK233" s="14">
        <f t="shared" si="29"/>
        <v>129.23332403929737</v>
      </c>
      <c r="AL233" s="26" t="s">
        <v>126</v>
      </c>
      <c r="AM233" s="26" t="s">
        <v>126</v>
      </c>
      <c r="AN233" s="26" t="s">
        <v>126</v>
      </c>
    </row>
    <row r="234" spans="1:40" x14ac:dyDescent="0.3">
      <c r="A234" s="23" t="s">
        <v>104</v>
      </c>
      <c r="B234" s="23" t="s">
        <v>108</v>
      </c>
      <c r="C234" s="23" t="s">
        <v>10</v>
      </c>
      <c r="D234" s="23" t="s">
        <v>51</v>
      </c>
      <c r="E234" s="23" t="s">
        <v>81</v>
      </c>
      <c r="F234" s="23" t="s">
        <v>150</v>
      </c>
      <c r="G234" s="23" t="s">
        <v>13</v>
      </c>
      <c r="H234" s="14">
        <v>5756.88</v>
      </c>
      <c r="I234" s="24" t="s">
        <v>126</v>
      </c>
      <c r="J234" s="14">
        <v>1089.1300000000001</v>
      </c>
      <c r="K234" s="14">
        <v>990.42</v>
      </c>
      <c r="L234" s="14">
        <f t="shared" si="30"/>
        <v>2079.5500000000002</v>
      </c>
      <c r="M234" s="24" t="s">
        <v>126</v>
      </c>
      <c r="N234" s="25">
        <f t="shared" si="25"/>
        <v>36.122865163074451</v>
      </c>
      <c r="O234" s="24" t="s">
        <v>126</v>
      </c>
      <c r="P234" s="26">
        <v>0</v>
      </c>
      <c r="Q234" s="26">
        <v>0</v>
      </c>
      <c r="R234" s="25">
        <f t="shared" si="31"/>
        <v>0</v>
      </c>
      <c r="S234" s="14">
        <v>3677.31</v>
      </c>
      <c r="T234" s="25">
        <f t="shared" si="26"/>
        <v>63.876787426522696</v>
      </c>
      <c r="U234" s="26" t="s">
        <v>126</v>
      </c>
      <c r="V234" s="27" t="s">
        <v>126</v>
      </c>
      <c r="W234" s="27" t="s">
        <v>126</v>
      </c>
      <c r="X234" s="14">
        <v>4641.42</v>
      </c>
      <c r="Y234" s="24" t="s">
        <v>126</v>
      </c>
      <c r="Z234" s="14">
        <v>1013.759729</v>
      </c>
      <c r="AA234" s="14">
        <v>990.42</v>
      </c>
      <c r="AB234" s="14">
        <f t="shared" si="32"/>
        <v>2004.179729</v>
      </c>
      <c r="AC234" s="24" t="s">
        <v>126</v>
      </c>
      <c r="AD234" s="25">
        <f t="shared" si="27"/>
        <v>43.180313977188014</v>
      </c>
      <c r="AE234" s="24" t="s">
        <v>126</v>
      </c>
      <c r="AF234" s="14">
        <v>2637.3014710000002</v>
      </c>
      <c r="AG234" s="25">
        <f t="shared" si="28"/>
        <v>56.821004584803788</v>
      </c>
      <c r="AH234" s="26" t="s">
        <v>126</v>
      </c>
      <c r="AI234" s="26" t="s">
        <v>126</v>
      </c>
      <c r="AJ234" s="14">
        <v>31924</v>
      </c>
      <c r="AK234" s="14">
        <f t="shared" si="29"/>
        <v>145.38967547926325</v>
      </c>
      <c r="AL234" s="26" t="s">
        <v>126</v>
      </c>
      <c r="AM234" s="26" t="s">
        <v>126</v>
      </c>
      <c r="AN234" s="26" t="s">
        <v>126</v>
      </c>
    </row>
    <row r="235" spans="1:40" x14ac:dyDescent="0.3">
      <c r="A235" s="23" t="s">
        <v>104</v>
      </c>
      <c r="B235" s="23" t="s">
        <v>108</v>
      </c>
      <c r="C235" s="23" t="s">
        <v>10</v>
      </c>
      <c r="D235" s="23" t="s">
        <v>52</v>
      </c>
      <c r="E235" s="23" t="s">
        <v>82</v>
      </c>
      <c r="F235" s="23" t="s">
        <v>151</v>
      </c>
      <c r="G235" s="23" t="s">
        <v>13</v>
      </c>
      <c r="H235" s="14">
        <v>4868.241</v>
      </c>
      <c r="I235" s="24" t="s">
        <v>126</v>
      </c>
      <c r="J235" s="14">
        <v>1229.771</v>
      </c>
      <c r="K235" s="14">
        <v>296.44</v>
      </c>
      <c r="L235" s="14">
        <f t="shared" si="30"/>
        <v>1526.211</v>
      </c>
      <c r="M235" s="24" t="s">
        <v>126</v>
      </c>
      <c r="N235" s="25">
        <f t="shared" si="25"/>
        <v>31.35035837379456</v>
      </c>
      <c r="O235" s="24" t="s">
        <v>126</v>
      </c>
      <c r="P235" s="26">
        <v>0</v>
      </c>
      <c r="Q235" s="26">
        <v>0</v>
      </c>
      <c r="R235" s="25">
        <f t="shared" si="31"/>
        <v>0</v>
      </c>
      <c r="S235" s="14">
        <v>3342.03</v>
      </c>
      <c r="T235" s="25">
        <f t="shared" si="26"/>
        <v>68.649641626205437</v>
      </c>
      <c r="U235" s="26" t="s">
        <v>126</v>
      </c>
      <c r="V235" s="27" t="s">
        <v>126</v>
      </c>
      <c r="W235" s="27" t="s">
        <v>126</v>
      </c>
      <c r="X235" s="14">
        <v>4834.8810000000003</v>
      </c>
      <c r="Y235" s="24" t="s">
        <v>126</v>
      </c>
      <c r="Z235" s="14">
        <v>1198.1279609999999</v>
      </c>
      <c r="AA235" s="14">
        <v>296.44</v>
      </c>
      <c r="AB235" s="14">
        <f t="shared" si="32"/>
        <v>1494.567961</v>
      </c>
      <c r="AC235" s="24" t="s">
        <v>126</v>
      </c>
      <c r="AD235" s="25">
        <f t="shared" si="27"/>
        <v>30.912197446017803</v>
      </c>
      <c r="AE235" s="24" t="s">
        <v>126</v>
      </c>
      <c r="AF235" s="14">
        <v>3340.3130390000001</v>
      </c>
      <c r="AG235" s="25">
        <f t="shared" si="28"/>
        <v>69.087802553982186</v>
      </c>
      <c r="AH235" s="26" t="s">
        <v>126</v>
      </c>
      <c r="AI235" s="26" t="s">
        <v>126</v>
      </c>
      <c r="AJ235" s="14">
        <v>33363</v>
      </c>
      <c r="AK235" s="14">
        <f t="shared" si="29"/>
        <v>144.91745346641488</v>
      </c>
      <c r="AL235" s="26" t="s">
        <v>126</v>
      </c>
      <c r="AM235" s="26" t="s">
        <v>126</v>
      </c>
      <c r="AN235" s="26" t="s">
        <v>126</v>
      </c>
    </row>
    <row r="236" spans="1:40" x14ac:dyDescent="0.3">
      <c r="A236" s="23" t="s">
        <v>104</v>
      </c>
      <c r="B236" s="23" t="s">
        <v>108</v>
      </c>
      <c r="C236" s="23" t="s">
        <v>10</v>
      </c>
      <c r="D236" s="23" t="s">
        <v>53</v>
      </c>
      <c r="E236" s="23" t="s">
        <v>83</v>
      </c>
      <c r="F236" s="23" t="s">
        <v>150</v>
      </c>
      <c r="G236" s="23" t="s">
        <v>13</v>
      </c>
      <c r="H236" s="14">
        <v>17868.643</v>
      </c>
      <c r="I236" s="24" t="s">
        <v>126</v>
      </c>
      <c r="J236" s="14">
        <v>3090.2829999999999</v>
      </c>
      <c r="K236" s="14">
        <v>2691.94</v>
      </c>
      <c r="L236" s="14">
        <f t="shared" si="30"/>
        <v>5782.223</v>
      </c>
      <c r="M236" s="24" t="s">
        <v>126</v>
      </c>
      <c r="N236" s="25">
        <f t="shared" si="25"/>
        <v>32.359608952957423</v>
      </c>
      <c r="O236" s="24" t="s">
        <v>126</v>
      </c>
      <c r="P236" s="26">
        <v>0</v>
      </c>
      <c r="Q236" s="26">
        <v>0</v>
      </c>
      <c r="R236" s="25">
        <f t="shared" si="31"/>
        <v>0</v>
      </c>
      <c r="S236" s="14">
        <v>12086.42</v>
      </c>
      <c r="T236" s="25">
        <f t="shared" si="26"/>
        <v>67.64039104704257</v>
      </c>
      <c r="U236" s="26" t="s">
        <v>126</v>
      </c>
      <c r="V236" s="27" t="s">
        <v>126</v>
      </c>
      <c r="W236" s="27" t="s">
        <v>126</v>
      </c>
      <c r="X236" s="14">
        <v>15866.543</v>
      </c>
      <c r="Y236" s="24" t="s">
        <v>126</v>
      </c>
      <c r="Z236" s="14">
        <v>2569.223</v>
      </c>
      <c r="AA236" s="14">
        <v>2691.94</v>
      </c>
      <c r="AB236" s="14">
        <f t="shared" si="32"/>
        <v>5261.1630000000005</v>
      </c>
      <c r="AC236" s="24" t="s">
        <v>126</v>
      </c>
      <c r="AD236" s="25">
        <f t="shared" si="27"/>
        <v>33.158848780102893</v>
      </c>
      <c r="AE236" s="24" t="s">
        <v>126</v>
      </c>
      <c r="AF236" s="14">
        <v>10641.285540000001</v>
      </c>
      <c r="AG236" s="25">
        <f t="shared" si="28"/>
        <v>67.067448403852055</v>
      </c>
      <c r="AH236" s="26" t="s">
        <v>126</v>
      </c>
      <c r="AI236" s="26" t="s">
        <v>126</v>
      </c>
      <c r="AJ236" s="14">
        <v>116242</v>
      </c>
      <c r="AK236" s="14">
        <f t="shared" si="29"/>
        <v>136.49578465614837</v>
      </c>
      <c r="AL236" s="26" t="s">
        <v>126</v>
      </c>
      <c r="AM236" s="26" t="s">
        <v>126</v>
      </c>
      <c r="AN236" s="26" t="s">
        <v>126</v>
      </c>
    </row>
    <row r="237" spans="1:40" x14ac:dyDescent="0.3">
      <c r="A237" s="23" t="s">
        <v>104</v>
      </c>
      <c r="B237" s="23" t="s">
        <v>108</v>
      </c>
      <c r="C237" s="23" t="s">
        <v>10</v>
      </c>
      <c r="D237" s="23" t="s">
        <v>54</v>
      </c>
      <c r="E237" s="23" t="s">
        <v>84</v>
      </c>
      <c r="F237" s="23" t="s">
        <v>151</v>
      </c>
      <c r="G237" s="23" t="s">
        <v>13</v>
      </c>
      <c r="H237" s="14">
        <v>6335.2879999999996</v>
      </c>
      <c r="I237" s="24" t="s">
        <v>126</v>
      </c>
      <c r="J237" s="14">
        <v>1322.2080000000001</v>
      </c>
      <c r="K237" s="14">
        <v>1150.02</v>
      </c>
      <c r="L237" s="14">
        <f t="shared" si="30"/>
        <v>2472.2280000000001</v>
      </c>
      <c r="M237" s="24" t="s">
        <v>126</v>
      </c>
      <c r="N237" s="25">
        <f t="shared" si="25"/>
        <v>39.023135175543722</v>
      </c>
      <c r="O237" s="24" t="s">
        <v>126</v>
      </c>
      <c r="P237" s="26">
        <v>0</v>
      </c>
      <c r="Q237" s="26">
        <v>0</v>
      </c>
      <c r="R237" s="25">
        <f t="shared" si="31"/>
        <v>0</v>
      </c>
      <c r="S237" s="14">
        <v>3863.06</v>
      </c>
      <c r="T237" s="25">
        <f t="shared" si="26"/>
        <v>60.976864824456285</v>
      </c>
      <c r="U237" s="26" t="s">
        <v>126</v>
      </c>
      <c r="V237" s="27" t="s">
        <v>126</v>
      </c>
      <c r="W237" s="27" t="s">
        <v>126</v>
      </c>
      <c r="X237" s="14">
        <v>5581.4279999999999</v>
      </c>
      <c r="Y237" s="24" t="s">
        <v>126</v>
      </c>
      <c r="Z237" s="14">
        <v>1155.348</v>
      </c>
      <c r="AA237" s="14">
        <v>1150.02</v>
      </c>
      <c r="AB237" s="14">
        <f t="shared" si="32"/>
        <v>2305.3679999999999</v>
      </c>
      <c r="AC237" s="24" t="s">
        <v>126</v>
      </c>
      <c r="AD237" s="25">
        <f t="shared" si="27"/>
        <v>41.304268370030037</v>
      </c>
      <c r="AE237" s="24" t="s">
        <v>126</v>
      </c>
      <c r="AF237" s="14">
        <v>3276.2028879999998</v>
      </c>
      <c r="AG237" s="25">
        <f t="shared" si="28"/>
        <v>58.698291691660266</v>
      </c>
      <c r="AH237" s="26" t="s">
        <v>126</v>
      </c>
      <c r="AI237" s="26" t="s">
        <v>126</v>
      </c>
      <c r="AJ237" s="14">
        <v>43692</v>
      </c>
      <c r="AK237" s="14">
        <f t="shared" si="29"/>
        <v>127.7448503158473</v>
      </c>
      <c r="AL237" s="26" t="s">
        <v>126</v>
      </c>
      <c r="AM237" s="26" t="s">
        <v>126</v>
      </c>
      <c r="AN237" s="26" t="s">
        <v>126</v>
      </c>
    </row>
    <row r="238" spans="1:40" x14ac:dyDescent="0.3">
      <c r="A238" s="23" t="s">
        <v>104</v>
      </c>
      <c r="B238" s="23" t="s">
        <v>108</v>
      </c>
      <c r="C238" s="23" t="s">
        <v>10</v>
      </c>
      <c r="D238" s="23" t="s">
        <v>55</v>
      </c>
      <c r="E238" s="23" t="s">
        <v>85</v>
      </c>
      <c r="F238" s="23" t="s">
        <v>151</v>
      </c>
      <c r="G238" s="23" t="s">
        <v>13</v>
      </c>
      <c r="H238" s="14">
        <v>2731.7020000000002</v>
      </c>
      <c r="I238" s="24" t="s">
        <v>126</v>
      </c>
      <c r="J238" s="14">
        <v>634.10199999999998</v>
      </c>
      <c r="K238" s="14">
        <v>217.34</v>
      </c>
      <c r="L238" s="14">
        <f t="shared" si="30"/>
        <v>851.44200000000001</v>
      </c>
      <c r="M238" s="24" t="s">
        <v>126</v>
      </c>
      <c r="N238" s="25">
        <f t="shared" si="25"/>
        <v>31.168919596647068</v>
      </c>
      <c r="O238" s="24" t="s">
        <v>126</v>
      </c>
      <c r="P238" s="26">
        <v>0</v>
      </c>
      <c r="Q238" s="26">
        <v>0</v>
      </c>
      <c r="R238" s="25">
        <f t="shared" si="31"/>
        <v>0</v>
      </c>
      <c r="S238" s="14">
        <v>1880.27</v>
      </c>
      <c r="T238" s="25">
        <f t="shared" si="26"/>
        <v>68.831446475494033</v>
      </c>
      <c r="U238" s="26" t="s">
        <v>126</v>
      </c>
      <c r="V238" s="27" t="s">
        <v>126</v>
      </c>
      <c r="W238" s="27" t="s">
        <v>126</v>
      </c>
      <c r="X238" s="14">
        <v>2407.962</v>
      </c>
      <c r="Y238" s="24" t="s">
        <v>126</v>
      </c>
      <c r="Z238" s="14">
        <v>590.58500800000002</v>
      </c>
      <c r="AA238" s="14">
        <v>217.34</v>
      </c>
      <c r="AB238" s="14">
        <f t="shared" si="32"/>
        <v>807.92500800000005</v>
      </c>
      <c r="AC238" s="24" t="s">
        <v>126</v>
      </c>
      <c r="AD238" s="25">
        <f t="shared" si="27"/>
        <v>33.552232468784808</v>
      </c>
      <c r="AE238" s="24" t="s">
        <v>126</v>
      </c>
      <c r="AF238" s="14">
        <v>1599.9747609999999</v>
      </c>
      <c r="AG238" s="25">
        <f t="shared" si="28"/>
        <v>66.445183146577889</v>
      </c>
      <c r="AH238" s="26" t="s">
        <v>126</v>
      </c>
      <c r="AI238" s="26" t="s">
        <v>126</v>
      </c>
      <c r="AJ238" s="14">
        <v>16852</v>
      </c>
      <c r="AK238" s="14">
        <f t="shared" si="29"/>
        <v>142.88879658200807</v>
      </c>
      <c r="AL238" s="26" t="s">
        <v>126</v>
      </c>
      <c r="AM238" s="26" t="s">
        <v>126</v>
      </c>
      <c r="AN238" s="26" t="s">
        <v>126</v>
      </c>
    </row>
    <row r="239" spans="1:40" x14ac:dyDescent="0.3">
      <c r="A239" s="23" t="s">
        <v>104</v>
      </c>
      <c r="B239" s="23" t="s">
        <v>108</v>
      </c>
      <c r="C239" s="23" t="s">
        <v>10</v>
      </c>
      <c r="D239" s="23" t="s">
        <v>56</v>
      </c>
      <c r="E239" s="23" t="s">
        <v>86</v>
      </c>
      <c r="F239" s="23" t="s">
        <v>136</v>
      </c>
      <c r="G239" s="23" t="s">
        <v>13</v>
      </c>
      <c r="H239" s="14">
        <v>13162.67</v>
      </c>
      <c r="I239" s="24" t="s">
        <v>126</v>
      </c>
      <c r="J239" s="14">
        <v>2436.8000000000002</v>
      </c>
      <c r="K239" s="14">
        <v>1603.08</v>
      </c>
      <c r="L239" s="14">
        <f t="shared" si="30"/>
        <v>4039.88</v>
      </c>
      <c r="M239" s="24" t="s">
        <v>126</v>
      </c>
      <c r="N239" s="25">
        <f t="shared" si="25"/>
        <v>30.691949277768114</v>
      </c>
      <c r="O239" s="24" t="s">
        <v>126</v>
      </c>
      <c r="P239" s="26">
        <v>0</v>
      </c>
      <c r="Q239" s="26">
        <v>0</v>
      </c>
      <c r="R239" s="25">
        <f t="shared" si="31"/>
        <v>0</v>
      </c>
      <c r="S239" s="14">
        <v>9122.7900000000009</v>
      </c>
      <c r="T239" s="25">
        <f t="shared" si="26"/>
        <v>69.308050722231897</v>
      </c>
      <c r="U239" s="26" t="s">
        <v>126</v>
      </c>
      <c r="V239" s="27" t="s">
        <v>126</v>
      </c>
      <c r="W239" s="27" t="s">
        <v>126</v>
      </c>
      <c r="X239" s="14">
        <v>11277.67</v>
      </c>
      <c r="Y239" s="24" t="s">
        <v>126</v>
      </c>
      <c r="Z239" s="14">
        <v>2436.8000000000002</v>
      </c>
      <c r="AA239" s="14">
        <v>1603.08</v>
      </c>
      <c r="AB239" s="14">
        <f t="shared" si="32"/>
        <v>4039.88</v>
      </c>
      <c r="AC239" s="24" t="s">
        <v>126</v>
      </c>
      <c r="AD239" s="25">
        <f t="shared" si="27"/>
        <v>35.821938396849703</v>
      </c>
      <c r="AE239" s="24" t="s">
        <v>126</v>
      </c>
      <c r="AF239" s="14">
        <v>7237.4682000000003</v>
      </c>
      <c r="AG239" s="25">
        <f t="shared" si="28"/>
        <v>64.17520817686632</v>
      </c>
      <c r="AH239" s="26" t="s">
        <v>126</v>
      </c>
      <c r="AI239" s="26" t="s">
        <v>126</v>
      </c>
      <c r="AJ239" s="14">
        <v>96869</v>
      </c>
      <c r="AK239" s="14">
        <f t="shared" si="29"/>
        <v>116.42186870928781</v>
      </c>
      <c r="AL239" s="26" t="s">
        <v>126</v>
      </c>
      <c r="AM239" s="26" t="s">
        <v>126</v>
      </c>
      <c r="AN239" s="26" t="s">
        <v>126</v>
      </c>
    </row>
    <row r="240" spans="1:40" x14ac:dyDescent="0.3">
      <c r="A240" s="23" t="s">
        <v>104</v>
      </c>
      <c r="B240" s="23" t="s">
        <v>108</v>
      </c>
      <c r="C240" s="23" t="s">
        <v>10</v>
      </c>
      <c r="D240" s="23" t="s">
        <v>57</v>
      </c>
      <c r="E240" s="23" t="s">
        <v>87</v>
      </c>
      <c r="F240" s="23" t="s">
        <v>150</v>
      </c>
      <c r="G240" s="23" t="s">
        <v>13</v>
      </c>
      <c r="H240" s="14">
        <v>13088.11</v>
      </c>
      <c r="I240" s="24" t="s">
        <v>126</v>
      </c>
      <c r="J240" s="14">
        <v>2166.91</v>
      </c>
      <c r="K240" s="14">
        <v>2646.7</v>
      </c>
      <c r="L240" s="14">
        <f t="shared" si="30"/>
        <v>4813.6099999999997</v>
      </c>
      <c r="M240" s="24" t="s">
        <v>126</v>
      </c>
      <c r="N240" s="25">
        <f t="shared" si="25"/>
        <v>36.778495902005709</v>
      </c>
      <c r="O240" s="24" t="s">
        <v>126</v>
      </c>
      <c r="P240" s="26">
        <v>0</v>
      </c>
      <c r="Q240" s="26">
        <v>0</v>
      </c>
      <c r="R240" s="25">
        <f t="shared" si="31"/>
        <v>0</v>
      </c>
      <c r="S240" s="14">
        <v>8274.5</v>
      </c>
      <c r="T240" s="25">
        <f t="shared" si="26"/>
        <v>63.221504097994284</v>
      </c>
      <c r="U240" s="26" t="s">
        <v>126</v>
      </c>
      <c r="V240" s="27" t="s">
        <v>126</v>
      </c>
      <c r="W240" s="27" t="s">
        <v>126</v>
      </c>
      <c r="X240" s="14">
        <v>12034.18</v>
      </c>
      <c r="Y240" s="24" t="s">
        <v>126</v>
      </c>
      <c r="Z240" s="14">
        <v>2140.21</v>
      </c>
      <c r="AA240" s="14">
        <v>2646.7</v>
      </c>
      <c r="AB240" s="14">
        <f t="shared" si="32"/>
        <v>4786.91</v>
      </c>
      <c r="AC240" s="24" t="s">
        <v>126</v>
      </c>
      <c r="AD240" s="25">
        <f t="shared" si="27"/>
        <v>39.777616754943004</v>
      </c>
      <c r="AE240" s="24" t="s">
        <v>126</v>
      </c>
      <c r="AF240" s="14">
        <v>7247.6345499999998</v>
      </c>
      <c r="AG240" s="25">
        <f t="shared" si="28"/>
        <v>60.225412533300975</v>
      </c>
      <c r="AH240" s="26" t="s">
        <v>126</v>
      </c>
      <c r="AI240" s="26" t="s">
        <v>126</v>
      </c>
      <c r="AJ240" s="14">
        <v>83406</v>
      </c>
      <c r="AK240" s="14">
        <f t="shared" si="29"/>
        <v>144.28434405198666</v>
      </c>
      <c r="AL240" s="26" t="s">
        <v>126</v>
      </c>
      <c r="AM240" s="26" t="s">
        <v>126</v>
      </c>
      <c r="AN240" s="26" t="s">
        <v>126</v>
      </c>
    </row>
    <row r="241" spans="1:40" x14ac:dyDescent="0.3">
      <c r="A241" s="23" t="s">
        <v>104</v>
      </c>
      <c r="B241" s="23" t="s">
        <v>108</v>
      </c>
      <c r="C241" s="23" t="s">
        <v>10</v>
      </c>
      <c r="D241" s="23" t="s">
        <v>58</v>
      </c>
      <c r="E241" s="23" t="s">
        <v>88</v>
      </c>
      <c r="F241" s="23" t="s">
        <v>150</v>
      </c>
      <c r="G241" s="23" t="s">
        <v>13</v>
      </c>
      <c r="H241" s="14">
        <v>15639.635</v>
      </c>
      <c r="I241" s="24" t="s">
        <v>126</v>
      </c>
      <c r="J241" s="14">
        <v>2306.5509999999999</v>
      </c>
      <c r="K241" s="14">
        <v>2848.48</v>
      </c>
      <c r="L241" s="14">
        <f t="shared" si="30"/>
        <v>5155.0309999999999</v>
      </c>
      <c r="M241" s="24" t="s">
        <v>126</v>
      </c>
      <c r="N241" s="25">
        <f t="shared" si="25"/>
        <v>32.961325504079859</v>
      </c>
      <c r="O241" s="24" t="s">
        <v>126</v>
      </c>
      <c r="P241" s="26">
        <v>0</v>
      </c>
      <c r="Q241" s="26">
        <v>0</v>
      </c>
      <c r="R241" s="25">
        <f t="shared" si="31"/>
        <v>0</v>
      </c>
      <c r="S241" s="14">
        <v>9027.85</v>
      </c>
      <c r="T241" s="25">
        <f t="shared" si="26"/>
        <v>57.724173230385489</v>
      </c>
      <c r="U241" s="26" t="s">
        <v>126</v>
      </c>
      <c r="V241" s="27" t="s">
        <v>126</v>
      </c>
      <c r="W241" s="27" t="s">
        <v>126</v>
      </c>
      <c r="X241" s="14">
        <v>12387.232</v>
      </c>
      <c r="Y241" s="24" t="s">
        <v>126</v>
      </c>
      <c r="Z241" s="14">
        <v>2306.5509999999999</v>
      </c>
      <c r="AA241" s="14">
        <v>2848.48</v>
      </c>
      <c r="AB241" s="14">
        <f t="shared" si="32"/>
        <v>5155.0309999999999</v>
      </c>
      <c r="AC241" s="24" t="s">
        <v>126</v>
      </c>
      <c r="AD241" s="25">
        <f t="shared" si="27"/>
        <v>41.615681372561681</v>
      </c>
      <c r="AE241" s="24" t="s">
        <v>126</v>
      </c>
      <c r="AF241" s="14">
        <v>7232.219212</v>
      </c>
      <c r="AG241" s="25">
        <f t="shared" si="28"/>
        <v>58.384465649791657</v>
      </c>
      <c r="AH241" s="26" t="s">
        <v>126</v>
      </c>
      <c r="AI241" s="26" t="s">
        <v>126</v>
      </c>
      <c r="AJ241" s="14">
        <v>78166</v>
      </c>
      <c r="AK241" s="14">
        <f t="shared" si="29"/>
        <v>158.47340275823248</v>
      </c>
      <c r="AL241" s="26" t="s">
        <v>126</v>
      </c>
      <c r="AM241" s="26" t="s">
        <v>126</v>
      </c>
      <c r="AN241" s="26" t="s">
        <v>126</v>
      </c>
    </row>
    <row r="242" spans="1:40" x14ac:dyDescent="0.3">
      <c r="A242" s="23" t="s">
        <v>104</v>
      </c>
      <c r="B242" s="23" t="s">
        <v>108</v>
      </c>
      <c r="C242" s="23" t="s">
        <v>10</v>
      </c>
      <c r="D242" s="23" t="s">
        <v>59</v>
      </c>
      <c r="E242" s="23" t="s">
        <v>89</v>
      </c>
      <c r="F242" s="23" t="s">
        <v>136</v>
      </c>
      <c r="G242" s="23" t="s">
        <v>13</v>
      </c>
      <c r="H242" s="14">
        <v>6716.1819999999998</v>
      </c>
      <c r="I242" s="24" t="s">
        <v>126</v>
      </c>
      <c r="J242" s="14">
        <v>1404.702</v>
      </c>
      <c r="K242" s="14">
        <v>937.84</v>
      </c>
      <c r="L242" s="14">
        <f t="shared" si="30"/>
        <v>2342.5419999999999</v>
      </c>
      <c r="M242" s="24" t="s">
        <v>126</v>
      </c>
      <c r="N242" s="25">
        <f t="shared" si="25"/>
        <v>34.879072663605598</v>
      </c>
      <c r="O242" s="24" t="s">
        <v>126</v>
      </c>
      <c r="P242" s="26">
        <v>0</v>
      </c>
      <c r="Q242" s="26">
        <v>0</v>
      </c>
      <c r="R242" s="25">
        <f t="shared" si="31"/>
        <v>0</v>
      </c>
      <c r="S242" s="14">
        <v>4376.05</v>
      </c>
      <c r="T242" s="25">
        <f t="shared" si="26"/>
        <v>65.156810819004008</v>
      </c>
      <c r="U242" s="26" t="s">
        <v>126</v>
      </c>
      <c r="V242" s="27" t="s">
        <v>126</v>
      </c>
      <c r="W242" s="27" t="s">
        <v>126</v>
      </c>
      <c r="X242" s="14">
        <v>5831.3620000000001</v>
      </c>
      <c r="Y242" s="24" t="s">
        <v>126</v>
      </c>
      <c r="Z242" s="14">
        <v>1403.2560450000001</v>
      </c>
      <c r="AA242" s="14">
        <v>937.84</v>
      </c>
      <c r="AB242" s="14">
        <f t="shared" si="32"/>
        <v>2341.0960450000002</v>
      </c>
      <c r="AC242" s="24" t="s">
        <v>126</v>
      </c>
      <c r="AD242" s="25">
        <f t="shared" si="27"/>
        <v>40.146642328155927</v>
      </c>
      <c r="AE242" s="24" t="s">
        <v>126</v>
      </c>
      <c r="AF242" s="14">
        <v>3491.976705</v>
      </c>
      <c r="AG242" s="25">
        <f t="shared" si="28"/>
        <v>59.882694728950113</v>
      </c>
      <c r="AH242" s="26" t="s">
        <v>126</v>
      </c>
      <c r="AI242" s="26" t="s">
        <v>126</v>
      </c>
      <c r="AJ242" s="14">
        <v>50523</v>
      </c>
      <c r="AK242" s="14">
        <f t="shared" si="29"/>
        <v>115.41994735071155</v>
      </c>
      <c r="AL242" s="26" t="s">
        <v>126</v>
      </c>
      <c r="AM242" s="26" t="s">
        <v>126</v>
      </c>
      <c r="AN242" s="26" t="s">
        <v>126</v>
      </c>
    </row>
    <row r="243" spans="1:40" x14ac:dyDescent="0.3">
      <c r="A243" s="23" t="s">
        <v>104</v>
      </c>
      <c r="B243" s="23" t="s">
        <v>108</v>
      </c>
      <c r="C243" s="23" t="s">
        <v>10</v>
      </c>
      <c r="D243" s="23" t="s">
        <v>60</v>
      </c>
      <c r="E243" s="23" t="s">
        <v>90</v>
      </c>
      <c r="F243" s="23" t="s">
        <v>151</v>
      </c>
      <c r="G243" s="23" t="s">
        <v>13</v>
      </c>
      <c r="H243" s="14">
        <v>5754.27</v>
      </c>
      <c r="I243" s="24" t="s">
        <v>126</v>
      </c>
      <c r="J243" s="14">
        <v>1083.26</v>
      </c>
      <c r="K243" s="14">
        <v>319.19</v>
      </c>
      <c r="L243" s="14">
        <f t="shared" si="30"/>
        <v>1402.45</v>
      </c>
      <c r="M243" s="24" t="s">
        <v>126</v>
      </c>
      <c r="N243" s="25">
        <f t="shared" si="25"/>
        <v>24.372335674203676</v>
      </c>
      <c r="O243" s="24" t="s">
        <v>126</v>
      </c>
      <c r="P243" s="26">
        <v>0</v>
      </c>
      <c r="Q243" s="26">
        <v>0</v>
      </c>
      <c r="R243" s="25">
        <f t="shared" si="31"/>
        <v>0</v>
      </c>
      <c r="S243" s="14">
        <v>4351.71</v>
      </c>
      <c r="T243" s="25">
        <f t="shared" si="26"/>
        <v>75.625752701906578</v>
      </c>
      <c r="U243" s="26" t="s">
        <v>126</v>
      </c>
      <c r="V243" s="27" t="s">
        <v>126</v>
      </c>
      <c r="W243" s="27" t="s">
        <v>126</v>
      </c>
      <c r="X243" s="14">
        <v>4975.96</v>
      </c>
      <c r="Y243" s="24" t="s">
        <v>126</v>
      </c>
      <c r="Z243" s="14">
        <v>1056.730789</v>
      </c>
      <c r="AA243" s="14">
        <v>319.19</v>
      </c>
      <c r="AB243" s="14">
        <f t="shared" si="32"/>
        <v>1375.920789</v>
      </c>
      <c r="AC243" s="24" t="s">
        <v>126</v>
      </c>
      <c r="AD243" s="25">
        <f t="shared" si="27"/>
        <v>27.651363535880513</v>
      </c>
      <c r="AE243" s="24" t="s">
        <v>126</v>
      </c>
      <c r="AF243" s="14">
        <v>3600.1216930000001</v>
      </c>
      <c r="AG243" s="25">
        <f t="shared" si="28"/>
        <v>72.350294073907349</v>
      </c>
      <c r="AH243" s="26" t="s">
        <v>126</v>
      </c>
      <c r="AI243" s="26" t="s">
        <v>126</v>
      </c>
      <c r="AJ243" s="14">
        <v>39450</v>
      </c>
      <c r="AK243" s="14">
        <f t="shared" si="29"/>
        <v>126.13333333333334</v>
      </c>
      <c r="AL243" s="26" t="s">
        <v>126</v>
      </c>
      <c r="AM243" s="26" t="s">
        <v>126</v>
      </c>
      <c r="AN243" s="26" t="s">
        <v>126</v>
      </c>
    </row>
    <row r="244" spans="1:40" x14ac:dyDescent="0.3">
      <c r="A244" s="23" t="s">
        <v>104</v>
      </c>
      <c r="B244" s="23" t="s">
        <v>108</v>
      </c>
      <c r="C244" s="23" t="s">
        <v>10</v>
      </c>
      <c r="D244" s="23" t="s">
        <v>2</v>
      </c>
      <c r="E244" s="23" t="s">
        <v>32</v>
      </c>
      <c r="F244" s="23" t="s">
        <v>126</v>
      </c>
      <c r="G244" s="23" t="s">
        <v>13</v>
      </c>
      <c r="H244" s="14">
        <v>273373.51100000006</v>
      </c>
      <c r="I244" s="24" t="s">
        <v>126</v>
      </c>
      <c r="J244" s="14">
        <v>52473.68</v>
      </c>
      <c r="K244" s="14">
        <v>37932.369999999995</v>
      </c>
      <c r="L244" s="14">
        <f t="shared" si="30"/>
        <v>90406.049999999988</v>
      </c>
      <c r="M244" s="24" t="s">
        <v>126</v>
      </c>
      <c r="N244" s="25">
        <f t="shared" si="25"/>
        <v>33.070523061760717</v>
      </c>
      <c r="O244" s="24" t="s">
        <v>126</v>
      </c>
      <c r="P244" s="26">
        <v>0</v>
      </c>
      <c r="Q244" s="26">
        <v>0</v>
      </c>
      <c r="R244" s="25">
        <f t="shared" si="31"/>
        <v>0</v>
      </c>
      <c r="S244" s="14">
        <v>181125.49</v>
      </c>
      <c r="T244" s="25">
        <f t="shared" si="26"/>
        <v>66.255684150758839</v>
      </c>
      <c r="U244" s="26" t="s">
        <v>126</v>
      </c>
      <c r="V244" s="27" t="s">
        <v>126</v>
      </c>
      <c r="W244" s="27" t="s">
        <v>126</v>
      </c>
      <c r="X244" s="14">
        <v>237278.10299999994</v>
      </c>
      <c r="Y244" s="24" t="s">
        <v>126</v>
      </c>
      <c r="Z244" s="14">
        <v>48171.262302999996</v>
      </c>
      <c r="AA244" s="14">
        <v>37857.389999999992</v>
      </c>
      <c r="AB244" s="14">
        <f t="shared" si="32"/>
        <v>86028.652302999981</v>
      </c>
      <c r="AC244" s="24" t="s">
        <v>126</v>
      </c>
      <c r="AD244" s="25">
        <f t="shared" si="27"/>
        <v>36.256464973086878</v>
      </c>
      <c r="AE244" s="24" t="s">
        <v>126</v>
      </c>
      <c r="AF244" s="14">
        <v>151206.67277199999</v>
      </c>
      <c r="AG244" s="25">
        <f t="shared" si="28"/>
        <v>63.725506424838542</v>
      </c>
      <c r="AH244" s="26" t="s">
        <v>126</v>
      </c>
      <c r="AI244" s="26" t="s">
        <v>126</v>
      </c>
      <c r="AJ244" s="14">
        <v>1779152</v>
      </c>
      <c r="AK244" s="14">
        <f t="shared" si="29"/>
        <v>133.36584114229697</v>
      </c>
      <c r="AL244" s="26" t="s">
        <v>126</v>
      </c>
      <c r="AM244" s="26" t="s">
        <v>126</v>
      </c>
      <c r="AN244" s="26" t="s">
        <v>126</v>
      </c>
    </row>
    <row r="245" spans="1:40" x14ac:dyDescent="0.3">
      <c r="A245" s="23" t="s">
        <v>105</v>
      </c>
      <c r="B245" s="23" t="s">
        <v>109</v>
      </c>
      <c r="C245" s="23" t="s">
        <v>10</v>
      </c>
      <c r="D245" s="23" t="s">
        <v>35</v>
      </c>
      <c r="E245" s="23" t="s">
        <v>65</v>
      </c>
      <c r="F245" s="23" t="s">
        <v>150</v>
      </c>
      <c r="G245" s="23" t="s">
        <v>13</v>
      </c>
      <c r="H245" s="14">
        <v>10296.77</v>
      </c>
      <c r="I245" s="24" t="s">
        <v>126</v>
      </c>
      <c r="J245" s="14">
        <v>2855.67</v>
      </c>
      <c r="K245" s="14">
        <v>2735.9</v>
      </c>
      <c r="L245" s="14">
        <f t="shared" si="30"/>
        <v>5591.57</v>
      </c>
      <c r="M245" s="24" t="s">
        <v>126</v>
      </c>
      <c r="N245" s="25">
        <f t="shared" si="25"/>
        <v>54.304116727867083</v>
      </c>
      <c r="O245" s="24" t="s">
        <v>126</v>
      </c>
      <c r="P245" s="26">
        <v>0</v>
      </c>
      <c r="Q245" s="26">
        <v>0</v>
      </c>
      <c r="R245" s="25">
        <f t="shared" si="31"/>
        <v>0</v>
      </c>
      <c r="S245" s="14">
        <v>4705.2</v>
      </c>
      <c r="T245" s="25">
        <f t="shared" si="26"/>
        <v>45.69588327213291</v>
      </c>
      <c r="U245" s="26" t="s">
        <v>126</v>
      </c>
      <c r="V245" s="27" t="s">
        <v>126</v>
      </c>
      <c r="W245" s="27" t="s">
        <v>126</v>
      </c>
      <c r="X245" s="14">
        <v>8923.4699999999993</v>
      </c>
      <c r="Y245" s="24" t="s">
        <v>126</v>
      </c>
      <c r="Z245" s="14">
        <v>1973.07</v>
      </c>
      <c r="AA245" s="14">
        <v>2735.9</v>
      </c>
      <c r="AB245" s="14">
        <f t="shared" si="32"/>
        <v>4708.97</v>
      </c>
      <c r="AC245" s="24" t="s">
        <v>126</v>
      </c>
      <c r="AD245" s="25">
        <f t="shared" si="27"/>
        <v>52.770615018597027</v>
      </c>
      <c r="AE245" s="24" t="s">
        <v>126</v>
      </c>
      <c r="AF245" s="14">
        <v>4214.6683999999996</v>
      </c>
      <c r="AG245" s="25">
        <f t="shared" si="28"/>
        <v>47.231272139649711</v>
      </c>
      <c r="AH245" s="26" t="s">
        <v>126</v>
      </c>
      <c r="AI245" s="26" t="s">
        <v>126</v>
      </c>
      <c r="AJ245" s="14">
        <v>52716</v>
      </c>
      <c r="AK245" s="14">
        <f t="shared" si="29"/>
        <v>169.27441384020031</v>
      </c>
      <c r="AL245" s="26" t="s">
        <v>126</v>
      </c>
      <c r="AM245" s="26" t="s">
        <v>126</v>
      </c>
      <c r="AN245" s="26" t="s">
        <v>126</v>
      </c>
    </row>
    <row r="246" spans="1:40" x14ac:dyDescent="0.3">
      <c r="A246" s="23" t="s">
        <v>105</v>
      </c>
      <c r="B246" s="23" t="s">
        <v>109</v>
      </c>
      <c r="C246" s="23" t="s">
        <v>10</v>
      </c>
      <c r="D246" s="23" t="s">
        <v>36</v>
      </c>
      <c r="E246" s="23" t="s">
        <v>66</v>
      </c>
      <c r="F246" s="23" t="s">
        <v>150</v>
      </c>
      <c r="G246" s="23" t="s">
        <v>13</v>
      </c>
      <c r="H246" s="14">
        <v>12618</v>
      </c>
      <c r="I246" s="24" t="s">
        <v>126</v>
      </c>
      <c r="J246" s="14">
        <v>1979</v>
      </c>
      <c r="K246" s="14">
        <v>2663</v>
      </c>
      <c r="L246" s="14">
        <f t="shared" si="30"/>
        <v>4642</v>
      </c>
      <c r="M246" s="24" t="s">
        <v>126</v>
      </c>
      <c r="N246" s="25">
        <f t="shared" si="25"/>
        <v>36.788714534791566</v>
      </c>
      <c r="O246" s="24" t="s">
        <v>126</v>
      </c>
      <c r="P246" s="26">
        <v>0</v>
      </c>
      <c r="Q246" s="26">
        <v>0</v>
      </c>
      <c r="R246" s="25">
        <f t="shared" si="31"/>
        <v>0</v>
      </c>
      <c r="S246" s="14">
        <v>7976</v>
      </c>
      <c r="T246" s="25">
        <f t="shared" si="26"/>
        <v>63.211285465208434</v>
      </c>
      <c r="U246" s="26" t="s">
        <v>126</v>
      </c>
      <c r="V246" s="27" t="s">
        <v>126</v>
      </c>
      <c r="W246" s="27" t="s">
        <v>126</v>
      </c>
      <c r="X246" s="14">
        <v>11477</v>
      </c>
      <c r="Y246" s="24" t="s">
        <v>126</v>
      </c>
      <c r="Z246" s="14">
        <v>1855.9681929999999</v>
      </c>
      <c r="AA246" s="14">
        <v>2663</v>
      </c>
      <c r="AB246" s="14">
        <f t="shared" si="32"/>
        <v>4518.9681929999997</v>
      </c>
      <c r="AC246" s="24" t="s">
        <v>126</v>
      </c>
      <c r="AD246" s="25">
        <f t="shared" si="27"/>
        <v>39.374123838982307</v>
      </c>
      <c r="AE246" s="24" t="s">
        <v>126</v>
      </c>
      <c r="AF246" s="14">
        <v>6958.2398069999999</v>
      </c>
      <c r="AG246" s="25">
        <f t="shared" si="28"/>
        <v>60.627688481310443</v>
      </c>
      <c r="AH246" s="26" t="s">
        <v>126</v>
      </c>
      <c r="AI246" s="26" t="s">
        <v>126</v>
      </c>
      <c r="AJ246" s="14">
        <v>77179</v>
      </c>
      <c r="AK246" s="14">
        <f t="shared" si="29"/>
        <v>148.70625429197062</v>
      </c>
      <c r="AL246" s="26" t="s">
        <v>126</v>
      </c>
      <c r="AM246" s="26" t="s">
        <v>126</v>
      </c>
      <c r="AN246" s="26" t="s">
        <v>126</v>
      </c>
    </row>
    <row r="247" spans="1:40" x14ac:dyDescent="0.3">
      <c r="A247" s="23" t="s">
        <v>105</v>
      </c>
      <c r="B247" s="23" t="s">
        <v>109</v>
      </c>
      <c r="C247" s="23" t="s">
        <v>10</v>
      </c>
      <c r="D247" s="23" t="s">
        <v>37</v>
      </c>
      <c r="E247" s="23" t="s">
        <v>67</v>
      </c>
      <c r="F247" s="23" t="s">
        <v>136</v>
      </c>
      <c r="G247" s="23" t="s">
        <v>13</v>
      </c>
      <c r="H247" s="14">
        <v>7735.915</v>
      </c>
      <c r="I247" s="24" t="s">
        <v>126</v>
      </c>
      <c r="J247" s="14">
        <v>1828.0350000000001</v>
      </c>
      <c r="K247" s="14">
        <v>1344.96</v>
      </c>
      <c r="L247" s="14">
        <f t="shared" si="30"/>
        <v>3172.9949999999999</v>
      </c>
      <c r="M247" s="24" t="s">
        <v>126</v>
      </c>
      <c r="N247" s="25">
        <f t="shared" si="25"/>
        <v>41.016414994218522</v>
      </c>
      <c r="O247" s="24" t="s">
        <v>126</v>
      </c>
      <c r="P247" s="26">
        <v>0</v>
      </c>
      <c r="Q247" s="26">
        <v>0</v>
      </c>
      <c r="R247" s="25">
        <f t="shared" si="31"/>
        <v>0</v>
      </c>
      <c r="S247" s="14">
        <v>4562.92</v>
      </c>
      <c r="T247" s="25">
        <f t="shared" si="26"/>
        <v>58.983585005781478</v>
      </c>
      <c r="U247" s="26" t="s">
        <v>126</v>
      </c>
      <c r="V247" s="27" t="s">
        <v>126</v>
      </c>
      <c r="W247" s="27" t="s">
        <v>126</v>
      </c>
      <c r="X247" s="14">
        <v>6810.3549999999996</v>
      </c>
      <c r="Y247" s="24" t="s">
        <v>126</v>
      </c>
      <c r="Z247" s="14">
        <v>1392.075</v>
      </c>
      <c r="AA247" s="14">
        <v>1341.5715479999999</v>
      </c>
      <c r="AB247" s="14">
        <f t="shared" si="32"/>
        <v>2733.6465479999997</v>
      </c>
      <c r="AC247" s="24" t="s">
        <v>126</v>
      </c>
      <c r="AD247" s="25">
        <f t="shared" si="27"/>
        <v>40.139560243188491</v>
      </c>
      <c r="AE247" s="24" t="s">
        <v>126</v>
      </c>
      <c r="AF247" s="14">
        <v>4075.6785319999999</v>
      </c>
      <c r="AG247" s="25">
        <f t="shared" si="28"/>
        <v>59.845316903450708</v>
      </c>
      <c r="AH247" s="26" t="s">
        <v>126</v>
      </c>
      <c r="AI247" s="26" t="s">
        <v>126</v>
      </c>
      <c r="AJ247" s="14">
        <v>58124</v>
      </c>
      <c r="AK247" s="14">
        <f t="shared" si="29"/>
        <v>117.16941366733191</v>
      </c>
      <c r="AL247" s="26" t="s">
        <v>126</v>
      </c>
      <c r="AM247" s="26" t="s">
        <v>126</v>
      </c>
      <c r="AN247" s="26" t="s">
        <v>126</v>
      </c>
    </row>
    <row r="248" spans="1:40" x14ac:dyDescent="0.3">
      <c r="A248" s="23" t="s">
        <v>105</v>
      </c>
      <c r="B248" s="23" t="s">
        <v>109</v>
      </c>
      <c r="C248" s="23" t="s">
        <v>10</v>
      </c>
      <c r="D248" s="23" t="s">
        <v>38</v>
      </c>
      <c r="E248" s="23" t="s">
        <v>68</v>
      </c>
      <c r="F248" s="23" t="s">
        <v>150</v>
      </c>
      <c r="G248" s="23" t="s">
        <v>13</v>
      </c>
      <c r="H248" s="14">
        <v>10158.1</v>
      </c>
      <c r="I248" s="24" t="s">
        <v>126</v>
      </c>
      <c r="J248" s="14">
        <v>2072.8470000000002</v>
      </c>
      <c r="K248" s="14">
        <v>2824.52</v>
      </c>
      <c r="L248" s="14">
        <f t="shared" si="30"/>
        <v>4897.3670000000002</v>
      </c>
      <c r="M248" s="24" t="s">
        <v>126</v>
      </c>
      <c r="N248" s="25">
        <f t="shared" si="25"/>
        <v>48.211447022573118</v>
      </c>
      <c r="O248" s="24" t="s">
        <v>126</v>
      </c>
      <c r="P248" s="26">
        <v>0</v>
      </c>
      <c r="Q248" s="26">
        <v>0</v>
      </c>
      <c r="R248" s="25">
        <f t="shared" si="31"/>
        <v>0</v>
      </c>
      <c r="S248" s="14">
        <v>5259.2</v>
      </c>
      <c r="T248" s="25">
        <f t="shared" si="26"/>
        <v>51.773461572538167</v>
      </c>
      <c r="U248" s="26" t="s">
        <v>126</v>
      </c>
      <c r="V248" s="27" t="s">
        <v>126</v>
      </c>
      <c r="W248" s="27" t="s">
        <v>126</v>
      </c>
      <c r="X248" s="14">
        <v>9381.76</v>
      </c>
      <c r="Y248" s="24" t="s">
        <v>126</v>
      </c>
      <c r="Z248" s="14">
        <v>1846.5070000000001</v>
      </c>
      <c r="AA248" s="14">
        <v>2824.52</v>
      </c>
      <c r="AB248" s="14">
        <f t="shared" si="32"/>
        <v>4671.027</v>
      </c>
      <c r="AC248" s="24" t="s">
        <v>126</v>
      </c>
      <c r="AD248" s="25">
        <f t="shared" si="27"/>
        <v>49.788387253564366</v>
      </c>
      <c r="AE248" s="24" t="s">
        <v>126</v>
      </c>
      <c r="AF248" s="14">
        <v>4709.0876799999996</v>
      </c>
      <c r="AG248" s="25">
        <f t="shared" si="28"/>
        <v>50.194075312094952</v>
      </c>
      <c r="AH248" s="26" t="s">
        <v>126</v>
      </c>
      <c r="AI248" s="26" t="s">
        <v>126</v>
      </c>
      <c r="AJ248" s="14">
        <v>62900</v>
      </c>
      <c r="AK248" s="14">
        <f t="shared" si="29"/>
        <v>149.15357710651827</v>
      </c>
      <c r="AL248" s="26" t="s">
        <v>126</v>
      </c>
      <c r="AM248" s="26" t="s">
        <v>126</v>
      </c>
      <c r="AN248" s="26" t="s">
        <v>126</v>
      </c>
    </row>
    <row r="249" spans="1:40" x14ac:dyDescent="0.3">
      <c r="A249" s="23" t="s">
        <v>105</v>
      </c>
      <c r="B249" s="23" t="s">
        <v>109</v>
      </c>
      <c r="C249" s="23" t="s">
        <v>10</v>
      </c>
      <c r="D249" s="23" t="s">
        <v>39</v>
      </c>
      <c r="E249" s="23" t="s">
        <v>69</v>
      </c>
      <c r="F249" s="23" t="s">
        <v>151</v>
      </c>
      <c r="G249" s="23" t="s">
        <v>13</v>
      </c>
      <c r="H249" s="14">
        <v>4045.25</v>
      </c>
      <c r="I249" s="24" t="s">
        <v>126</v>
      </c>
      <c r="J249" s="14">
        <v>667.25</v>
      </c>
      <c r="K249" s="14">
        <v>688</v>
      </c>
      <c r="L249" s="14">
        <f t="shared" si="30"/>
        <v>1355.25</v>
      </c>
      <c r="M249" s="24" t="s">
        <v>126</v>
      </c>
      <c r="N249" s="25">
        <f t="shared" si="25"/>
        <v>33.502255732031394</v>
      </c>
      <c r="O249" s="24" t="s">
        <v>126</v>
      </c>
      <c r="P249" s="26">
        <v>0</v>
      </c>
      <c r="Q249" s="26">
        <v>0</v>
      </c>
      <c r="R249" s="25">
        <f t="shared" si="31"/>
        <v>0</v>
      </c>
      <c r="S249" s="14">
        <v>2690</v>
      </c>
      <c r="T249" s="25">
        <f t="shared" si="26"/>
        <v>66.497744267968599</v>
      </c>
      <c r="U249" s="26" t="s">
        <v>126</v>
      </c>
      <c r="V249" s="27" t="s">
        <v>126</v>
      </c>
      <c r="W249" s="27" t="s">
        <v>126</v>
      </c>
      <c r="X249" s="14">
        <v>3726.25</v>
      </c>
      <c r="Y249" s="24" t="s">
        <v>126</v>
      </c>
      <c r="Z249" s="14">
        <v>661.61479999999995</v>
      </c>
      <c r="AA249" s="14">
        <v>688</v>
      </c>
      <c r="AB249" s="14">
        <f t="shared" si="32"/>
        <v>1349.6147999999998</v>
      </c>
      <c r="AC249" s="24" t="s">
        <v>126</v>
      </c>
      <c r="AD249" s="25">
        <f t="shared" si="27"/>
        <v>36.21911573297551</v>
      </c>
      <c r="AE249" s="24" t="s">
        <v>126</v>
      </c>
      <c r="AF249" s="14">
        <v>2376.6594</v>
      </c>
      <c r="AG249" s="25">
        <f t="shared" si="28"/>
        <v>63.781533713518954</v>
      </c>
      <c r="AH249" s="26" t="s">
        <v>126</v>
      </c>
      <c r="AI249" s="26" t="s">
        <v>126</v>
      </c>
      <c r="AJ249" s="14">
        <v>30399</v>
      </c>
      <c r="AK249" s="14">
        <f t="shared" si="29"/>
        <v>122.5780453304385</v>
      </c>
      <c r="AL249" s="26" t="s">
        <v>126</v>
      </c>
      <c r="AM249" s="26" t="s">
        <v>126</v>
      </c>
      <c r="AN249" s="26" t="s">
        <v>126</v>
      </c>
    </row>
    <row r="250" spans="1:40" x14ac:dyDescent="0.3">
      <c r="A250" s="23" t="s">
        <v>105</v>
      </c>
      <c r="B250" s="23" t="s">
        <v>109</v>
      </c>
      <c r="C250" s="23" t="s">
        <v>10</v>
      </c>
      <c r="D250" s="23" t="s">
        <v>40</v>
      </c>
      <c r="E250" s="23" t="s">
        <v>70</v>
      </c>
      <c r="F250" s="23" t="s">
        <v>136</v>
      </c>
      <c r="G250" s="23" t="s">
        <v>13</v>
      </c>
      <c r="H250" s="14">
        <v>7641.7070000000003</v>
      </c>
      <c r="I250" s="24" t="s">
        <v>126</v>
      </c>
      <c r="J250" s="14">
        <v>1504.1659999999999</v>
      </c>
      <c r="K250" s="14">
        <v>2522.63</v>
      </c>
      <c r="L250" s="14">
        <f t="shared" si="30"/>
        <v>4026.7960000000003</v>
      </c>
      <c r="M250" s="24" t="s">
        <v>126</v>
      </c>
      <c r="N250" s="25">
        <f t="shared" si="25"/>
        <v>52.694980323113676</v>
      </c>
      <c r="O250" s="24" t="s">
        <v>126</v>
      </c>
      <c r="P250" s="26">
        <v>0</v>
      </c>
      <c r="Q250" s="26">
        <v>0</v>
      </c>
      <c r="R250" s="25">
        <f t="shared" si="31"/>
        <v>0</v>
      </c>
      <c r="S250" s="14">
        <v>3613.86</v>
      </c>
      <c r="T250" s="25">
        <f t="shared" si="26"/>
        <v>47.291266205312503</v>
      </c>
      <c r="U250" s="26" t="s">
        <v>126</v>
      </c>
      <c r="V250" s="27" t="s">
        <v>126</v>
      </c>
      <c r="W250" s="27" t="s">
        <v>126</v>
      </c>
      <c r="X250" s="14">
        <v>7127.634</v>
      </c>
      <c r="Y250" s="24" t="s">
        <v>126</v>
      </c>
      <c r="Z250" s="14">
        <v>1193.896</v>
      </c>
      <c r="AA250" s="14">
        <v>2522.63</v>
      </c>
      <c r="AB250" s="14">
        <f t="shared" si="32"/>
        <v>3716.5259999999998</v>
      </c>
      <c r="AC250" s="24" t="s">
        <v>126</v>
      </c>
      <c r="AD250" s="25">
        <f t="shared" si="27"/>
        <v>52.142492165001734</v>
      </c>
      <c r="AE250" s="24" t="s">
        <v>126</v>
      </c>
      <c r="AF250" s="14">
        <v>3410.0382960000002</v>
      </c>
      <c r="AG250" s="25">
        <f t="shared" si="28"/>
        <v>47.842499993686545</v>
      </c>
      <c r="AH250" s="26" t="s">
        <v>126</v>
      </c>
      <c r="AI250" s="26" t="s">
        <v>126</v>
      </c>
      <c r="AJ250" s="14">
        <v>46884</v>
      </c>
      <c r="AK250" s="14">
        <f t="shared" si="29"/>
        <v>152.02700281545944</v>
      </c>
      <c r="AL250" s="26" t="s">
        <v>126</v>
      </c>
      <c r="AM250" s="26" t="s">
        <v>126</v>
      </c>
      <c r="AN250" s="26" t="s">
        <v>126</v>
      </c>
    </row>
    <row r="251" spans="1:40" x14ac:dyDescent="0.3">
      <c r="A251" s="23" t="s">
        <v>105</v>
      </c>
      <c r="B251" s="23" t="s">
        <v>109</v>
      </c>
      <c r="C251" s="23" t="s">
        <v>10</v>
      </c>
      <c r="D251" s="23" t="s">
        <v>41</v>
      </c>
      <c r="E251" s="23" t="s">
        <v>152</v>
      </c>
      <c r="F251" s="23" t="s">
        <v>150</v>
      </c>
      <c r="G251" s="23" t="s">
        <v>13</v>
      </c>
      <c r="H251" s="14">
        <v>41198</v>
      </c>
      <c r="I251" s="24" t="s">
        <v>126</v>
      </c>
      <c r="J251" s="14">
        <v>6175</v>
      </c>
      <c r="K251" s="14">
        <v>3904</v>
      </c>
      <c r="L251" s="14">
        <f t="shared" si="30"/>
        <v>10079</v>
      </c>
      <c r="M251" s="24" t="s">
        <v>126</v>
      </c>
      <c r="N251" s="25">
        <f t="shared" si="25"/>
        <v>24.464779843681733</v>
      </c>
      <c r="O251" s="24" t="s">
        <v>126</v>
      </c>
      <c r="P251" s="26">
        <v>0</v>
      </c>
      <c r="Q251" s="26">
        <v>0</v>
      </c>
      <c r="R251" s="25">
        <f t="shared" si="31"/>
        <v>0</v>
      </c>
      <c r="S251" s="14">
        <v>31119</v>
      </c>
      <c r="T251" s="25">
        <f t="shared" si="26"/>
        <v>75.535220156318275</v>
      </c>
      <c r="U251" s="26" t="s">
        <v>126</v>
      </c>
      <c r="V251" s="27" t="s">
        <v>126</v>
      </c>
      <c r="W251" s="27" t="s">
        <v>126</v>
      </c>
      <c r="X251" s="14">
        <v>34509</v>
      </c>
      <c r="Y251" s="24" t="s">
        <v>126</v>
      </c>
      <c r="Z251" s="14">
        <v>6064.5591469999999</v>
      </c>
      <c r="AA251" s="14">
        <v>3904</v>
      </c>
      <c r="AB251" s="14">
        <f t="shared" si="32"/>
        <v>9968.5591469999999</v>
      </c>
      <c r="AC251" s="24" t="s">
        <v>126</v>
      </c>
      <c r="AD251" s="25">
        <f t="shared" si="27"/>
        <v>28.886838642093366</v>
      </c>
      <c r="AE251" s="24" t="s">
        <v>126</v>
      </c>
      <c r="AF251" s="14">
        <v>24541.848853</v>
      </c>
      <c r="AG251" s="25">
        <f t="shared" si="28"/>
        <v>71.117241452954289</v>
      </c>
      <c r="AH251" s="26" t="s">
        <v>126</v>
      </c>
      <c r="AI251" s="26" t="s">
        <v>126</v>
      </c>
      <c r="AJ251" s="14">
        <v>277681</v>
      </c>
      <c r="AK251" s="14">
        <f t="shared" si="29"/>
        <v>124.27569765306232</v>
      </c>
      <c r="AL251" s="26" t="s">
        <v>126</v>
      </c>
      <c r="AM251" s="26" t="s">
        <v>126</v>
      </c>
      <c r="AN251" s="26" t="s">
        <v>126</v>
      </c>
    </row>
    <row r="252" spans="1:40" x14ac:dyDescent="0.3">
      <c r="A252" s="23" t="s">
        <v>105</v>
      </c>
      <c r="B252" s="23" t="s">
        <v>109</v>
      </c>
      <c r="C252" s="23" t="s">
        <v>10</v>
      </c>
      <c r="D252" s="23" t="s">
        <v>42</v>
      </c>
      <c r="E252" s="23" t="s">
        <v>72</v>
      </c>
      <c r="F252" s="23" t="s">
        <v>150</v>
      </c>
      <c r="G252" s="23" t="s">
        <v>13</v>
      </c>
      <c r="H252" s="14">
        <v>6070.0860000000002</v>
      </c>
      <c r="I252" s="24" t="s">
        <v>126</v>
      </c>
      <c r="J252" s="14">
        <v>921.90599999999995</v>
      </c>
      <c r="K252" s="14">
        <v>1200.6199999999999</v>
      </c>
      <c r="L252" s="14">
        <f t="shared" si="30"/>
        <v>2122.5259999999998</v>
      </c>
      <c r="M252" s="24" t="s">
        <v>126</v>
      </c>
      <c r="N252" s="25">
        <f t="shared" si="25"/>
        <v>34.966983993307501</v>
      </c>
      <c r="O252" s="24" t="s">
        <v>126</v>
      </c>
      <c r="P252" s="26">
        <v>0</v>
      </c>
      <c r="Q252" s="26">
        <v>0</v>
      </c>
      <c r="R252" s="25">
        <f t="shared" si="31"/>
        <v>0</v>
      </c>
      <c r="S252" s="14">
        <v>3947.56</v>
      </c>
      <c r="T252" s="25">
        <f t="shared" si="26"/>
        <v>65.033016006692492</v>
      </c>
      <c r="U252" s="26" t="s">
        <v>126</v>
      </c>
      <c r="V252" s="27" t="s">
        <v>126</v>
      </c>
      <c r="W252" s="27" t="s">
        <v>126</v>
      </c>
      <c r="X252" s="14">
        <v>5399.1859999999997</v>
      </c>
      <c r="Y252" s="24" t="s">
        <v>126</v>
      </c>
      <c r="Z252" s="14">
        <v>921.90599999999995</v>
      </c>
      <c r="AA252" s="14">
        <v>1200.6199999999999</v>
      </c>
      <c r="AB252" s="14">
        <f t="shared" si="32"/>
        <v>2122.5259999999998</v>
      </c>
      <c r="AC252" s="24" t="s">
        <v>126</v>
      </c>
      <c r="AD252" s="25">
        <f t="shared" si="27"/>
        <v>39.311962951452308</v>
      </c>
      <c r="AE252" s="24" t="s">
        <v>126</v>
      </c>
      <c r="AF252" s="14">
        <v>3276.5088000000001</v>
      </c>
      <c r="AG252" s="25">
        <f t="shared" si="28"/>
        <v>60.685236626409989</v>
      </c>
      <c r="AH252" s="26" t="s">
        <v>126</v>
      </c>
      <c r="AI252" s="26" t="s">
        <v>126</v>
      </c>
      <c r="AJ252" s="14">
        <v>39345</v>
      </c>
      <c r="AK252" s="14">
        <f t="shared" si="29"/>
        <v>137.22673783199897</v>
      </c>
      <c r="AL252" s="26" t="s">
        <v>126</v>
      </c>
      <c r="AM252" s="26" t="s">
        <v>126</v>
      </c>
      <c r="AN252" s="26" t="s">
        <v>126</v>
      </c>
    </row>
    <row r="253" spans="1:40" x14ac:dyDescent="0.3">
      <c r="A253" s="23" t="s">
        <v>105</v>
      </c>
      <c r="B253" s="23" t="s">
        <v>109</v>
      </c>
      <c r="C253" s="23" t="s">
        <v>10</v>
      </c>
      <c r="D253" s="23" t="s">
        <v>43</v>
      </c>
      <c r="E253" s="23" t="s">
        <v>73</v>
      </c>
      <c r="F253" s="23" t="s">
        <v>150</v>
      </c>
      <c r="G253" s="23" t="s">
        <v>13</v>
      </c>
      <c r="H253" s="14">
        <v>8777.41</v>
      </c>
      <c r="I253" s="24" t="s">
        <v>126</v>
      </c>
      <c r="J253" s="14">
        <v>1667.09</v>
      </c>
      <c r="K253" s="14">
        <v>1918.2</v>
      </c>
      <c r="L253" s="14">
        <f t="shared" si="30"/>
        <v>3585.29</v>
      </c>
      <c r="M253" s="24" t="s">
        <v>126</v>
      </c>
      <c r="N253" s="25">
        <f t="shared" si="25"/>
        <v>40.846787378053435</v>
      </c>
      <c r="O253" s="24" t="s">
        <v>126</v>
      </c>
      <c r="P253" s="26">
        <v>0</v>
      </c>
      <c r="Q253" s="26">
        <v>0</v>
      </c>
      <c r="R253" s="25">
        <f t="shared" si="31"/>
        <v>0</v>
      </c>
      <c r="S253" s="14">
        <v>5068.3599999999997</v>
      </c>
      <c r="T253" s="25">
        <f t="shared" si="26"/>
        <v>57.743229494805412</v>
      </c>
      <c r="U253" s="26" t="s">
        <v>126</v>
      </c>
      <c r="V253" s="27" t="s">
        <v>126</v>
      </c>
      <c r="W253" s="27" t="s">
        <v>126</v>
      </c>
      <c r="X253" s="14">
        <v>8320.73</v>
      </c>
      <c r="Y253" s="24" t="s">
        <v>126</v>
      </c>
      <c r="Z253" s="14">
        <v>1617.681288</v>
      </c>
      <c r="AA253" s="14">
        <v>1918.2</v>
      </c>
      <c r="AB253" s="14">
        <f t="shared" si="32"/>
        <v>3535.881288</v>
      </c>
      <c r="AC253" s="24" t="s">
        <v>126</v>
      </c>
      <c r="AD253" s="25">
        <f t="shared" si="27"/>
        <v>42.494844659062366</v>
      </c>
      <c r="AE253" s="24" t="s">
        <v>126</v>
      </c>
      <c r="AF253" s="14">
        <v>4784.610224</v>
      </c>
      <c r="AG253" s="25">
        <f t="shared" si="28"/>
        <v>57.502289150110634</v>
      </c>
      <c r="AH253" s="26" t="s">
        <v>126</v>
      </c>
      <c r="AI253" s="26" t="s">
        <v>126</v>
      </c>
      <c r="AJ253" s="14">
        <v>66382</v>
      </c>
      <c r="AK253" s="14">
        <f t="shared" si="29"/>
        <v>125.34617818083215</v>
      </c>
      <c r="AL253" s="26" t="s">
        <v>126</v>
      </c>
      <c r="AM253" s="26" t="s">
        <v>126</v>
      </c>
      <c r="AN253" s="26" t="s">
        <v>126</v>
      </c>
    </row>
    <row r="254" spans="1:40" x14ac:dyDescent="0.3">
      <c r="A254" s="23" t="s">
        <v>105</v>
      </c>
      <c r="B254" s="23" t="s">
        <v>109</v>
      </c>
      <c r="C254" s="23" t="s">
        <v>10</v>
      </c>
      <c r="D254" s="23" t="s">
        <v>44</v>
      </c>
      <c r="E254" s="23" t="s">
        <v>74</v>
      </c>
      <c r="F254" s="23" t="s">
        <v>151</v>
      </c>
      <c r="G254" s="23" t="s">
        <v>13</v>
      </c>
      <c r="H254" s="14">
        <v>11069.371999999999</v>
      </c>
      <c r="I254" s="24" t="s">
        <v>126</v>
      </c>
      <c r="J254" s="14">
        <v>2497.29</v>
      </c>
      <c r="K254" s="14">
        <v>1748.8</v>
      </c>
      <c r="L254" s="14">
        <f t="shared" si="30"/>
        <v>4246.09</v>
      </c>
      <c r="M254" s="24" t="s">
        <v>126</v>
      </c>
      <c r="N254" s="25">
        <f t="shared" si="25"/>
        <v>38.358905997557947</v>
      </c>
      <c r="O254" s="24" t="s">
        <v>126</v>
      </c>
      <c r="P254" s="26">
        <v>0</v>
      </c>
      <c r="Q254" s="26">
        <v>0</v>
      </c>
      <c r="R254" s="25">
        <f t="shared" si="31"/>
        <v>0</v>
      </c>
      <c r="S254" s="14">
        <v>6678.36</v>
      </c>
      <c r="T254" s="25">
        <f t="shared" si="26"/>
        <v>60.331877905991419</v>
      </c>
      <c r="U254" s="26" t="s">
        <v>126</v>
      </c>
      <c r="V254" s="27" t="s">
        <v>126</v>
      </c>
      <c r="W254" s="27" t="s">
        <v>126</v>
      </c>
      <c r="X254" s="14">
        <v>9622.0920000000006</v>
      </c>
      <c r="Y254" s="24" t="s">
        <v>126</v>
      </c>
      <c r="Z254" s="14">
        <v>2341.3275749999998</v>
      </c>
      <c r="AA254" s="14">
        <v>1748.8</v>
      </c>
      <c r="AB254" s="14">
        <f t="shared" si="32"/>
        <v>4090.1275749999995</v>
      </c>
      <c r="AC254" s="24" t="s">
        <v>126</v>
      </c>
      <c r="AD254" s="25">
        <f t="shared" si="27"/>
        <v>42.507674786314652</v>
      </c>
      <c r="AE254" s="24" t="s">
        <v>126</v>
      </c>
      <c r="AF254" s="14">
        <v>5531.5351499999997</v>
      </c>
      <c r="AG254" s="25">
        <f t="shared" si="28"/>
        <v>57.487863865778877</v>
      </c>
      <c r="AH254" s="26" t="s">
        <v>126</v>
      </c>
      <c r="AI254" s="26" t="s">
        <v>126</v>
      </c>
      <c r="AJ254" s="14">
        <v>58390</v>
      </c>
      <c r="AK254" s="14">
        <f t="shared" si="29"/>
        <v>164.79006679225895</v>
      </c>
      <c r="AL254" s="26" t="s">
        <v>126</v>
      </c>
      <c r="AM254" s="26" t="s">
        <v>126</v>
      </c>
      <c r="AN254" s="26" t="s">
        <v>126</v>
      </c>
    </row>
    <row r="255" spans="1:40" x14ac:dyDescent="0.3">
      <c r="A255" s="23" t="s">
        <v>105</v>
      </c>
      <c r="B255" s="23" t="s">
        <v>109</v>
      </c>
      <c r="C255" s="23" t="s">
        <v>10</v>
      </c>
      <c r="D255" s="23" t="s">
        <v>45</v>
      </c>
      <c r="E255" s="23" t="s">
        <v>75</v>
      </c>
      <c r="F255" s="23" t="s">
        <v>136</v>
      </c>
      <c r="G255" s="23" t="s">
        <v>13</v>
      </c>
      <c r="H255" s="14">
        <v>5185.0600000000004</v>
      </c>
      <c r="I255" s="24" t="s">
        <v>126</v>
      </c>
      <c r="J255" s="14">
        <v>1227.55</v>
      </c>
      <c r="K255" s="14">
        <v>808.55</v>
      </c>
      <c r="L255" s="14">
        <f t="shared" si="30"/>
        <v>2036.1</v>
      </c>
      <c r="M255" s="24" t="s">
        <v>126</v>
      </c>
      <c r="N255" s="25">
        <f t="shared" si="25"/>
        <v>39.268590913123468</v>
      </c>
      <c r="O255" s="24" t="s">
        <v>126</v>
      </c>
      <c r="P255" s="26">
        <v>0</v>
      </c>
      <c r="Q255" s="26">
        <v>0</v>
      </c>
      <c r="R255" s="25">
        <f t="shared" si="31"/>
        <v>0</v>
      </c>
      <c r="S255" s="14">
        <v>3148.96</v>
      </c>
      <c r="T255" s="25">
        <f t="shared" si="26"/>
        <v>60.731409086876525</v>
      </c>
      <c r="U255" s="26" t="s">
        <v>126</v>
      </c>
      <c r="V255" s="27" t="s">
        <v>126</v>
      </c>
      <c r="W255" s="27" t="s">
        <v>126</v>
      </c>
      <c r="X255" s="14">
        <v>4476.66</v>
      </c>
      <c r="Y255" s="24" t="s">
        <v>126</v>
      </c>
      <c r="Z255" s="14">
        <v>1039.7159079999999</v>
      </c>
      <c r="AA255" s="14">
        <v>808.55</v>
      </c>
      <c r="AB255" s="14">
        <f t="shared" si="32"/>
        <v>1848.2659079999999</v>
      </c>
      <c r="AC255" s="24" t="s">
        <v>126</v>
      </c>
      <c r="AD255" s="25">
        <f t="shared" si="27"/>
        <v>41.286716167857286</v>
      </c>
      <c r="AE255" s="24" t="s">
        <v>126</v>
      </c>
      <c r="AF255" s="14">
        <v>2628.4982199999999</v>
      </c>
      <c r="AG255" s="25">
        <f t="shared" si="28"/>
        <v>58.715609851987864</v>
      </c>
      <c r="AH255" s="26" t="s">
        <v>126</v>
      </c>
      <c r="AI255" s="26" t="s">
        <v>126</v>
      </c>
      <c r="AJ255" s="14">
        <v>35852</v>
      </c>
      <c r="AK255" s="14">
        <f t="shared" si="29"/>
        <v>124.86500055784893</v>
      </c>
      <c r="AL255" s="26" t="s">
        <v>126</v>
      </c>
      <c r="AM255" s="26" t="s">
        <v>126</v>
      </c>
      <c r="AN255" s="26" t="s">
        <v>126</v>
      </c>
    </row>
    <row r="256" spans="1:40" x14ac:dyDescent="0.3">
      <c r="A256" s="23" t="s">
        <v>105</v>
      </c>
      <c r="B256" s="23" t="s">
        <v>109</v>
      </c>
      <c r="C256" s="23" t="s">
        <v>10</v>
      </c>
      <c r="D256" s="23" t="s">
        <v>46</v>
      </c>
      <c r="E256" s="23" t="s">
        <v>76</v>
      </c>
      <c r="F256" s="23" t="s">
        <v>136</v>
      </c>
      <c r="G256" s="23" t="s">
        <v>13</v>
      </c>
      <c r="H256" s="14">
        <v>13778.794</v>
      </c>
      <c r="I256" s="24" t="s">
        <v>126</v>
      </c>
      <c r="J256" s="14">
        <v>2148.7939999999999</v>
      </c>
      <c r="K256" s="14">
        <v>2603</v>
      </c>
      <c r="L256" s="14">
        <f t="shared" si="30"/>
        <v>4751.7939999999999</v>
      </c>
      <c r="M256" s="24" t="s">
        <v>126</v>
      </c>
      <c r="N256" s="25">
        <f t="shared" si="25"/>
        <v>34.486283777811032</v>
      </c>
      <c r="O256" s="24" t="s">
        <v>126</v>
      </c>
      <c r="P256" s="26">
        <v>0</v>
      </c>
      <c r="Q256" s="26">
        <v>0</v>
      </c>
      <c r="R256" s="25">
        <f t="shared" si="31"/>
        <v>0</v>
      </c>
      <c r="S256" s="14">
        <v>9027</v>
      </c>
      <c r="T256" s="25">
        <f t="shared" si="26"/>
        <v>65.513716222188961</v>
      </c>
      <c r="U256" s="26" t="s">
        <v>126</v>
      </c>
      <c r="V256" s="27" t="s">
        <v>126</v>
      </c>
      <c r="W256" s="27" t="s">
        <v>126</v>
      </c>
      <c r="X256" s="14">
        <v>11924.794</v>
      </c>
      <c r="Y256" s="24" t="s">
        <v>126</v>
      </c>
      <c r="Z256" s="14">
        <v>2148.7939999999999</v>
      </c>
      <c r="AA256" s="14">
        <v>2603</v>
      </c>
      <c r="AB256" s="14">
        <f t="shared" si="32"/>
        <v>4751.7939999999999</v>
      </c>
      <c r="AC256" s="24" t="s">
        <v>126</v>
      </c>
      <c r="AD256" s="25">
        <f t="shared" si="27"/>
        <v>39.848017500344241</v>
      </c>
      <c r="AE256" s="24" t="s">
        <v>126</v>
      </c>
      <c r="AF256" s="14">
        <v>7173.3635999999997</v>
      </c>
      <c r="AG256" s="25">
        <f t="shared" si="28"/>
        <v>60.155031608931779</v>
      </c>
      <c r="AH256" s="26" t="s">
        <v>126</v>
      </c>
      <c r="AI256" s="26" t="s">
        <v>126</v>
      </c>
      <c r="AJ256" s="14">
        <v>89621</v>
      </c>
      <c r="AK256" s="14">
        <f t="shared" si="29"/>
        <v>133.05803327345154</v>
      </c>
      <c r="AL256" s="26" t="s">
        <v>126</v>
      </c>
      <c r="AM256" s="26" t="s">
        <v>126</v>
      </c>
      <c r="AN256" s="26" t="s">
        <v>126</v>
      </c>
    </row>
    <row r="257" spans="1:40" x14ac:dyDescent="0.3">
      <c r="A257" s="23" t="s">
        <v>105</v>
      </c>
      <c r="B257" s="23" t="s">
        <v>109</v>
      </c>
      <c r="C257" s="23" t="s">
        <v>10</v>
      </c>
      <c r="D257" s="23" t="s">
        <v>47</v>
      </c>
      <c r="E257" s="23" t="s">
        <v>77</v>
      </c>
      <c r="F257" s="23" t="s">
        <v>151</v>
      </c>
      <c r="G257" s="23" t="s">
        <v>13</v>
      </c>
      <c r="H257" s="14">
        <v>15072.31</v>
      </c>
      <c r="I257" s="24" t="s">
        <v>126</v>
      </c>
      <c r="J257" s="14">
        <v>4646.8100000000004</v>
      </c>
      <c r="K257" s="14">
        <v>308.63</v>
      </c>
      <c r="L257" s="14">
        <f t="shared" si="30"/>
        <v>4955.4400000000005</v>
      </c>
      <c r="M257" s="24" t="s">
        <v>126</v>
      </c>
      <c r="N257" s="25">
        <f t="shared" si="25"/>
        <v>32.877773878058512</v>
      </c>
      <c r="O257" s="24" t="s">
        <v>126</v>
      </c>
      <c r="P257" s="26">
        <v>0</v>
      </c>
      <c r="Q257" s="26">
        <v>0</v>
      </c>
      <c r="R257" s="25">
        <f t="shared" si="31"/>
        <v>0</v>
      </c>
      <c r="S257" s="14">
        <v>10116.870000000001</v>
      </c>
      <c r="T257" s="25">
        <f t="shared" si="26"/>
        <v>67.122226121941509</v>
      </c>
      <c r="U257" s="26" t="s">
        <v>126</v>
      </c>
      <c r="V257" s="27" t="s">
        <v>126</v>
      </c>
      <c r="W257" s="27" t="s">
        <v>126</v>
      </c>
      <c r="X257" s="14">
        <v>12668.75</v>
      </c>
      <c r="Y257" s="24" t="s">
        <v>126</v>
      </c>
      <c r="Z257" s="14">
        <v>4216.0409339999997</v>
      </c>
      <c r="AA257" s="14">
        <v>308.63</v>
      </c>
      <c r="AB257" s="14">
        <f t="shared" si="32"/>
        <v>4524.6709339999998</v>
      </c>
      <c r="AC257" s="24" t="s">
        <v>126</v>
      </c>
      <c r="AD257" s="25">
        <f t="shared" si="27"/>
        <v>35.715212108534779</v>
      </c>
      <c r="AE257" s="24" t="s">
        <v>126</v>
      </c>
      <c r="AF257" s="14">
        <v>8144.6771200000003</v>
      </c>
      <c r="AG257" s="25">
        <f t="shared" si="28"/>
        <v>64.289508593981253</v>
      </c>
      <c r="AH257" s="26" t="s">
        <v>126</v>
      </c>
      <c r="AI257" s="26" t="s">
        <v>126</v>
      </c>
      <c r="AJ257" s="14">
        <v>108046</v>
      </c>
      <c r="AK257" s="14">
        <f t="shared" si="29"/>
        <v>117.25329952057457</v>
      </c>
      <c r="AL257" s="26" t="s">
        <v>126</v>
      </c>
      <c r="AM257" s="26" t="s">
        <v>126</v>
      </c>
      <c r="AN257" s="26" t="s">
        <v>126</v>
      </c>
    </row>
    <row r="258" spans="1:40" x14ac:dyDescent="0.3">
      <c r="A258" s="23" t="s">
        <v>105</v>
      </c>
      <c r="B258" s="23" t="s">
        <v>109</v>
      </c>
      <c r="C258" s="23" t="s">
        <v>10</v>
      </c>
      <c r="D258" s="23" t="s">
        <v>48</v>
      </c>
      <c r="E258" s="23" t="s">
        <v>78</v>
      </c>
      <c r="F258" s="23" t="s">
        <v>150</v>
      </c>
      <c r="G258" s="23" t="s">
        <v>13</v>
      </c>
      <c r="H258" s="14">
        <v>11958.377</v>
      </c>
      <c r="I258" s="24" t="s">
        <v>126</v>
      </c>
      <c r="J258" s="14">
        <v>1659.1569999999999</v>
      </c>
      <c r="K258" s="14">
        <v>1448.2</v>
      </c>
      <c r="L258" s="14">
        <f t="shared" si="30"/>
        <v>3107.357</v>
      </c>
      <c r="M258" s="24" t="s">
        <v>126</v>
      </c>
      <c r="N258" s="25">
        <f t="shared" ref="N258:N321" si="33">100*L258/H258</f>
        <v>25.984772013794181</v>
      </c>
      <c r="O258" s="24" t="s">
        <v>126</v>
      </c>
      <c r="P258" s="26">
        <v>0</v>
      </c>
      <c r="Q258" s="26">
        <v>0</v>
      </c>
      <c r="R258" s="25">
        <f t="shared" si="31"/>
        <v>0</v>
      </c>
      <c r="S258" s="14">
        <v>11788.09</v>
      </c>
      <c r="T258" s="25">
        <f t="shared" ref="T258:T321" si="34">100*S258/H258</f>
        <v>98.576002412367501</v>
      </c>
      <c r="U258" s="26" t="s">
        <v>126</v>
      </c>
      <c r="V258" s="27" t="s">
        <v>126</v>
      </c>
      <c r="W258" s="27" t="s">
        <v>126</v>
      </c>
      <c r="X258" s="14">
        <v>8672.8970000000008</v>
      </c>
      <c r="Y258" s="24" t="s">
        <v>126</v>
      </c>
      <c r="Z258" s="14">
        <v>1659.1569999999999</v>
      </c>
      <c r="AA258" s="14">
        <v>1435.26</v>
      </c>
      <c r="AB258" s="14">
        <f t="shared" si="32"/>
        <v>3094.4169999999999</v>
      </c>
      <c r="AC258" s="24" t="s">
        <v>126</v>
      </c>
      <c r="AD258" s="25">
        <f t="shared" ref="AD258:AD321" si="35">100*AB258/X258</f>
        <v>35.679162337567249</v>
      </c>
      <c r="AE258" s="24" t="s">
        <v>126</v>
      </c>
      <c r="AF258" s="14">
        <v>7419.9394000000002</v>
      </c>
      <c r="AG258" s="25">
        <f t="shared" ref="AG258:AG321" si="36">100*AF258/X258</f>
        <v>85.553182517906066</v>
      </c>
      <c r="AH258" s="26" t="s">
        <v>126</v>
      </c>
      <c r="AI258" s="26" t="s">
        <v>126</v>
      </c>
      <c r="AJ258" s="14">
        <v>68887</v>
      </c>
      <c r="AK258" s="14">
        <f t="shared" ref="AK258:AK321" si="37">1000*X258/AJ258</f>
        <v>125.90034404169147</v>
      </c>
      <c r="AL258" s="26" t="s">
        <v>126</v>
      </c>
      <c r="AM258" s="26" t="s">
        <v>126</v>
      </c>
      <c r="AN258" s="26" t="s">
        <v>126</v>
      </c>
    </row>
    <row r="259" spans="1:40" x14ac:dyDescent="0.3">
      <c r="A259" s="23" t="s">
        <v>105</v>
      </c>
      <c r="B259" s="23" t="s">
        <v>109</v>
      </c>
      <c r="C259" s="23" t="s">
        <v>10</v>
      </c>
      <c r="D259" s="23" t="s">
        <v>49</v>
      </c>
      <c r="E259" s="23" t="s">
        <v>79</v>
      </c>
      <c r="F259" s="23" t="s">
        <v>136</v>
      </c>
      <c r="G259" s="23" t="s">
        <v>13</v>
      </c>
      <c r="H259" s="14">
        <v>8087.93</v>
      </c>
      <c r="I259" s="24" t="s">
        <v>126</v>
      </c>
      <c r="J259" s="14">
        <v>1480.42</v>
      </c>
      <c r="K259" s="14">
        <v>1186.33</v>
      </c>
      <c r="L259" s="14">
        <f t="shared" ref="L259:L322" si="38">J259+K259</f>
        <v>2666.75</v>
      </c>
      <c r="M259" s="24" t="s">
        <v>126</v>
      </c>
      <c r="N259" s="25">
        <f t="shared" si="33"/>
        <v>32.971971814790678</v>
      </c>
      <c r="O259" s="24" t="s">
        <v>126</v>
      </c>
      <c r="P259" s="26">
        <v>0</v>
      </c>
      <c r="Q259" s="26">
        <v>0</v>
      </c>
      <c r="R259" s="25">
        <f t="shared" ref="R259:R322" si="39">100*(P259+Q259)/H259</f>
        <v>0</v>
      </c>
      <c r="S259" s="14">
        <v>5421.19</v>
      </c>
      <c r="T259" s="25">
        <f t="shared" si="34"/>
        <v>67.028151826239835</v>
      </c>
      <c r="U259" s="26" t="s">
        <v>126</v>
      </c>
      <c r="V259" s="27" t="s">
        <v>126</v>
      </c>
      <c r="W259" s="27" t="s">
        <v>126</v>
      </c>
      <c r="X259" s="14">
        <v>7534.5240000000003</v>
      </c>
      <c r="Y259" s="24" t="s">
        <v>126</v>
      </c>
      <c r="Z259" s="14">
        <v>1479.94362</v>
      </c>
      <c r="AA259" s="14">
        <v>1186.33</v>
      </c>
      <c r="AB259" s="14">
        <f t="shared" ref="AB259:AB322" si="40">Z259+AA259</f>
        <v>2666.2736199999999</v>
      </c>
      <c r="AC259" s="24" t="s">
        <v>126</v>
      </c>
      <c r="AD259" s="25">
        <f t="shared" si="35"/>
        <v>35.387419563598172</v>
      </c>
      <c r="AE259" s="24" t="s">
        <v>126</v>
      </c>
      <c r="AF259" s="14">
        <v>4867.9956759999995</v>
      </c>
      <c r="AG259" s="25">
        <f t="shared" si="36"/>
        <v>64.609199944150404</v>
      </c>
      <c r="AH259" s="26" t="s">
        <v>126</v>
      </c>
      <c r="AI259" s="26" t="s">
        <v>126</v>
      </c>
      <c r="AJ259" s="14">
        <v>55288</v>
      </c>
      <c r="AK259" s="14">
        <f t="shared" si="37"/>
        <v>136.27774562291998</v>
      </c>
      <c r="AL259" s="26" t="s">
        <v>126</v>
      </c>
      <c r="AM259" s="26" t="s">
        <v>126</v>
      </c>
      <c r="AN259" s="26" t="s">
        <v>126</v>
      </c>
    </row>
    <row r="260" spans="1:40" x14ac:dyDescent="0.3">
      <c r="A260" s="23" t="s">
        <v>105</v>
      </c>
      <c r="B260" s="23" t="s">
        <v>109</v>
      </c>
      <c r="C260" s="23" t="s">
        <v>10</v>
      </c>
      <c r="D260" s="23" t="s">
        <v>50</v>
      </c>
      <c r="E260" s="23" t="s">
        <v>80</v>
      </c>
      <c r="F260" s="23" t="s">
        <v>136</v>
      </c>
      <c r="G260" s="23" t="s">
        <v>13</v>
      </c>
      <c r="H260" s="14">
        <v>9662.3179999999993</v>
      </c>
      <c r="I260" s="24" t="s">
        <v>126</v>
      </c>
      <c r="J260" s="14">
        <v>1964.9880000000001</v>
      </c>
      <c r="K260" s="14">
        <v>762.98</v>
      </c>
      <c r="L260" s="14">
        <f t="shared" si="38"/>
        <v>2727.9679999999998</v>
      </c>
      <c r="M260" s="24" t="s">
        <v>126</v>
      </c>
      <c r="N260" s="25">
        <f t="shared" si="33"/>
        <v>28.23305960329602</v>
      </c>
      <c r="O260" s="24" t="s">
        <v>126</v>
      </c>
      <c r="P260" s="26">
        <v>0</v>
      </c>
      <c r="Q260" s="26">
        <v>0</v>
      </c>
      <c r="R260" s="25">
        <f t="shared" si="39"/>
        <v>0</v>
      </c>
      <c r="S260" s="14">
        <v>6895.07</v>
      </c>
      <c r="T260" s="25">
        <f t="shared" si="34"/>
        <v>71.360412687721521</v>
      </c>
      <c r="U260" s="26" t="s">
        <v>126</v>
      </c>
      <c r="V260" s="27" t="s">
        <v>126</v>
      </c>
      <c r="W260" s="27" t="s">
        <v>126</v>
      </c>
      <c r="X260" s="14">
        <v>7664.4780000000001</v>
      </c>
      <c r="Y260" s="24" t="s">
        <v>126</v>
      </c>
      <c r="Z260" s="14">
        <v>1463.284701</v>
      </c>
      <c r="AA260" s="14">
        <v>762.98</v>
      </c>
      <c r="AB260" s="14">
        <f t="shared" si="40"/>
        <v>2226.2647010000001</v>
      </c>
      <c r="AC260" s="24" t="s">
        <v>126</v>
      </c>
      <c r="AD260" s="25">
        <f t="shared" si="35"/>
        <v>29.046527382556256</v>
      </c>
      <c r="AE260" s="24" t="s">
        <v>126</v>
      </c>
      <c r="AF260" s="14">
        <v>5399.0270870000004</v>
      </c>
      <c r="AG260" s="25">
        <f t="shared" si="36"/>
        <v>70.442202156493906</v>
      </c>
      <c r="AH260" s="26" t="s">
        <v>126</v>
      </c>
      <c r="AI260" s="26" t="s">
        <v>126</v>
      </c>
      <c r="AJ260" s="14">
        <v>60971</v>
      </c>
      <c r="AK260" s="14">
        <f t="shared" si="37"/>
        <v>125.70694264486396</v>
      </c>
      <c r="AL260" s="26" t="s">
        <v>126</v>
      </c>
      <c r="AM260" s="26" t="s">
        <v>126</v>
      </c>
      <c r="AN260" s="26" t="s">
        <v>126</v>
      </c>
    </row>
    <row r="261" spans="1:40" x14ac:dyDescent="0.3">
      <c r="A261" s="23" t="s">
        <v>105</v>
      </c>
      <c r="B261" s="23" t="s">
        <v>109</v>
      </c>
      <c r="C261" s="23" t="s">
        <v>10</v>
      </c>
      <c r="D261" s="23" t="s">
        <v>51</v>
      </c>
      <c r="E261" s="23" t="s">
        <v>81</v>
      </c>
      <c r="F261" s="23" t="s">
        <v>150</v>
      </c>
      <c r="G261" s="23" t="s">
        <v>13</v>
      </c>
      <c r="H261" s="14">
        <v>5839.72</v>
      </c>
      <c r="I261" s="24" t="s">
        <v>126</v>
      </c>
      <c r="J261" s="14">
        <v>1120.72</v>
      </c>
      <c r="K261" s="14">
        <v>1193.5999999999999</v>
      </c>
      <c r="L261" s="14">
        <f t="shared" si="38"/>
        <v>2314.3199999999997</v>
      </c>
      <c r="M261" s="24" t="s">
        <v>126</v>
      </c>
      <c r="N261" s="25">
        <f t="shared" si="33"/>
        <v>39.630667223770999</v>
      </c>
      <c r="O261" s="24" t="s">
        <v>126</v>
      </c>
      <c r="P261" s="26">
        <v>0</v>
      </c>
      <c r="Q261" s="26">
        <v>0</v>
      </c>
      <c r="R261" s="25">
        <f t="shared" si="39"/>
        <v>0</v>
      </c>
      <c r="S261" s="14">
        <v>3656.56</v>
      </c>
      <c r="T261" s="25">
        <f t="shared" si="34"/>
        <v>62.61533087202811</v>
      </c>
      <c r="U261" s="26" t="s">
        <v>126</v>
      </c>
      <c r="V261" s="27" t="s">
        <v>126</v>
      </c>
      <c r="W261" s="27" t="s">
        <v>126</v>
      </c>
      <c r="X261" s="14">
        <v>4739.4809999999998</v>
      </c>
      <c r="Y261" s="24" t="s">
        <v>126</v>
      </c>
      <c r="Z261" s="14">
        <v>1024.3471139999999</v>
      </c>
      <c r="AA261" s="14">
        <v>1193.5999999999999</v>
      </c>
      <c r="AB261" s="14">
        <f t="shared" si="40"/>
        <v>2217.9471139999996</v>
      </c>
      <c r="AC261" s="24" t="s">
        <v>126</v>
      </c>
      <c r="AD261" s="25">
        <f t="shared" si="35"/>
        <v>46.797257210230399</v>
      </c>
      <c r="AE261" s="24" t="s">
        <v>126</v>
      </c>
      <c r="AF261" s="14">
        <v>2614.9145440000002</v>
      </c>
      <c r="AG261" s="25">
        <f t="shared" si="36"/>
        <v>55.173014598011896</v>
      </c>
      <c r="AH261" s="26" t="s">
        <v>126</v>
      </c>
      <c r="AI261" s="26" t="s">
        <v>126</v>
      </c>
      <c r="AJ261" s="14">
        <v>31924</v>
      </c>
      <c r="AK261" s="14">
        <f t="shared" si="37"/>
        <v>148.4613770204235</v>
      </c>
      <c r="AL261" s="26" t="s">
        <v>126</v>
      </c>
      <c r="AM261" s="26" t="s">
        <v>126</v>
      </c>
      <c r="AN261" s="26" t="s">
        <v>126</v>
      </c>
    </row>
    <row r="262" spans="1:40" x14ac:dyDescent="0.3">
      <c r="A262" s="23" t="s">
        <v>105</v>
      </c>
      <c r="B262" s="23" t="s">
        <v>109</v>
      </c>
      <c r="C262" s="23" t="s">
        <v>10</v>
      </c>
      <c r="D262" s="23" t="s">
        <v>52</v>
      </c>
      <c r="E262" s="23" t="s">
        <v>82</v>
      </c>
      <c r="F262" s="23" t="s">
        <v>151</v>
      </c>
      <c r="G262" s="23" t="s">
        <v>13</v>
      </c>
      <c r="H262" s="14">
        <v>4826.1379999999999</v>
      </c>
      <c r="I262" s="24" t="s">
        <v>126</v>
      </c>
      <c r="J262" s="14">
        <v>1287.6379999999999</v>
      </c>
      <c r="K262" s="14">
        <v>673.97</v>
      </c>
      <c r="L262" s="14">
        <f t="shared" si="38"/>
        <v>1961.6079999999999</v>
      </c>
      <c r="M262" s="24" t="s">
        <v>126</v>
      </c>
      <c r="N262" s="25">
        <f t="shared" si="33"/>
        <v>40.645501641270926</v>
      </c>
      <c r="O262" s="24" t="s">
        <v>126</v>
      </c>
      <c r="P262" s="26">
        <v>0</v>
      </c>
      <c r="Q262" s="26">
        <v>0</v>
      </c>
      <c r="R262" s="25">
        <f t="shared" si="39"/>
        <v>0</v>
      </c>
      <c r="S262" s="14">
        <v>2832.63</v>
      </c>
      <c r="T262" s="25">
        <f t="shared" si="34"/>
        <v>58.693514358685974</v>
      </c>
      <c r="U262" s="26" t="s">
        <v>126</v>
      </c>
      <c r="V262" s="27" t="s">
        <v>126</v>
      </c>
      <c r="W262" s="27" t="s">
        <v>126</v>
      </c>
      <c r="X262" s="14">
        <v>4790.2979999999998</v>
      </c>
      <c r="Y262" s="24" t="s">
        <v>126</v>
      </c>
      <c r="Z262" s="14">
        <v>1253.631815</v>
      </c>
      <c r="AA262" s="14">
        <v>673.97</v>
      </c>
      <c r="AB262" s="14">
        <f t="shared" si="40"/>
        <v>1927.601815</v>
      </c>
      <c r="AC262" s="24" t="s">
        <v>126</v>
      </c>
      <c r="AD262" s="25">
        <f t="shared" si="35"/>
        <v>40.239705650880175</v>
      </c>
      <c r="AE262" s="24" t="s">
        <v>126</v>
      </c>
      <c r="AF262" s="14">
        <v>2830.7961850000002</v>
      </c>
      <c r="AG262" s="25">
        <f t="shared" si="36"/>
        <v>59.094365006101931</v>
      </c>
      <c r="AH262" s="26" t="s">
        <v>126</v>
      </c>
      <c r="AI262" s="26" t="s">
        <v>126</v>
      </c>
      <c r="AJ262" s="14">
        <v>33363</v>
      </c>
      <c r="AK262" s="14">
        <f t="shared" si="37"/>
        <v>143.58115277403112</v>
      </c>
      <c r="AL262" s="26" t="s">
        <v>126</v>
      </c>
      <c r="AM262" s="26" t="s">
        <v>126</v>
      </c>
      <c r="AN262" s="26" t="s">
        <v>126</v>
      </c>
    </row>
    <row r="263" spans="1:40" x14ac:dyDescent="0.3">
      <c r="A263" s="23" t="s">
        <v>105</v>
      </c>
      <c r="B263" s="23" t="s">
        <v>109</v>
      </c>
      <c r="C263" s="23" t="s">
        <v>10</v>
      </c>
      <c r="D263" s="23" t="s">
        <v>53</v>
      </c>
      <c r="E263" s="23" t="s">
        <v>83</v>
      </c>
      <c r="F263" s="23" t="s">
        <v>150</v>
      </c>
      <c r="G263" s="23" t="s">
        <v>13</v>
      </c>
      <c r="H263" s="14">
        <v>16875.276999999998</v>
      </c>
      <c r="I263" s="24" t="s">
        <v>126</v>
      </c>
      <c r="J263" s="14">
        <v>3480.8220000000001</v>
      </c>
      <c r="K263" s="14">
        <v>3195.12</v>
      </c>
      <c r="L263" s="14">
        <f t="shared" si="38"/>
        <v>6675.942</v>
      </c>
      <c r="M263" s="24" t="s">
        <v>126</v>
      </c>
      <c r="N263" s="25">
        <f t="shared" si="33"/>
        <v>39.560488399686712</v>
      </c>
      <c r="O263" s="24" t="s">
        <v>126</v>
      </c>
      <c r="P263" s="26">
        <v>0</v>
      </c>
      <c r="Q263" s="26">
        <v>0</v>
      </c>
      <c r="R263" s="25">
        <f t="shared" si="39"/>
        <v>0</v>
      </c>
      <c r="S263" s="14">
        <v>10175.370000000001</v>
      </c>
      <c r="T263" s="25">
        <f t="shared" si="34"/>
        <v>60.297499116607106</v>
      </c>
      <c r="U263" s="26" t="s">
        <v>126</v>
      </c>
      <c r="V263" s="27" t="s">
        <v>126</v>
      </c>
      <c r="W263" s="27" t="s">
        <v>126</v>
      </c>
      <c r="X263" s="14">
        <v>14989.007</v>
      </c>
      <c r="Y263" s="24" t="s">
        <v>126</v>
      </c>
      <c r="Z263" s="14">
        <v>2776.3119999999999</v>
      </c>
      <c r="AA263" s="14">
        <v>3195.12</v>
      </c>
      <c r="AB263" s="14">
        <f t="shared" si="40"/>
        <v>5971.4319999999998</v>
      </c>
      <c r="AC263" s="24" t="s">
        <v>126</v>
      </c>
      <c r="AD263" s="25">
        <f t="shared" si="35"/>
        <v>39.838743153565808</v>
      </c>
      <c r="AE263" s="24" t="s">
        <v>126</v>
      </c>
      <c r="AF263" s="14">
        <v>9028.3890240000001</v>
      </c>
      <c r="AG263" s="25">
        <f t="shared" si="36"/>
        <v>60.233403213435025</v>
      </c>
      <c r="AH263" s="26" t="s">
        <v>126</v>
      </c>
      <c r="AI263" s="26" t="s">
        <v>126</v>
      </c>
      <c r="AJ263" s="14">
        <v>116242</v>
      </c>
      <c r="AK263" s="14">
        <f t="shared" si="37"/>
        <v>128.94656836599509</v>
      </c>
      <c r="AL263" s="26" t="s">
        <v>126</v>
      </c>
      <c r="AM263" s="26" t="s">
        <v>126</v>
      </c>
      <c r="AN263" s="26" t="s">
        <v>126</v>
      </c>
    </row>
    <row r="264" spans="1:40" x14ac:dyDescent="0.3">
      <c r="A264" s="23" t="s">
        <v>105</v>
      </c>
      <c r="B264" s="23" t="s">
        <v>109</v>
      </c>
      <c r="C264" s="23" t="s">
        <v>10</v>
      </c>
      <c r="D264" s="23" t="s">
        <v>54</v>
      </c>
      <c r="E264" s="23" t="s">
        <v>84</v>
      </c>
      <c r="F264" s="23" t="s">
        <v>151</v>
      </c>
      <c r="G264" s="23" t="s">
        <v>13</v>
      </c>
      <c r="H264" s="14">
        <v>6379.393</v>
      </c>
      <c r="I264" s="24" t="s">
        <v>126</v>
      </c>
      <c r="J264" s="14">
        <v>1297.5730000000001</v>
      </c>
      <c r="K264" s="14">
        <v>1273.32</v>
      </c>
      <c r="L264" s="14">
        <f t="shared" si="38"/>
        <v>2570.893</v>
      </c>
      <c r="M264" s="24" t="s">
        <v>126</v>
      </c>
      <c r="N264" s="25">
        <f t="shared" si="33"/>
        <v>40.299962708050749</v>
      </c>
      <c r="O264" s="24" t="s">
        <v>126</v>
      </c>
      <c r="P264" s="26">
        <v>0</v>
      </c>
      <c r="Q264" s="26">
        <v>0</v>
      </c>
      <c r="R264" s="25">
        <f t="shared" si="39"/>
        <v>0</v>
      </c>
      <c r="S264" s="14">
        <v>3808.5</v>
      </c>
      <c r="T264" s="25">
        <f t="shared" si="34"/>
        <v>59.700037291949251</v>
      </c>
      <c r="U264" s="26" t="s">
        <v>126</v>
      </c>
      <c r="V264" s="27" t="s">
        <v>126</v>
      </c>
      <c r="W264" s="27" t="s">
        <v>126</v>
      </c>
      <c r="X264" s="14">
        <v>5692.1530000000002</v>
      </c>
      <c r="Y264" s="24" t="s">
        <v>126</v>
      </c>
      <c r="Z264" s="14">
        <v>1101.393</v>
      </c>
      <c r="AA264" s="14">
        <v>1273.32</v>
      </c>
      <c r="AB264" s="14">
        <f t="shared" si="40"/>
        <v>2374.7129999999997</v>
      </c>
      <c r="AC264" s="24" t="s">
        <v>126</v>
      </c>
      <c r="AD264" s="25">
        <f t="shared" si="35"/>
        <v>41.719064824856247</v>
      </c>
      <c r="AE264" s="24" t="s">
        <v>126</v>
      </c>
      <c r="AF264" s="14">
        <v>3317.4899639999999</v>
      </c>
      <c r="AG264" s="25">
        <f t="shared" si="36"/>
        <v>58.281812944943681</v>
      </c>
      <c r="AH264" s="26" t="s">
        <v>126</v>
      </c>
      <c r="AI264" s="26" t="s">
        <v>126</v>
      </c>
      <c r="AJ264" s="14">
        <v>43692</v>
      </c>
      <c r="AK264" s="14">
        <f t="shared" si="37"/>
        <v>130.27906710610637</v>
      </c>
      <c r="AL264" s="26" t="s">
        <v>126</v>
      </c>
      <c r="AM264" s="26" t="s">
        <v>126</v>
      </c>
      <c r="AN264" s="26" t="s">
        <v>126</v>
      </c>
    </row>
    <row r="265" spans="1:40" x14ac:dyDescent="0.3">
      <c r="A265" s="23" t="s">
        <v>105</v>
      </c>
      <c r="B265" s="23" t="s">
        <v>109</v>
      </c>
      <c r="C265" s="23" t="s">
        <v>10</v>
      </c>
      <c r="D265" s="23" t="s">
        <v>55</v>
      </c>
      <c r="E265" s="23" t="s">
        <v>85</v>
      </c>
      <c r="F265" s="23" t="s">
        <v>151</v>
      </c>
      <c r="G265" s="23" t="s">
        <v>13</v>
      </c>
      <c r="H265" s="14">
        <v>2764.31</v>
      </c>
      <c r="I265" s="24" t="s">
        <v>126</v>
      </c>
      <c r="J265" s="14">
        <v>598.01</v>
      </c>
      <c r="K265" s="14">
        <v>296.60000000000002</v>
      </c>
      <c r="L265" s="14">
        <f t="shared" si="38"/>
        <v>894.61</v>
      </c>
      <c r="M265" s="24" t="s">
        <v>126</v>
      </c>
      <c r="N265" s="25">
        <f t="shared" si="33"/>
        <v>32.36286812984072</v>
      </c>
      <c r="O265" s="24" t="s">
        <v>126</v>
      </c>
      <c r="P265" s="26">
        <v>0</v>
      </c>
      <c r="Q265" s="26">
        <v>0</v>
      </c>
      <c r="R265" s="25">
        <f t="shared" si="39"/>
        <v>0</v>
      </c>
      <c r="S265" s="14">
        <v>1873.5</v>
      </c>
      <c r="T265" s="25">
        <f t="shared" si="34"/>
        <v>67.774598362701724</v>
      </c>
      <c r="U265" s="26" t="s">
        <v>126</v>
      </c>
      <c r="V265" s="27" t="s">
        <v>126</v>
      </c>
      <c r="W265" s="27" t="s">
        <v>126</v>
      </c>
      <c r="X265" s="14">
        <v>2404.09</v>
      </c>
      <c r="Y265" s="24" t="s">
        <v>126</v>
      </c>
      <c r="Z265" s="14">
        <v>558.31429200000002</v>
      </c>
      <c r="AA265" s="14">
        <v>296.60000000000002</v>
      </c>
      <c r="AB265" s="14">
        <f t="shared" si="40"/>
        <v>854.91429200000005</v>
      </c>
      <c r="AC265" s="24" t="s">
        <v>126</v>
      </c>
      <c r="AD265" s="25">
        <f t="shared" si="35"/>
        <v>35.560827256883059</v>
      </c>
      <c r="AE265" s="24" t="s">
        <v>126</v>
      </c>
      <c r="AF265" s="14">
        <v>1552.234784</v>
      </c>
      <c r="AG265" s="25">
        <f t="shared" si="36"/>
        <v>64.566417397019237</v>
      </c>
      <c r="AH265" s="26" t="s">
        <v>126</v>
      </c>
      <c r="AI265" s="26" t="s">
        <v>126</v>
      </c>
      <c r="AJ265" s="14">
        <v>16852</v>
      </c>
      <c r="AK265" s="14">
        <f t="shared" si="37"/>
        <v>142.65903156895325</v>
      </c>
      <c r="AL265" s="26" t="s">
        <v>126</v>
      </c>
      <c r="AM265" s="26" t="s">
        <v>126</v>
      </c>
      <c r="AN265" s="26" t="s">
        <v>126</v>
      </c>
    </row>
    <row r="266" spans="1:40" x14ac:dyDescent="0.3">
      <c r="A266" s="23" t="s">
        <v>105</v>
      </c>
      <c r="B266" s="23" t="s">
        <v>109</v>
      </c>
      <c r="C266" s="23" t="s">
        <v>10</v>
      </c>
      <c r="D266" s="23" t="s">
        <v>56</v>
      </c>
      <c r="E266" s="23" t="s">
        <v>86</v>
      </c>
      <c r="F266" s="23" t="s">
        <v>136</v>
      </c>
      <c r="G266" s="23" t="s">
        <v>13</v>
      </c>
      <c r="H266" s="14">
        <v>13442.75</v>
      </c>
      <c r="I266" s="24" t="s">
        <v>126</v>
      </c>
      <c r="J266" s="14">
        <v>2299.75</v>
      </c>
      <c r="K266" s="14">
        <v>1694.46</v>
      </c>
      <c r="L266" s="14">
        <f t="shared" si="38"/>
        <v>3994.21</v>
      </c>
      <c r="M266" s="24" t="s">
        <v>126</v>
      </c>
      <c r="N266" s="25">
        <f t="shared" si="33"/>
        <v>29.712744788082794</v>
      </c>
      <c r="O266" s="24" t="s">
        <v>126</v>
      </c>
      <c r="P266" s="26">
        <v>0</v>
      </c>
      <c r="Q266" s="26">
        <v>0</v>
      </c>
      <c r="R266" s="25">
        <f t="shared" si="39"/>
        <v>0</v>
      </c>
      <c r="S266" s="14">
        <v>9448.52</v>
      </c>
      <c r="T266" s="25">
        <f t="shared" si="34"/>
        <v>70.287106432835543</v>
      </c>
      <c r="U266" s="26" t="s">
        <v>126</v>
      </c>
      <c r="V266" s="27" t="s">
        <v>126</v>
      </c>
      <c r="W266" s="27" t="s">
        <v>126</v>
      </c>
      <c r="X266" s="14">
        <v>11545.91</v>
      </c>
      <c r="Y266" s="24" t="s">
        <v>126</v>
      </c>
      <c r="Z266" s="14">
        <v>2299.75</v>
      </c>
      <c r="AA266" s="14">
        <v>1694.46</v>
      </c>
      <c r="AB266" s="14">
        <f t="shared" si="40"/>
        <v>3994.21</v>
      </c>
      <c r="AC266" s="24" t="s">
        <v>126</v>
      </c>
      <c r="AD266" s="25">
        <f t="shared" si="35"/>
        <v>34.594154986484391</v>
      </c>
      <c r="AE266" s="24" t="s">
        <v>126</v>
      </c>
      <c r="AF266" s="14">
        <v>7551.2894999999999</v>
      </c>
      <c r="AG266" s="25">
        <f t="shared" si="36"/>
        <v>65.402289641959797</v>
      </c>
      <c r="AH266" s="26" t="s">
        <v>126</v>
      </c>
      <c r="AI266" s="26" t="s">
        <v>126</v>
      </c>
      <c r="AJ266" s="14">
        <v>96869</v>
      </c>
      <c r="AK266" s="14">
        <f t="shared" si="37"/>
        <v>119.19096924712757</v>
      </c>
      <c r="AL266" s="26" t="s">
        <v>126</v>
      </c>
      <c r="AM266" s="26" t="s">
        <v>126</v>
      </c>
      <c r="AN266" s="26" t="s">
        <v>126</v>
      </c>
    </row>
    <row r="267" spans="1:40" x14ac:dyDescent="0.3">
      <c r="A267" s="23" t="s">
        <v>105</v>
      </c>
      <c r="B267" s="23" t="s">
        <v>109</v>
      </c>
      <c r="C267" s="23" t="s">
        <v>10</v>
      </c>
      <c r="D267" s="23" t="s">
        <v>57</v>
      </c>
      <c r="E267" s="23" t="s">
        <v>87</v>
      </c>
      <c r="F267" s="23" t="s">
        <v>150</v>
      </c>
      <c r="G267" s="23" t="s">
        <v>13</v>
      </c>
      <c r="H267" s="14">
        <v>13794.81</v>
      </c>
      <c r="I267" s="24" t="s">
        <v>126</v>
      </c>
      <c r="J267" s="14">
        <v>2328.69</v>
      </c>
      <c r="K267" s="14">
        <v>2881.78</v>
      </c>
      <c r="L267" s="14">
        <f t="shared" si="38"/>
        <v>5210.47</v>
      </c>
      <c r="M267" s="24" t="s">
        <v>126</v>
      </c>
      <c r="N267" s="25">
        <f t="shared" si="33"/>
        <v>37.771234254041921</v>
      </c>
      <c r="O267" s="24" t="s">
        <v>126</v>
      </c>
      <c r="P267" s="26">
        <v>0</v>
      </c>
      <c r="Q267" s="26">
        <v>0</v>
      </c>
      <c r="R267" s="25">
        <f t="shared" si="39"/>
        <v>0</v>
      </c>
      <c r="S267" s="14">
        <v>8584.34</v>
      </c>
      <c r="T267" s="25">
        <f t="shared" si="34"/>
        <v>62.228765745958086</v>
      </c>
      <c r="U267" s="26" t="s">
        <v>126</v>
      </c>
      <c r="V267" s="27" t="s">
        <v>126</v>
      </c>
      <c r="W267" s="27" t="s">
        <v>126</v>
      </c>
      <c r="X267" s="14">
        <v>13129.98</v>
      </c>
      <c r="Y267" s="24" t="s">
        <v>126</v>
      </c>
      <c r="Z267" s="14">
        <v>2305.89</v>
      </c>
      <c r="AA267" s="14">
        <v>2881.78</v>
      </c>
      <c r="AB267" s="14">
        <f t="shared" si="40"/>
        <v>5187.67</v>
      </c>
      <c r="AC267" s="24" t="s">
        <v>126</v>
      </c>
      <c r="AD267" s="25">
        <f t="shared" si="35"/>
        <v>39.510113495984001</v>
      </c>
      <c r="AE267" s="24" t="s">
        <v>126</v>
      </c>
      <c r="AF267" s="14">
        <v>7942.2313679999997</v>
      </c>
      <c r="AG267" s="25">
        <f t="shared" si="36"/>
        <v>60.489287630293418</v>
      </c>
      <c r="AH267" s="26" t="s">
        <v>126</v>
      </c>
      <c r="AI267" s="26" t="s">
        <v>126</v>
      </c>
      <c r="AJ267" s="14">
        <v>83406</v>
      </c>
      <c r="AK267" s="14">
        <f t="shared" si="37"/>
        <v>157.42248759082079</v>
      </c>
      <c r="AL267" s="26" t="s">
        <v>126</v>
      </c>
      <c r="AM267" s="26" t="s">
        <v>126</v>
      </c>
      <c r="AN267" s="26" t="s">
        <v>126</v>
      </c>
    </row>
    <row r="268" spans="1:40" x14ac:dyDescent="0.3">
      <c r="A268" s="23" t="s">
        <v>105</v>
      </c>
      <c r="B268" s="23" t="s">
        <v>109</v>
      </c>
      <c r="C268" s="23" t="s">
        <v>10</v>
      </c>
      <c r="D268" s="23" t="s">
        <v>58</v>
      </c>
      <c r="E268" s="23" t="s">
        <v>88</v>
      </c>
      <c r="F268" s="23" t="s">
        <v>150</v>
      </c>
      <c r="G268" s="23" t="s">
        <v>13</v>
      </c>
      <c r="H268" s="14">
        <v>12932.171</v>
      </c>
      <c r="I268" s="24" t="s">
        <v>126</v>
      </c>
      <c r="J268" s="14">
        <v>2035.2850000000001</v>
      </c>
      <c r="K268" s="14">
        <v>2867.51</v>
      </c>
      <c r="L268" s="14">
        <f t="shared" si="38"/>
        <v>4902.7950000000001</v>
      </c>
      <c r="M268" s="24" t="s">
        <v>126</v>
      </c>
      <c r="N268" s="25">
        <f t="shared" si="33"/>
        <v>37.911615922802135</v>
      </c>
      <c r="O268" s="24" t="s">
        <v>126</v>
      </c>
      <c r="P268" s="26">
        <v>0</v>
      </c>
      <c r="Q268" s="26">
        <v>0</v>
      </c>
      <c r="R268" s="25">
        <f t="shared" si="39"/>
        <v>0</v>
      </c>
      <c r="S268" s="14">
        <v>7385.27</v>
      </c>
      <c r="T268" s="25">
        <f t="shared" si="34"/>
        <v>57.107735429727924</v>
      </c>
      <c r="U268" s="26" t="s">
        <v>126</v>
      </c>
      <c r="V268" s="27" t="s">
        <v>126</v>
      </c>
      <c r="W268" s="27" t="s">
        <v>126</v>
      </c>
      <c r="X268" s="14">
        <v>10521.549000000001</v>
      </c>
      <c r="Y268" s="24" t="s">
        <v>126</v>
      </c>
      <c r="Z268" s="14">
        <v>2035.2850000000001</v>
      </c>
      <c r="AA268" s="14">
        <v>2867.51</v>
      </c>
      <c r="AB268" s="14">
        <f t="shared" si="40"/>
        <v>4902.7950000000001</v>
      </c>
      <c r="AC268" s="24" t="s">
        <v>126</v>
      </c>
      <c r="AD268" s="25">
        <f t="shared" si="35"/>
        <v>46.597654014632255</v>
      </c>
      <c r="AE268" s="24" t="s">
        <v>126</v>
      </c>
      <c r="AF268" s="14">
        <v>5616.8022080000001</v>
      </c>
      <c r="AG268" s="25">
        <f t="shared" si="36"/>
        <v>53.383795560900772</v>
      </c>
      <c r="AH268" s="26" t="s">
        <v>126</v>
      </c>
      <c r="AI268" s="26" t="s">
        <v>126</v>
      </c>
      <c r="AJ268" s="14">
        <v>78166</v>
      </c>
      <c r="AK268" s="14">
        <f t="shared" si="37"/>
        <v>134.60518639817823</v>
      </c>
      <c r="AL268" s="26" t="s">
        <v>126</v>
      </c>
      <c r="AM268" s="26" t="s">
        <v>126</v>
      </c>
      <c r="AN268" s="26" t="s">
        <v>126</v>
      </c>
    </row>
    <row r="269" spans="1:40" x14ac:dyDescent="0.3">
      <c r="A269" s="23" t="s">
        <v>105</v>
      </c>
      <c r="B269" s="23" t="s">
        <v>109</v>
      </c>
      <c r="C269" s="23" t="s">
        <v>10</v>
      </c>
      <c r="D269" s="23" t="s">
        <v>59</v>
      </c>
      <c r="E269" s="23" t="s">
        <v>89</v>
      </c>
      <c r="F269" s="23" t="s">
        <v>136</v>
      </c>
      <c r="G269" s="23" t="s">
        <v>13</v>
      </c>
      <c r="H269" s="14">
        <v>6662.6229999999996</v>
      </c>
      <c r="I269" s="24" t="s">
        <v>126</v>
      </c>
      <c r="J269" s="14">
        <v>1479.183</v>
      </c>
      <c r="K269" s="14">
        <v>1028.0999999999999</v>
      </c>
      <c r="L269" s="14">
        <f t="shared" si="38"/>
        <v>2507.2829999999999</v>
      </c>
      <c r="M269" s="24" t="s">
        <v>126</v>
      </c>
      <c r="N269" s="25">
        <f t="shared" si="33"/>
        <v>37.632070732502797</v>
      </c>
      <c r="O269" s="24" t="s">
        <v>126</v>
      </c>
      <c r="P269" s="26">
        <v>0</v>
      </c>
      <c r="Q269" s="26">
        <v>0</v>
      </c>
      <c r="R269" s="25">
        <f t="shared" si="39"/>
        <v>0</v>
      </c>
      <c r="S269" s="14">
        <v>4157.0600000000004</v>
      </c>
      <c r="T269" s="25">
        <f t="shared" si="34"/>
        <v>62.393744925984869</v>
      </c>
      <c r="U269" s="26" t="s">
        <v>126</v>
      </c>
      <c r="V269" s="27" t="s">
        <v>126</v>
      </c>
      <c r="W269" s="27" t="s">
        <v>126</v>
      </c>
      <c r="X269" s="14">
        <v>6032.8630000000003</v>
      </c>
      <c r="Y269" s="24" t="s">
        <v>126</v>
      </c>
      <c r="Z269" s="14">
        <v>1479.183</v>
      </c>
      <c r="AA269" s="14">
        <v>1028.0999999999999</v>
      </c>
      <c r="AB269" s="14">
        <f t="shared" si="40"/>
        <v>2507.2829999999999</v>
      </c>
      <c r="AC269" s="24" t="s">
        <v>126</v>
      </c>
      <c r="AD269" s="25">
        <f t="shared" si="35"/>
        <v>41.560416671155963</v>
      </c>
      <c r="AE269" s="24" t="s">
        <v>126</v>
      </c>
      <c r="AF269" s="14">
        <v>3527.150568</v>
      </c>
      <c r="AG269" s="25">
        <f t="shared" si="36"/>
        <v>58.465616872121913</v>
      </c>
      <c r="AH269" s="26" t="s">
        <v>126</v>
      </c>
      <c r="AI269" s="26" t="s">
        <v>126</v>
      </c>
      <c r="AJ269" s="14">
        <v>50523</v>
      </c>
      <c r="AK269" s="14">
        <f t="shared" si="37"/>
        <v>119.40824970805376</v>
      </c>
      <c r="AL269" s="26" t="s">
        <v>126</v>
      </c>
      <c r="AM269" s="26" t="s">
        <v>126</v>
      </c>
      <c r="AN269" s="26" t="s">
        <v>126</v>
      </c>
    </row>
    <row r="270" spans="1:40" x14ac:dyDescent="0.3">
      <c r="A270" s="23" t="s">
        <v>105</v>
      </c>
      <c r="B270" s="23" t="s">
        <v>109</v>
      </c>
      <c r="C270" s="23" t="s">
        <v>10</v>
      </c>
      <c r="D270" s="23" t="s">
        <v>60</v>
      </c>
      <c r="E270" s="23" t="s">
        <v>90</v>
      </c>
      <c r="F270" s="23" t="s">
        <v>151</v>
      </c>
      <c r="G270" s="23" t="s">
        <v>13</v>
      </c>
      <c r="H270" s="14">
        <v>5295.9449999999997</v>
      </c>
      <c r="I270" s="24" t="s">
        <v>126</v>
      </c>
      <c r="J270" s="14">
        <v>934.41499999999996</v>
      </c>
      <c r="K270" s="14">
        <v>352.1</v>
      </c>
      <c r="L270" s="14">
        <f t="shared" si="38"/>
        <v>1286.5149999999999</v>
      </c>
      <c r="M270" s="24" t="s">
        <v>126</v>
      </c>
      <c r="N270" s="25">
        <f t="shared" si="33"/>
        <v>24.292453943536042</v>
      </c>
      <c r="O270" s="24" t="s">
        <v>126</v>
      </c>
      <c r="P270" s="26">
        <v>0</v>
      </c>
      <c r="Q270" s="26">
        <v>0</v>
      </c>
      <c r="R270" s="25">
        <f t="shared" si="39"/>
        <v>0</v>
      </c>
      <c r="S270" s="14">
        <v>4009.33</v>
      </c>
      <c r="T270" s="25">
        <f t="shared" si="34"/>
        <v>75.705657819331591</v>
      </c>
      <c r="U270" s="26" t="s">
        <v>126</v>
      </c>
      <c r="V270" s="27" t="s">
        <v>126</v>
      </c>
      <c r="W270" s="27" t="s">
        <v>126</v>
      </c>
      <c r="X270" s="14">
        <v>4595.3180000000002</v>
      </c>
      <c r="Y270" s="24" t="s">
        <v>126</v>
      </c>
      <c r="Z270" s="14">
        <v>918.62198899999999</v>
      </c>
      <c r="AA270" s="14">
        <v>352.1</v>
      </c>
      <c r="AB270" s="14">
        <f t="shared" si="40"/>
        <v>1270.7219890000001</v>
      </c>
      <c r="AC270" s="24" t="s">
        <v>126</v>
      </c>
      <c r="AD270" s="25">
        <f t="shared" si="35"/>
        <v>27.652536538276571</v>
      </c>
      <c r="AE270" s="24" t="s">
        <v>126</v>
      </c>
      <c r="AF270" s="14">
        <v>3324.3932810000001</v>
      </c>
      <c r="AG270" s="25">
        <f t="shared" si="36"/>
        <v>72.343051797503449</v>
      </c>
      <c r="AH270" s="26" t="s">
        <v>126</v>
      </c>
      <c r="AI270" s="26" t="s">
        <v>126</v>
      </c>
      <c r="AJ270" s="14">
        <v>39450</v>
      </c>
      <c r="AK270" s="14">
        <f t="shared" si="37"/>
        <v>116.48461343472751</v>
      </c>
      <c r="AL270" s="26" t="s">
        <v>126</v>
      </c>
      <c r="AM270" s="26" t="s">
        <v>126</v>
      </c>
      <c r="AN270" s="26" t="s">
        <v>126</v>
      </c>
    </row>
    <row r="271" spans="1:40" x14ac:dyDescent="0.3">
      <c r="A271" s="23" t="s">
        <v>105</v>
      </c>
      <c r="B271" s="23" t="s">
        <v>109</v>
      </c>
      <c r="C271" s="23" t="s">
        <v>10</v>
      </c>
      <c r="D271" s="23" t="s">
        <v>2</v>
      </c>
      <c r="E271" s="23" t="s">
        <v>32</v>
      </c>
      <c r="F271" s="23" t="s">
        <v>126</v>
      </c>
      <c r="G271" s="23" t="s">
        <v>13</v>
      </c>
      <c r="H271" s="14">
        <v>272168.53600000002</v>
      </c>
      <c r="I271" s="24" t="s">
        <v>126</v>
      </c>
      <c r="J271" s="14">
        <v>52158.059000000001</v>
      </c>
      <c r="K271" s="14">
        <v>44124.87999999999</v>
      </c>
      <c r="L271" s="14">
        <f t="shared" si="38"/>
        <v>96282.938999999984</v>
      </c>
      <c r="M271" s="24" t="s">
        <v>126</v>
      </c>
      <c r="N271" s="25">
        <f t="shared" si="33"/>
        <v>35.376219608279769</v>
      </c>
      <c r="O271" s="24" t="s">
        <v>126</v>
      </c>
      <c r="P271" s="26">
        <v>0</v>
      </c>
      <c r="Q271" s="26">
        <v>0</v>
      </c>
      <c r="R271" s="25">
        <f t="shared" si="39"/>
        <v>0</v>
      </c>
      <c r="S271" s="14">
        <v>177948.71999999997</v>
      </c>
      <c r="T271" s="25">
        <f t="shared" si="34"/>
        <v>65.381811805020675</v>
      </c>
      <c r="U271" s="26" t="s">
        <v>126</v>
      </c>
      <c r="V271" s="27" t="s">
        <v>126</v>
      </c>
      <c r="W271" s="27" t="s">
        <v>126</v>
      </c>
      <c r="X271" s="14">
        <v>236680.22900000002</v>
      </c>
      <c r="Y271" s="24" t="s">
        <v>126</v>
      </c>
      <c r="Z271" s="14">
        <v>47628.269376000004</v>
      </c>
      <c r="AA271" s="14">
        <v>44108.551547999989</v>
      </c>
      <c r="AB271" s="14">
        <f t="shared" si="40"/>
        <v>91736.820924</v>
      </c>
      <c r="AC271" s="24" t="s">
        <v>126</v>
      </c>
      <c r="AD271" s="25">
        <f t="shared" si="35"/>
        <v>38.759815854327229</v>
      </c>
      <c r="AE271" s="24" t="s">
        <v>126</v>
      </c>
      <c r="AF271" s="14">
        <v>146818.067671</v>
      </c>
      <c r="AG271" s="25">
        <f t="shared" si="36"/>
        <v>62.032248443954302</v>
      </c>
      <c r="AH271" s="26" t="s">
        <v>126</v>
      </c>
      <c r="AI271" s="26" t="s">
        <v>126</v>
      </c>
      <c r="AJ271" s="14">
        <v>1779152</v>
      </c>
      <c r="AK271" s="14">
        <f t="shared" si="37"/>
        <v>133.02979677958939</v>
      </c>
      <c r="AL271" s="26" t="s">
        <v>126</v>
      </c>
      <c r="AM271" s="26" t="s">
        <v>126</v>
      </c>
      <c r="AN271" s="26" t="s">
        <v>126</v>
      </c>
    </row>
    <row r="272" spans="1:40" x14ac:dyDescent="0.3">
      <c r="A272" s="23" t="s">
        <v>106</v>
      </c>
      <c r="B272" s="23" t="s">
        <v>110</v>
      </c>
      <c r="C272" s="23" t="s">
        <v>10</v>
      </c>
      <c r="D272" s="23" t="s">
        <v>35</v>
      </c>
      <c r="E272" s="23" t="s">
        <v>65</v>
      </c>
      <c r="F272" s="23" t="s">
        <v>150</v>
      </c>
      <c r="G272" s="23" t="s">
        <v>13</v>
      </c>
      <c r="H272" s="14">
        <v>8277.16</v>
      </c>
      <c r="I272" s="24" t="s">
        <v>126</v>
      </c>
      <c r="J272" s="14">
        <v>2128.46</v>
      </c>
      <c r="K272" s="14">
        <v>1454.7</v>
      </c>
      <c r="L272" s="14">
        <f t="shared" si="38"/>
        <v>3583.16</v>
      </c>
      <c r="M272" s="24" t="s">
        <v>126</v>
      </c>
      <c r="N272" s="25">
        <f t="shared" si="33"/>
        <v>43.289727394420311</v>
      </c>
      <c r="O272" s="24" t="s">
        <v>126</v>
      </c>
      <c r="P272" s="26">
        <v>0</v>
      </c>
      <c r="Q272" s="26">
        <v>0</v>
      </c>
      <c r="R272" s="25">
        <f t="shared" si="39"/>
        <v>0</v>
      </c>
      <c r="S272" s="14">
        <v>4694</v>
      </c>
      <c r="T272" s="25">
        <f t="shared" si="34"/>
        <v>56.710272605579689</v>
      </c>
      <c r="U272" s="26" t="s">
        <v>126</v>
      </c>
      <c r="V272" s="27" t="s">
        <v>126</v>
      </c>
      <c r="W272" s="27" t="s">
        <v>126</v>
      </c>
      <c r="X272" s="14">
        <v>7194.86</v>
      </c>
      <c r="Y272" s="24" t="s">
        <v>126</v>
      </c>
      <c r="Z272" s="14">
        <v>1604.16</v>
      </c>
      <c r="AA272" s="14">
        <v>1454.7</v>
      </c>
      <c r="AB272" s="14">
        <f t="shared" si="40"/>
        <v>3058.86</v>
      </c>
      <c r="AC272" s="24" t="s">
        <v>126</v>
      </c>
      <c r="AD272" s="25">
        <f t="shared" si="35"/>
        <v>42.514517308189461</v>
      </c>
      <c r="AE272" s="24" t="s">
        <v>126</v>
      </c>
      <c r="AF272" s="14">
        <v>4135.9354400000002</v>
      </c>
      <c r="AG272" s="25">
        <f t="shared" si="36"/>
        <v>57.484585384566209</v>
      </c>
      <c r="AH272" s="26" t="s">
        <v>126</v>
      </c>
      <c r="AI272" s="26" t="s">
        <v>126</v>
      </c>
      <c r="AJ272" s="14">
        <v>52716</v>
      </c>
      <c r="AK272" s="14">
        <f t="shared" si="37"/>
        <v>136.48342059336824</v>
      </c>
      <c r="AL272" s="26" t="s">
        <v>126</v>
      </c>
      <c r="AM272" s="26" t="s">
        <v>126</v>
      </c>
      <c r="AN272" s="26" t="s">
        <v>126</v>
      </c>
    </row>
    <row r="273" spans="1:40" x14ac:dyDescent="0.3">
      <c r="A273" s="23" t="s">
        <v>106</v>
      </c>
      <c r="B273" s="23" t="s">
        <v>110</v>
      </c>
      <c r="C273" s="23" t="s">
        <v>10</v>
      </c>
      <c r="D273" s="23" t="s">
        <v>36</v>
      </c>
      <c r="E273" s="23" t="s">
        <v>66</v>
      </c>
      <c r="F273" s="23" t="s">
        <v>150</v>
      </c>
      <c r="G273" s="23" t="s">
        <v>13</v>
      </c>
      <c r="H273" s="14">
        <v>10626</v>
      </c>
      <c r="I273" s="24" t="s">
        <v>126</v>
      </c>
      <c r="J273" s="14">
        <v>1780</v>
      </c>
      <c r="K273" s="14">
        <v>1289</v>
      </c>
      <c r="L273" s="14">
        <f t="shared" si="38"/>
        <v>3069</v>
      </c>
      <c r="M273" s="24" t="s">
        <v>126</v>
      </c>
      <c r="N273" s="25">
        <f t="shared" si="33"/>
        <v>28.881987577639752</v>
      </c>
      <c r="O273" s="24" t="s">
        <v>126</v>
      </c>
      <c r="P273" s="26">
        <v>0</v>
      </c>
      <c r="Q273" s="26">
        <v>0</v>
      </c>
      <c r="R273" s="25">
        <f t="shared" si="39"/>
        <v>0</v>
      </c>
      <c r="S273" s="14">
        <v>7557</v>
      </c>
      <c r="T273" s="25">
        <f t="shared" si="34"/>
        <v>71.118012422360252</v>
      </c>
      <c r="U273" s="26" t="s">
        <v>126</v>
      </c>
      <c r="V273" s="27" t="s">
        <v>126</v>
      </c>
      <c r="W273" s="27" t="s">
        <v>126</v>
      </c>
      <c r="X273" s="14">
        <v>9467</v>
      </c>
      <c r="Y273" s="24" t="s">
        <v>126</v>
      </c>
      <c r="Z273" s="14">
        <v>1686.566685</v>
      </c>
      <c r="AA273" s="14">
        <v>1289</v>
      </c>
      <c r="AB273" s="14">
        <f t="shared" si="40"/>
        <v>2975.5666849999998</v>
      </c>
      <c r="AC273" s="24" t="s">
        <v>126</v>
      </c>
      <c r="AD273" s="25">
        <f t="shared" si="35"/>
        <v>31.430935724094219</v>
      </c>
      <c r="AE273" s="24" t="s">
        <v>126</v>
      </c>
      <c r="AF273" s="14">
        <v>6491.6933150000004</v>
      </c>
      <c r="AG273" s="25">
        <f t="shared" si="36"/>
        <v>68.571810658075435</v>
      </c>
      <c r="AH273" s="26" t="s">
        <v>126</v>
      </c>
      <c r="AI273" s="26" t="s">
        <v>126</v>
      </c>
      <c r="AJ273" s="14">
        <v>77179</v>
      </c>
      <c r="AK273" s="14">
        <f t="shared" si="37"/>
        <v>122.66290052993691</v>
      </c>
      <c r="AL273" s="26" t="s">
        <v>126</v>
      </c>
      <c r="AM273" s="26" t="s">
        <v>126</v>
      </c>
      <c r="AN273" s="26" t="s">
        <v>126</v>
      </c>
    </row>
    <row r="274" spans="1:40" x14ac:dyDescent="0.3">
      <c r="A274" s="23" t="s">
        <v>106</v>
      </c>
      <c r="B274" s="23" t="s">
        <v>110</v>
      </c>
      <c r="C274" s="23" t="s">
        <v>10</v>
      </c>
      <c r="D274" s="23" t="s">
        <v>37</v>
      </c>
      <c r="E274" s="23" t="s">
        <v>67</v>
      </c>
      <c r="F274" s="23" t="s">
        <v>136</v>
      </c>
      <c r="G274" s="23" t="s">
        <v>13</v>
      </c>
      <c r="H274" s="14">
        <v>6795.7250000000004</v>
      </c>
      <c r="I274" s="24" t="s">
        <v>126</v>
      </c>
      <c r="J274" s="14">
        <v>1715.4749999999999</v>
      </c>
      <c r="K274" s="14">
        <v>491.59</v>
      </c>
      <c r="L274" s="14">
        <f t="shared" si="38"/>
        <v>2207.0650000000001</v>
      </c>
      <c r="M274" s="24" t="s">
        <v>126</v>
      </c>
      <c r="N274" s="25">
        <f t="shared" si="33"/>
        <v>32.477255921921497</v>
      </c>
      <c r="O274" s="24" t="s">
        <v>126</v>
      </c>
      <c r="P274" s="26">
        <v>0</v>
      </c>
      <c r="Q274" s="26">
        <v>0</v>
      </c>
      <c r="R274" s="25">
        <f t="shared" si="39"/>
        <v>0</v>
      </c>
      <c r="S274" s="14">
        <v>4588.66</v>
      </c>
      <c r="T274" s="25">
        <f t="shared" si="34"/>
        <v>67.522744078078489</v>
      </c>
      <c r="U274" s="26" t="s">
        <v>126</v>
      </c>
      <c r="V274" s="27" t="s">
        <v>126</v>
      </c>
      <c r="W274" s="27" t="s">
        <v>126</v>
      </c>
      <c r="X274" s="14">
        <v>5997.4549999999999</v>
      </c>
      <c r="Y274" s="24" t="s">
        <v>126</v>
      </c>
      <c r="Z274" s="14">
        <v>1422.7750000000001</v>
      </c>
      <c r="AA274" s="14">
        <v>490.247997</v>
      </c>
      <c r="AB274" s="14">
        <f t="shared" si="40"/>
        <v>1913.022997</v>
      </c>
      <c r="AC274" s="24" t="s">
        <v>126</v>
      </c>
      <c r="AD274" s="25">
        <f t="shared" si="35"/>
        <v>31.897246365333295</v>
      </c>
      <c r="AE274" s="24" t="s">
        <v>126</v>
      </c>
      <c r="AF274" s="14">
        <v>4084.0308639999998</v>
      </c>
      <c r="AG274" s="25">
        <f t="shared" si="36"/>
        <v>68.096065147633453</v>
      </c>
      <c r="AH274" s="26" t="s">
        <v>126</v>
      </c>
      <c r="AI274" s="26" t="s">
        <v>126</v>
      </c>
      <c r="AJ274" s="14">
        <v>58124</v>
      </c>
      <c r="AK274" s="14">
        <f t="shared" si="37"/>
        <v>103.18379671048105</v>
      </c>
      <c r="AL274" s="26" t="s">
        <v>126</v>
      </c>
      <c r="AM274" s="26" t="s">
        <v>126</v>
      </c>
      <c r="AN274" s="26" t="s">
        <v>126</v>
      </c>
    </row>
    <row r="275" spans="1:40" x14ac:dyDescent="0.3">
      <c r="A275" s="23" t="s">
        <v>106</v>
      </c>
      <c r="B275" s="23" t="s">
        <v>110</v>
      </c>
      <c r="C275" s="23" t="s">
        <v>10</v>
      </c>
      <c r="D275" s="23" t="s">
        <v>38</v>
      </c>
      <c r="E275" s="23" t="s">
        <v>68</v>
      </c>
      <c r="F275" s="23" t="s">
        <v>150</v>
      </c>
      <c r="G275" s="23" t="s">
        <v>13</v>
      </c>
      <c r="H275" s="14">
        <v>8215.2890000000007</v>
      </c>
      <c r="I275" s="24" t="s">
        <v>126</v>
      </c>
      <c r="J275" s="14">
        <v>1803.4780000000001</v>
      </c>
      <c r="K275" s="14">
        <v>552.12</v>
      </c>
      <c r="L275" s="14">
        <f t="shared" si="38"/>
        <v>2355.598</v>
      </c>
      <c r="M275" s="24" t="s">
        <v>126</v>
      </c>
      <c r="N275" s="25">
        <f t="shared" si="33"/>
        <v>28.673343080200826</v>
      </c>
      <c r="O275" s="24" t="s">
        <v>126</v>
      </c>
      <c r="P275" s="26">
        <v>0</v>
      </c>
      <c r="Q275" s="26">
        <v>0</v>
      </c>
      <c r="R275" s="25">
        <f t="shared" si="39"/>
        <v>0</v>
      </c>
      <c r="S275" s="14">
        <v>5858.98</v>
      </c>
      <c r="T275" s="25">
        <f t="shared" si="34"/>
        <v>71.318002324689971</v>
      </c>
      <c r="U275" s="26" t="s">
        <v>126</v>
      </c>
      <c r="V275" s="27" t="s">
        <v>126</v>
      </c>
      <c r="W275" s="27" t="s">
        <v>126</v>
      </c>
      <c r="X275" s="14">
        <v>7462.2489999999998</v>
      </c>
      <c r="Y275" s="24" t="s">
        <v>126</v>
      </c>
      <c r="Z275" s="14">
        <v>1618.038</v>
      </c>
      <c r="AA275" s="14">
        <v>552.12</v>
      </c>
      <c r="AB275" s="14">
        <f t="shared" si="40"/>
        <v>2170.1579999999999</v>
      </c>
      <c r="AC275" s="24" t="s">
        <v>126</v>
      </c>
      <c r="AD275" s="25">
        <f t="shared" si="35"/>
        <v>29.081822383573638</v>
      </c>
      <c r="AE275" s="24" t="s">
        <v>126</v>
      </c>
      <c r="AF275" s="14">
        <v>5291.2448379999996</v>
      </c>
      <c r="AG275" s="25">
        <f t="shared" si="36"/>
        <v>70.906838380761613</v>
      </c>
      <c r="AH275" s="26" t="s">
        <v>126</v>
      </c>
      <c r="AI275" s="26" t="s">
        <v>126</v>
      </c>
      <c r="AJ275" s="14">
        <v>62900</v>
      </c>
      <c r="AK275" s="14">
        <f t="shared" si="37"/>
        <v>118.63670906200318</v>
      </c>
      <c r="AL275" s="26" t="s">
        <v>126</v>
      </c>
      <c r="AM275" s="26" t="s">
        <v>126</v>
      </c>
      <c r="AN275" s="26" t="s">
        <v>126</v>
      </c>
    </row>
    <row r="276" spans="1:40" x14ac:dyDescent="0.3">
      <c r="A276" s="23" t="s">
        <v>106</v>
      </c>
      <c r="B276" s="23" t="s">
        <v>110</v>
      </c>
      <c r="C276" s="23" t="s">
        <v>10</v>
      </c>
      <c r="D276" s="23" t="s">
        <v>39</v>
      </c>
      <c r="E276" s="23" t="s">
        <v>69</v>
      </c>
      <c r="F276" s="23" t="s">
        <v>151</v>
      </c>
      <c r="G276" s="23" t="s">
        <v>13</v>
      </c>
      <c r="H276" s="14">
        <v>3576.7</v>
      </c>
      <c r="I276" s="24" t="s">
        <v>126</v>
      </c>
      <c r="J276" s="14">
        <v>678.7</v>
      </c>
      <c r="K276" s="14">
        <v>353</v>
      </c>
      <c r="L276" s="14">
        <f t="shared" si="38"/>
        <v>1031.7</v>
      </c>
      <c r="M276" s="24" t="s">
        <v>126</v>
      </c>
      <c r="N276" s="25">
        <f t="shared" si="33"/>
        <v>28.845024743478628</v>
      </c>
      <c r="O276" s="24" t="s">
        <v>126</v>
      </c>
      <c r="P276" s="26">
        <v>0</v>
      </c>
      <c r="Q276" s="26">
        <v>0</v>
      </c>
      <c r="R276" s="25">
        <f t="shared" si="39"/>
        <v>0</v>
      </c>
      <c r="S276" s="14">
        <v>2545</v>
      </c>
      <c r="T276" s="25">
        <f t="shared" si="34"/>
        <v>71.154975256521382</v>
      </c>
      <c r="U276" s="26" t="s">
        <v>126</v>
      </c>
      <c r="V276" s="27" t="s">
        <v>126</v>
      </c>
      <c r="W276" s="27" t="s">
        <v>126</v>
      </c>
      <c r="X276" s="14">
        <v>3215.7</v>
      </c>
      <c r="Y276" s="24" t="s">
        <v>126</v>
      </c>
      <c r="Z276" s="14">
        <v>662.58119999999997</v>
      </c>
      <c r="AA276" s="14">
        <v>353</v>
      </c>
      <c r="AB276" s="14">
        <f t="shared" si="40"/>
        <v>1015.5812</v>
      </c>
      <c r="AC276" s="24" t="s">
        <v>126</v>
      </c>
      <c r="AD276" s="25">
        <f t="shared" si="35"/>
        <v>31.581963491619245</v>
      </c>
      <c r="AE276" s="24" t="s">
        <v>126</v>
      </c>
      <c r="AF276" s="14">
        <v>2200.085</v>
      </c>
      <c r="AG276" s="25">
        <f t="shared" si="36"/>
        <v>68.416985415306158</v>
      </c>
      <c r="AH276" s="26" t="s">
        <v>126</v>
      </c>
      <c r="AI276" s="26" t="s">
        <v>126</v>
      </c>
      <c r="AJ276" s="14">
        <v>30399</v>
      </c>
      <c r="AK276" s="14">
        <f t="shared" si="37"/>
        <v>105.78308496990033</v>
      </c>
      <c r="AL276" s="26" t="s">
        <v>126</v>
      </c>
      <c r="AM276" s="26" t="s">
        <v>126</v>
      </c>
      <c r="AN276" s="26" t="s">
        <v>126</v>
      </c>
    </row>
    <row r="277" spans="1:40" x14ac:dyDescent="0.3">
      <c r="A277" s="23" t="s">
        <v>106</v>
      </c>
      <c r="B277" s="23" t="s">
        <v>110</v>
      </c>
      <c r="C277" s="23" t="s">
        <v>10</v>
      </c>
      <c r="D277" s="23" t="s">
        <v>40</v>
      </c>
      <c r="E277" s="23" t="s">
        <v>70</v>
      </c>
      <c r="F277" s="23" t="s">
        <v>136</v>
      </c>
      <c r="G277" s="23" t="s">
        <v>13</v>
      </c>
      <c r="H277" s="14">
        <v>6472.4260000000004</v>
      </c>
      <c r="I277" s="24" t="s">
        <v>126</v>
      </c>
      <c r="J277" s="14">
        <v>1486.99</v>
      </c>
      <c r="K277" s="14">
        <v>1454.306</v>
      </c>
      <c r="L277" s="14">
        <f t="shared" si="38"/>
        <v>2941.2960000000003</v>
      </c>
      <c r="M277" s="24" t="s">
        <v>126</v>
      </c>
      <c r="N277" s="25">
        <f t="shared" si="33"/>
        <v>45.443485951017443</v>
      </c>
      <c r="O277" s="24" t="s">
        <v>126</v>
      </c>
      <c r="P277" s="26">
        <v>0</v>
      </c>
      <c r="Q277" s="26">
        <v>0</v>
      </c>
      <c r="R277" s="25">
        <f t="shared" si="39"/>
        <v>0</v>
      </c>
      <c r="S277" s="14">
        <v>3531.13</v>
      </c>
      <c r="T277" s="25">
        <f t="shared" si="34"/>
        <v>54.556514048982557</v>
      </c>
      <c r="U277" s="26" t="s">
        <v>126</v>
      </c>
      <c r="V277" s="27" t="s">
        <v>126</v>
      </c>
      <c r="W277" s="27" t="s">
        <v>126</v>
      </c>
      <c r="X277" s="14">
        <v>5911.2579999999998</v>
      </c>
      <c r="Y277" s="24" t="s">
        <v>126</v>
      </c>
      <c r="Z277" s="14">
        <v>1155.97</v>
      </c>
      <c r="AA277" s="14">
        <v>1420.586</v>
      </c>
      <c r="AB277" s="14">
        <f t="shared" si="40"/>
        <v>2576.556</v>
      </c>
      <c r="AC277" s="24" t="s">
        <v>126</v>
      </c>
      <c r="AD277" s="25">
        <f t="shared" si="35"/>
        <v>43.587270256178975</v>
      </c>
      <c r="AE277" s="24" t="s">
        <v>126</v>
      </c>
      <c r="AF277" s="14">
        <v>3334.799172</v>
      </c>
      <c r="AG277" s="25">
        <f t="shared" si="36"/>
        <v>56.414373590190117</v>
      </c>
      <c r="AH277" s="26" t="s">
        <v>126</v>
      </c>
      <c r="AI277" s="26" t="s">
        <v>126</v>
      </c>
      <c r="AJ277" s="14">
        <v>46884</v>
      </c>
      <c r="AK277" s="14">
        <f t="shared" si="37"/>
        <v>126.08262946847539</v>
      </c>
      <c r="AL277" s="26" t="s">
        <v>126</v>
      </c>
      <c r="AM277" s="26" t="s">
        <v>126</v>
      </c>
      <c r="AN277" s="26" t="s">
        <v>126</v>
      </c>
    </row>
    <row r="278" spans="1:40" x14ac:dyDescent="0.3">
      <c r="A278" s="23" t="s">
        <v>106</v>
      </c>
      <c r="B278" s="23" t="s">
        <v>110</v>
      </c>
      <c r="C278" s="23" t="s">
        <v>10</v>
      </c>
      <c r="D278" s="23" t="s">
        <v>41</v>
      </c>
      <c r="E278" s="23" t="s">
        <v>152</v>
      </c>
      <c r="F278" s="23" t="s">
        <v>150</v>
      </c>
      <c r="G278" s="23" t="s">
        <v>13</v>
      </c>
      <c r="H278" s="14">
        <v>40317</v>
      </c>
      <c r="I278" s="24" t="s">
        <v>126</v>
      </c>
      <c r="J278" s="14">
        <v>5931</v>
      </c>
      <c r="K278" s="14">
        <v>1648</v>
      </c>
      <c r="L278" s="14">
        <f t="shared" si="38"/>
        <v>7579</v>
      </c>
      <c r="M278" s="24" t="s">
        <v>126</v>
      </c>
      <c r="N278" s="25">
        <f t="shared" si="33"/>
        <v>18.798521715405411</v>
      </c>
      <c r="O278" s="24" t="s">
        <v>126</v>
      </c>
      <c r="P278" s="26">
        <v>0</v>
      </c>
      <c r="Q278" s="26">
        <v>0</v>
      </c>
      <c r="R278" s="25">
        <f t="shared" si="39"/>
        <v>0</v>
      </c>
      <c r="S278" s="14">
        <v>32738</v>
      </c>
      <c r="T278" s="25">
        <f t="shared" si="34"/>
        <v>81.201478284594586</v>
      </c>
      <c r="U278" s="26" t="s">
        <v>126</v>
      </c>
      <c r="V278" s="27" t="s">
        <v>126</v>
      </c>
      <c r="W278" s="27" t="s">
        <v>126</v>
      </c>
      <c r="X278" s="14">
        <v>32292</v>
      </c>
      <c r="Y278" s="24" t="s">
        <v>126</v>
      </c>
      <c r="Z278" s="14">
        <v>5806.1163029999998</v>
      </c>
      <c r="AA278" s="14">
        <v>1618</v>
      </c>
      <c r="AB278" s="14">
        <f t="shared" si="40"/>
        <v>7424.1163029999998</v>
      </c>
      <c r="AC278" s="24" t="s">
        <v>126</v>
      </c>
      <c r="AD278" s="25">
        <f t="shared" si="35"/>
        <v>22.990574454973366</v>
      </c>
      <c r="AE278" s="24" t="s">
        <v>126</v>
      </c>
      <c r="AF278" s="14">
        <v>24867.657696999999</v>
      </c>
      <c r="AG278" s="25">
        <f t="shared" si="36"/>
        <v>77.008725681283295</v>
      </c>
      <c r="AH278" s="26" t="s">
        <v>126</v>
      </c>
      <c r="AI278" s="26" t="s">
        <v>126</v>
      </c>
      <c r="AJ278" s="14">
        <v>277681</v>
      </c>
      <c r="AK278" s="14">
        <f t="shared" si="37"/>
        <v>116.29171603386619</v>
      </c>
      <c r="AL278" s="26" t="s">
        <v>126</v>
      </c>
      <c r="AM278" s="26" t="s">
        <v>126</v>
      </c>
      <c r="AN278" s="26" t="s">
        <v>126</v>
      </c>
    </row>
    <row r="279" spans="1:40" x14ac:dyDescent="0.3">
      <c r="A279" s="23" t="s">
        <v>106</v>
      </c>
      <c r="B279" s="23" t="s">
        <v>110</v>
      </c>
      <c r="C279" s="23" t="s">
        <v>10</v>
      </c>
      <c r="D279" s="23" t="s">
        <v>42</v>
      </c>
      <c r="E279" s="23" t="s">
        <v>72</v>
      </c>
      <c r="F279" s="23" t="s">
        <v>150</v>
      </c>
      <c r="G279" s="23" t="s">
        <v>13</v>
      </c>
      <c r="H279" s="14">
        <v>5181.0870000000004</v>
      </c>
      <c r="I279" s="24" t="s">
        <v>126</v>
      </c>
      <c r="J279" s="14">
        <v>881.60699999999997</v>
      </c>
      <c r="K279" s="14">
        <v>320.66000000000003</v>
      </c>
      <c r="L279" s="14">
        <f t="shared" si="38"/>
        <v>1202.2670000000001</v>
      </c>
      <c r="M279" s="24" t="s">
        <v>126</v>
      </c>
      <c r="N279" s="25">
        <f t="shared" si="33"/>
        <v>23.20491819573769</v>
      </c>
      <c r="O279" s="24" t="s">
        <v>126</v>
      </c>
      <c r="P279" s="26">
        <v>0</v>
      </c>
      <c r="Q279" s="26">
        <v>0</v>
      </c>
      <c r="R279" s="25">
        <f t="shared" si="39"/>
        <v>0</v>
      </c>
      <c r="S279" s="14">
        <v>3978.82</v>
      </c>
      <c r="T279" s="25">
        <f t="shared" si="34"/>
        <v>76.79508180426231</v>
      </c>
      <c r="U279" s="26" t="s">
        <v>126</v>
      </c>
      <c r="V279" s="27" t="s">
        <v>126</v>
      </c>
      <c r="W279" s="27" t="s">
        <v>126</v>
      </c>
      <c r="X279" s="14">
        <v>4518.4470000000001</v>
      </c>
      <c r="Y279" s="24" t="s">
        <v>126</v>
      </c>
      <c r="Z279" s="14">
        <v>881.60699999999997</v>
      </c>
      <c r="AA279" s="14">
        <v>320.66000000000003</v>
      </c>
      <c r="AB279" s="14">
        <f t="shared" si="40"/>
        <v>1202.2670000000001</v>
      </c>
      <c r="AC279" s="24" t="s">
        <v>126</v>
      </c>
      <c r="AD279" s="25">
        <f t="shared" si="35"/>
        <v>26.607969508107544</v>
      </c>
      <c r="AE279" s="24" t="s">
        <v>126</v>
      </c>
      <c r="AF279" s="14">
        <v>3316.34647</v>
      </c>
      <c r="AG279" s="25">
        <f t="shared" si="36"/>
        <v>73.395714722337118</v>
      </c>
      <c r="AH279" s="26" t="s">
        <v>126</v>
      </c>
      <c r="AI279" s="26" t="s">
        <v>126</v>
      </c>
      <c r="AJ279" s="14">
        <v>39345</v>
      </c>
      <c r="AK279" s="14">
        <f t="shared" si="37"/>
        <v>114.84170796797559</v>
      </c>
      <c r="AL279" s="26" t="s">
        <v>126</v>
      </c>
      <c r="AM279" s="26" t="s">
        <v>126</v>
      </c>
      <c r="AN279" s="26" t="s">
        <v>126</v>
      </c>
    </row>
    <row r="280" spans="1:40" x14ac:dyDescent="0.3">
      <c r="A280" s="23" t="s">
        <v>106</v>
      </c>
      <c r="B280" s="23" t="s">
        <v>110</v>
      </c>
      <c r="C280" s="23" t="s">
        <v>10</v>
      </c>
      <c r="D280" s="23" t="s">
        <v>43</v>
      </c>
      <c r="E280" s="23" t="s">
        <v>73</v>
      </c>
      <c r="F280" s="23" t="s">
        <v>150</v>
      </c>
      <c r="G280" s="23" t="s">
        <v>13</v>
      </c>
      <c r="H280" s="14">
        <v>7382.85</v>
      </c>
      <c r="I280" s="24" t="s">
        <v>126</v>
      </c>
      <c r="J280" s="14">
        <v>1554.49</v>
      </c>
      <c r="K280" s="14">
        <v>818.3</v>
      </c>
      <c r="L280" s="14">
        <f t="shared" si="38"/>
        <v>2372.79</v>
      </c>
      <c r="M280" s="24" t="s">
        <v>126</v>
      </c>
      <c r="N280" s="25">
        <f t="shared" si="33"/>
        <v>32.13921453097381</v>
      </c>
      <c r="O280" s="24" t="s">
        <v>126</v>
      </c>
      <c r="P280" s="26">
        <v>0</v>
      </c>
      <c r="Q280" s="26">
        <v>0</v>
      </c>
      <c r="R280" s="25">
        <f t="shared" si="39"/>
        <v>0</v>
      </c>
      <c r="S280" s="14">
        <v>4900.1099999999997</v>
      </c>
      <c r="T280" s="25">
        <f t="shared" si="34"/>
        <v>66.37152319226314</v>
      </c>
      <c r="U280" s="26" t="s">
        <v>126</v>
      </c>
      <c r="V280" s="27" t="s">
        <v>126</v>
      </c>
      <c r="W280" s="27" t="s">
        <v>126</v>
      </c>
      <c r="X280" s="14">
        <v>6986.17</v>
      </c>
      <c r="Y280" s="24" t="s">
        <v>126</v>
      </c>
      <c r="Z280" s="14">
        <v>1553.900844</v>
      </c>
      <c r="AA280" s="14">
        <v>818.3</v>
      </c>
      <c r="AB280" s="14">
        <f t="shared" si="40"/>
        <v>2372.200844</v>
      </c>
      <c r="AC280" s="24" t="s">
        <v>126</v>
      </c>
      <c r="AD280" s="25">
        <f t="shared" si="35"/>
        <v>33.955670188386485</v>
      </c>
      <c r="AE280" s="24" t="s">
        <v>126</v>
      </c>
      <c r="AF280" s="14">
        <v>4614.1421060000002</v>
      </c>
      <c r="AG280" s="25">
        <f t="shared" si="36"/>
        <v>66.046805416988136</v>
      </c>
      <c r="AH280" s="26" t="s">
        <v>126</v>
      </c>
      <c r="AI280" s="26" t="s">
        <v>126</v>
      </c>
      <c r="AJ280" s="14">
        <v>66382</v>
      </c>
      <c r="AK280" s="14">
        <f t="shared" si="37"/>
        <v>105.24193305414119</v>
      </c>
      <c r="AL280" s="26" t="s">
        <v>126</v>
      </c>
      <c r="AM280" s="26" t="s">
        <v>126</v>
      </c>
      <c r="AN280" s="26" t="s">
        <v>126</v>
      </c>
    </row>
    <row r="281" spans="1:40" x14ac:dyDescent="0.3">
      <c r="A281" s="23" t="s">
        <v>106</v>
      </c>
      <c r="B281" s="23" t="s">
        <v>110</v>
      </c>
      <c r="C281" s="23" t="s">
        <v>10</v>
      </c>
      <c r="D281" s="23" t="s">
        <v>44</v>
      </c>
      <c r="E281" s="23" t="s">
        <v>74</v>
      </c>
      <c r="F281" s="23" t="s">
        <v>151</v>
      </c>
      <c r="G281" s="23" t="s">
        <v>13</v>
      </c>
      <c r="H281" s="14">
        <v>8965.5220000000008</v>
      </c>
      <c r="I281" s="24" t="s">
        <v>126</v>
      </c>
      <c r="J281" s="14">
        <v>2212.0700000000002</v>
      </c>
      <c r="K281" s="14">
        <v>746.5</v>
      </c>
      <c r="L281" s="14">
        <f t="shared" si="38"/>
        <v>2958.57</v>
      </c>
      <c r="M281" s="24" t="s">
        <v>126</v>
      </c>
      <c r="N281" s="25">
        <f t="shared" si="33"/>
        <v>32.99941710030938</v>
      </c>
      <c r="O281" s="24" t="s">
        <v>126</v>
      </c>
      <c r="P281" s="26">
        <v>0</v>
      </c>
      <c r="Q281" s="26">
        <v>0</v>
      </c>
      <c r="R281" s="25">
        <f t="shared" si="39"/>
        <v>0</v>
      </c>
      <c r="S281" s="14">
        <v>5872.26</v>
      </c>
      <c r="T281" s="25">
        <f t="shared" si="34"/>
        <v>65.498249850928914</v>
      </c>
      <c r="U281" s="26" t="s">
        <v>126</v>
      </c>
      <c r="V281" s="27" t="s">
        <v>126</v>
      </c>
      <c r="W281" s="27" t="s">
        <v>126</v>
      </c>
      <c r="X281" s="14">
        <v>7858.7420000000002</v>
      </c>
      <c r="Y281" s="24" t="s">
        <v>126</v>
      </c>
      <c r="Z281" s="14">
        <v>2110.1256899999998</v>
      </c>
      <c r="AA281" s="14">
        <v>746.5</v>
      </c>
      <c r="AB281" s="14">
        <f t="shared" si="40"/>
        <v>2856.6256899999998</v>
      </c>
      <c r="AC281" s="24" t="s">
        <v>126</v>
      </c>
      <c r="AD281" s="25">
        <f t="shared" si="35"/>
        <v>36.349656089995058</v>
      </c>
      <c r="AE281" s="24" t="s">
        <v>126</v>
      </c>
      <c r="AF281" s="14">
        <v>5002.1342699999996</v>
      </c>
      <c r="AG281" s="25">
        <f t="shared" si="36"/>
        <v>63.65057244530994</v>
      </c>
      <c r="AH281" s="26" t="s">
        <v>126</v>
      </c>
      <c r="AI281" s="26" t="s">
        <v>126</v>
      </c>
      <c r="AJ281" s="14">
        <v>58390</v>
      </c>
      <c r="AK281" s="14">
        <f t="shared" si="37"/>
        <v>134.59054632642577</v>
      </c>
      <c r="AL281" s="26" t="s">
        <v>126</v>
      </c>
      <c r="AM281" s="26" t="s">
        <v>126</v>
      </c>
      <c r="AN281" s="26" t="s">
        <v>126</v>
      </c>
    </row>
    <row r="282" spans="1:40" x14ac:dyDescent="0.3">
      <c r="A282" s="23" t="s">
        <v>106</v>
      </c>
      <c r="B282" s="23" t="s">
        <v>110</v>
      </c>
      <c r="C282" s="23" t="s">
        <v>10</v>
      </c>
      <c r="D282" s="23" t="s">
        <v>45</v>
      </c>
      <c r="E282" s="23" t="s">
        <v>75</v>
      </c>
      <c r="F282" s="23" t="s">
        <v>136</v>
      </c>
      <c r="G282" s="23" t="s">
        <v>13</v>
      </c>
      <c r="H282" s="14">
        <v>4924.83</v>
      </c>
      <c r="I282" s="24" t="s">
        <v>126</v>
      </c>
      <c r="J282" s="14">
        <v>1132.08</v>
      </c>
      <c r="K282" s="14">
        <v>777.08</v>
      </c>
      <c r="L282" s="14">
        <f t="shared" si="38"/>
        <v>1909.1599999999999</v>
      </c>
      <c r="M282" s="24" t="s">
        <v>126</v>
      </c>
      <c r="N282" s="25">
        <f t="shared" si="33"/>
        <v>38.766008166779365</v>
      </c>
      <c r="O282" s="24" t="s">
        <v>126</v>
      </c>
      <c r="P282" s="26">
        <v>0</v>
      </c>
      <c r="Q282" s="26">
        <v>0</v>
      </c>
      <c r="R282" s="25">
        <f t="shared" si="39"/>
        <v>0</v>
      </c>
      <c r="S282" s="14">
        <v>3015.67</v>
      </c>
      <c r="T282" s="25">
        <f t="shared" si="34"/>
        <v>61.233991833220642</v>
      </c>
      <c r="U282" s="26" t="s">
        <v>126</v>
      </c>
      <c r="V282" s="27" t="s">
        <v>126</v>
      </c>
      <c r="W282" s="27" t="s">
        <v>126</v>
      </c>
      <c r="X282" s="14">
        <v>4351.53</v>
      </c>
      <c r="Y282" s="24" t="s">
        <v>126</v>
      </c>
      <c r="Z282" s="14">
        <v>927.93075499999998</v>
      </c>
      <c r="AA282" s="14">
        <v>777.08</v>
      </c>
      <c r="AB282" s="14">
        <f t="shared" si="40"/>
        <v>1705.010755</v>
      </c>
      <c r="AC282" s="24" t="s">
        <v>126</v>
      </c>
      <c r="AD282" s="25">
        <f t="shared" si="35"/>
        <v>39.181868331368513</v>
      </c>
      <c r="AE282" s="24" t="s">
        <v>126</v>
      </c>
      <c r="AF282" s="14">
        <v>2646.627845</v>
      </c>
      <c r="AG282" s="25">
        <f t="shared" si="36"/>
        <v>60.820627342566873</v>
      </c>
      <c r="AH282" s="26" t="s">
        <v>126</v>
      </c>
      <c r="AI282" s="26" t="s">
        <v>126</v>
      </c>
      <c r="AJ282" s="14">
        <v>35852</v>
      </c>
      <c r="AK282" s="14">
        <f t="shared" si="37"/>
        <v>121.37481869909628</v>
      </c>
      <c r="AL282" s="26" t="s">
        <v>126</v>
      </c>
      <c r="AM282" s="26" t="s">
        <v>126</v>
      </c>
      <c r="AN282" s="26" t="s">
        <v>126</v>
      </c>
    </row>
    <row r="283" spans="1:40" x14ac:dyDescent="0.3">
      <c r="A283" s="23" t="s">
        <v>106</v>
      </c>
      <c r="B283" s="23" t="s">
        <v>110</v>
      </c>
      <c r="C283" s="23" t="s">
        <v>10</v>
      </c>
      <c r="D283" s="23" t="s">
        <v>46</v>
      </c>
      <c r="E283" s="23" t="s">
        <v>76</v>
      </c>
      <c r="F283" s="23" t="s">
        <v>136</v>
      </c>
      <c r="G283" s="23" t="s">
        <v>13</v>
      </c>
      <c r="H283" s="14">
        <v>11206.477999999999</v>
      </c>
      <c r="I283" s="24" t="s">
        <v>126</v>
      </c>
      <c r="J283" s="14">
        <v>2068.3980000000001</v>
      </c>
      <c r="K283" s="14">
        <v>730</v>
      </c>
      <c r="L283" s="14">
        <f t="shared" si="38"/>
        <v>2798.3980000000001</v>
      </c>
      <c r="M283" s="24" t="s">
        <v>126</v>
      </c>
      <c r="N283" s="25">
        <f t="shared" si="33"/>
        <v>24.971253234066939</v>
      </c>
      <c r="O283" s="24" t="s">
        <v>126</v>
      </c>
      <c r="P283" s="26">
        <v>0</v>
      </c>
      <c r="Q283" s="26">
        <v>0</v>
      </c>
      <c r="R283" s="25">
        <f t="shared" si="39"/>
        <v>0</v>
      </c>
      <c r="S283" s="14">
        <v>8390.08</v>
      </c>
      <c r="T283" s="25">
        <f t="shared" si="34"/>
        <v>74.868125382479676</v>
      </c>
      <c r="U283" s="26" t="s">
        <v>126</v>
      </c>
      <c r="V283" s="27" t="s">
        <v>126</v>
      </c>
      <c r="W283" s="27" t="s">
        <v>126</v>
      </c>
      <c r="X283" s="14">
        <v>9819.3979999999992</v>
      </c>
      <c r="Y283" s="24" t="s">
        <v>126</v>
      </c>
      <c r="Z283" s="14">
        <v>2068.3980000000001</v>
      </c>
      <c r="AA283" s="14">
        <v>730</v>
      </c>
      <c r="AB283" s="14">
        <f t="shared" si="40"/>
        <v>2798.3980000000001</v>
      </c>
      <c r="AC283" s="24" t="s">
        <v>126</v>
      </c>
      <c r="AD283" s="25">
        <f t="shared" si="35"/>
        <v>28.498671710831967</v>
      </c>
      <c r="AE283" s="24" t="s">
        <v>126</v>
      </c>
      <c r="AF283" s="14">
        <v>7006.1232639999998</v>
      </c>
      <c r="AG283" s="25">
        <f t="shared" si="36"/>
        <v>71.349824744857074</v>
      </c>
      <c r="AH283" s="26" t="s">
        <v>126</v>
      </c>
      <c r="AI283" s="26" t="s">
        <v>126</v>
      </c>
      <c r="AJ283" s="14">
        <v>89621</v>
      </c>
      <c r="AK283" s="14">
        <f t="shared" si="37"/>
        <v>109.56581604757814</v>
      </c>
      <c r="AL283" s="26" t="s">
        <v>126</v>
      </c>
      <c r="AM283" s="26" t="s">
        <v>126</v>
      </c>
      <c r="AN283" s="26" t="s">
        <v>126</v>
      </c>
    </row>
    <row r="284" spans="1:40" x14ac:dyDescent="0.3">
      <c r="A284" s="23" t="s">
        <v>106</v>
      </c>
      <c r="B284" s="23" t="s">
        <v>110</v>
      </c>
      <c r="C284" s="23" t="s">
        <v>10</v>
      </c>
      <c r="D284" s="23" t="s">
        <v>47</v>
      </c>
      <c r="E284" s="23" t="s">
        <v>77</v>
      </c>
      <c r="F284" s="23" t="s">
        <v>151</v>
      </c>
      <c r="G284" s="23" t="s">
        <v>13</v>
      </c>
      <c r="H284" s="14">
        <v>14424.48</v>
      </c>
      <c r="I284" s="24" t="s">
        <v>126</v>
      </c>
      <c r="J284" s="14">
        <v>4122.3100000000004</v>
      </c>
      <c r="K284" s="14">
        <v>83.44</v>
      </c>
      <c r="L284" s="14">
        <f t="shared" si="38"/>
        <v>4205.75</v>
      </c>
      <c r="M284" s="24" t="s">
        <v>126</v>
      </c>
      <c r="N284" s="25">
        <f t="shared" si="33"/>
        <v>29.157030270761929</v>
      </c>
      <c r="O284" s="24" t="s">
        <v>126</v>
      </c>
      <c r="P284" s="26">
        <v>0</v>
      </c>
      <c r="Q284" s="26">
        <v>0</v>
      </c>
      <c r="R284" s="25">
        <f t="shared" si="39"/>
        <v>0</v>
      </c>
      <c r="S284" s="14">
        <v>10218.73</v>
      </c>
      <c r="T284" s="25">
        <f t="shared" si="34"/>
        <v>70.842969729238078</v>
      </c>
      <c r="U284" s="26" t="s">
        <v>126</v>
      </c>
      <c r="V284" s="27" t="s">
        <v>126</v>
      </c>
      <c r="W284" s="27" t="s">
        <v>126</v>
      </c>
      <c r="X284" s="14">
        <v>11742.57</v>
      </c>
      <c r="Y284" s="24" t="s">
        <v>126</v>
      </c>
      <c r="Z284" s="14">
        <v>3718.5915</v>
      </c>
      <c r="AA284" s="14">
        <v>83.44</v>
      </c>
      <c r="AB284" s="14">
        <f t="shared" si="40"/>
        <v>3802.0315000000001</v>
      </c>
      <c r="AC284" s="24" t="s">
        <v>126</v>
      </c>
      <c r="AD284" s="25">
        <f t="shared" si="35"/>
        <v>32.378188931383846</v>
      </c>
      <c r="AE284" s="24" t="s">
        <v>126</v>
      </c>
      <c r="AF284" s="14">
        <v>7940.5066379999998</v>
      </c>
      <c r="AG284" s="25">
        <f t="shared" si="36"/>
        <v>67.621539731081015</v>
      </c>
      <c r="AH284" s="26" t="s">
        <v>126</v>
      </c>
      <c r="AI284" s="26" t="s">
        <v>126</v>
      </c>
      <c r="AJ284" s="14">
        <v>108046</v>
      </c>
      <c r="AK284" s="14">
        <f t="shared" si="37"/>
        <v>108.68120985506174</v>
      </c>
      <c r="AL284" s="26" t="s">
        <v>126</v>
      </c>
      <c r="AM284" s="26" t="s">
        <v>126</v>
      </c>
      <c r="AN284" s="26" t="s">
        <v>126</v>
      </c>
    </row>
    <row r="285" spans="1:40" x14ac:dyDescent="0.3">
      <c r="A285" s="23" t="s">
        <v>106</v>
      </c>
      <c r="B285" s="23" t="s">
        <v>110</v>
      </c>
      <c r="C285" s="23" t="s">
        <v>10</v>
      </c>
      <c r="D285" s="23" t="s">
        <v>48</v>
      </c>
      <c r="E285" s="23" t="s">
        <v>78</v>
      </c>
      <c r="F285" s="23" t="s">
        <v>150</v>
      </c>
      <c r="G285" s="23" t="s">
        <v>13</v>
      </c>
      <c r="H285" s="14">
        <v>8600.86</v>
      </c>
      <c r="I285" s="24" t="s">
        <v>126</v>
      </c>
      <c r="J285" s="14">
        <v>1525.48</v>
      </c>
      <c r="K285" s="14">
        <v>630.5</v>
      </c>
      <c r="L285" s="14">
        <f t="shared" si="38"/>
        <v>2155.98</v>
      </c>
      <c r="M285" s="24" t="s">
        <v>126</v>
      </c>
      <c r="N285" s="25">
        <f t="shared" si="33"/>
        <v>25.067028180902838</v>
      </c>
      <c r="O285" s="24" t="s">
        <v>126</v>
      </c>
      <c r="P285" s="26">
        <v>0</v>
      </c>
      <c r="Q285" s="26">
        <v>0</v>
      </c>
      <c r="R285" s="25">
        <f t="shared" si="39"/>
        <v>0</v>
      </c>
      <c r="S285" s="14">
        <v>6444.88</v>
      </c>
      <c r="T285" s="25">
        <f t="shared" si="34"/>
        <v>74.932971819097162</v>
      </c>
      <c r="U285" s="26" t="s">
        <v>126</v>
      </c>
      <c r="V285" s="27" t="s">
        <v>126</v>
      </c>
      <c r="W285" s="27" t="s">
        <v>126</v>
      </c>
      <c r="X285" s="14">
        <v>7518.2</v>
      </c>
      <c r="Y285" s="24" t="s">
        <v>126</v>
      </c>
      <c r="Z285" s="14">
        <v>1525.48</v>
      </c>
      <c r="AA285" s="14">
        <v>621.26</v>
      </c>
      <c r="AB285" s="14">
        <f t="shared" si="40"/>
        <v>2146.7399999999998</v>
      </c>
      <c r="AC285" s="24" t="s">
        <v>126</v>
      </c>
      <c r="AD285" s="25">
        <f t="shared" si="35"/>
        <v>28.553909180388921</v>
      </c>
      <c r="AE285" s="24" t="s">
        <v>126</v>
      </c>
      <c r="AF285" s="14">
        <v>5371.2081099999996</v>
      </c>
      <c r="AG285" s="25">
        <f t="shared" si="36"/>
        <v>71.442740416589075</v>
      </c>
      <c r="AH285" s="26" t="s">
        <v>126</v>
      </c>
      <c r="AI285" s="26" t="s">
        <v>126</v>
      </c>
      <c r="AJ285" s="14">
        <v>68887</v>
      </c>
      <c r="AK285" s="14">
        <f t="shared" si="37"/>
        <v>109.13815378808773</v>
      </c>
      <c r="AL285" s="26" t="s">
        <v>126</v>
      </c>
      <c r="AM285" s="26" t="s">
        <v>126</v>
      </c>
      <c r="AN285" s="26" t="s">
        <v>126</v>
      </c>
    </row>
    <row r="286" spans="1:40" x14ac:dyDescent="0.3">
      <c r="A286" s="23" t="s">
        <v>106</v>
      </c>
      <c r="B286" s="23" t="s">
        <v>110</v>
      </c>
      <c r="C286" s="23" t="s">
        <v>10</v>
      </c>
      <c r="D286" s="23" t="s">
        <v>49</v>
      </c>
      <c r="E286" s="23" t="s">
        <v>79</v>
      </c>
      <c r="F286" s="23" t="s">
        <v>136</v>
      </c>
      <c r="G286" s="23" t="s">
        <v>13</v>
      </c>
      <c r="H286" s="14">
        <v>7593.0349999999999</v>
      </c>
      <c r="I286" s="24" t="s">
        <v>126</v>
      </c>
      <c r="J286" s="14">
        <v>1500.905</v>
      </c>
      <c r="K286" s="14">
        <v>774.49</v>
      </c>
      <c r="L286" s="14">
        <f t="shared" si="38"/>
        <v>2275.395</v>
      </c>
      <c r="M286" s="24" t="s">
        <v>126</v>
      </c>
      <c r="N286" s="25">
        <f t="shared" si="33"/>
        <v>29.966870954763149</v>
      </c>
      <c r="O286" s="24" t="s">
        <v>126</v>
      </c>
      <c r="P286" s="26">
        <v>0</v>
      </c>
      <c r="Q286" s="26">
        <v>0</v>
      </c>
      <c r="R286" s="25">
        <f t="shared" si="39"/>
        <v>0</v>
      </c>
      <c r="S286" s="14">
        <v>5317.64</v>
      </c>
      <c r="T286" s="25">
        <f t="shared" si="34"/>
        <v>70.033129045236848</v>
      </c>
      <c r="U286" s="26" t="s">
        <v>126</v>
      </c>
      <c r="V286" s="27" t="s">
        <v>126</v>
      </c>
      <c r="W286" s="27" t="s">
        <v>126</v>
      </c>
      <c r="X286" s="14">
        <v>7007.7349999999997</v>
      </c>
      <c r="Y286" s="24" t="s">
        <v>126</v>
      </c>
      <c r="Z286" s="14">
        <v>1500.905</v>
      </c>
      <c r="AA286" s="14">
        <v>774.49</v>
      </c>
      <c r="AB286" s="14">
        <f t="shared" si="40"/>
        <v>2275.395</v>
      </c>
      <c r="AC286" s="24" t="s">
        <v>126</v>
      </c>
      <c r="AD286" s="25">
        <f t="shared" si="35"/>
        <v>32.469763768179021</v>
      </c>
      <c r="AE286" s="24" t="s">
        <v>126</v>
      </c>
      <c r="AF286" s="14">
        <v>4732.1550200000001</v>
      </c>
      <c r="AG286" s="25">
        <f t="shared" si="36"/>
        <v>67.527596577210758</v>
      </c>
      <c r="AH286" s="26" t="s">
        <v>126</v>
      </c>
      <c r="AI286" s="26" t="s">
        <v>126</v>
      </c>
      <c r="AJ286" s="14">
        <v>55288</v>
      </c>
      <c r="AK286" s="14">
        <f t="shared" si="37"/>
        <v>126.74965634495732</v>
      </c>
      <c r="AL286" s="26" t="s">
        <v>126</v>
      </c>
      <c r="AM286" s="26" t="s">
        <v>126</v>
      </c>
      <c r="AN286" s="26" t="s">
        <v>126</v>
      </c>
    </row>
    <row r="287" spans="1:40" x14ac:dyDescent="0.3">
      <c r="A287" s="23" t="s">
        <v>106</v>
      </c>
      <c r="B287" s="23" t="s">
        <v>110</v>
      </c>
      <c r="C287" s="23" t="s">
        <v>10</v>
      </c>
      <c r="D287" s="23" t="s">
        <v>50</v>
      </c>
      <c r="E287" s="23" t="s">
        <v>80</v>
      </c>
      <c r="F287" s="23" t="s">
        <v>136</v>
      </c>
      <c r="G287" s="23" t="s">
        <v>13</v>
      </c>
      <c r="H287" s="14">
        <v>9009.8559999999998</v>
      </c>
      <c r="I287" s="24" t="s">
        <v>126</v>
      </c>
      <c r="J287" s="14">
        <v>1668.356</v>
      </c>
      <c r="K287" s="14">
        <v>527.32000000000005</v>
      </c>
      <c r="L287" s="14">
        <f t="shared" si="38"/>
        <v>2195.6759999999999</v>
      </c>
      <c r="M287" s="24" t="s">
        <v>126</v>
      </c>
      <c r="N287" s="25">
        <f t="shared" si="33"/>
        <v>24.369712457113632</v>
      </c>
      <c r="O287" s="24" t="s">
        <v>126</v>
      </c>
      <c r="P287" s="26">
        <v>0</v>
      </c>
      <c r="Q287" s="26">
        <v>0</v>
      </c>
      <c r="R287" s="25">
        <f t="shared" si="39"/>
        <v>0</v>
      </c>
      <c r="S287" s="14">
        <v>6784.17</v>
      </c>
      <c r="T287" s="25">
        <f t="shared" si="34"/>
        <v>75.297207857706056</v>
      </c>
      <c r="U287" s="26" t="s">
        <v>126</v>
      </c>
      <c r="V287" s="27" t="s">
        <v>126</v>
      </c>
      <c r="W287" s="27" t="s">
        <v>126</v>
      </c>
      <c r="X287" s="14">
        <v>7252.8159999999998</v>
      </c>
      <c r="Y287" s="24" t="s">
        <v>126</v>
      </c>
      <c r="Z287" s="14">
        <v>1234.621985</v>
      </c>
      <c r="AA287" s="14">
        <v>527.32000000000005</v>
      </c>
      <c r="AB287" s="14">
        <f t="shared" si="40"/>
        <v>1761.9419849999999</v>
      </c>
      <c r="AC287" s="24" t="s">
        <v>126</v>
      </c>
      <c r="AD287" s="25">
        <f t="shared" si="35"/>
        <v>24.293212250248732</v>
      </c>
      <c r="AE287" s="24" t="s">
        <v>126</v>
      </c>
      <c r="AF287" s="14">
        <v>5461.0972030000003</v>
      </c>
      <c r="AG287" s="25">
        <f t="shared" si="36"/>
        <v>75.296232566771309</v>
      </c>
      <c r="AH287" s="26" t="s">
        <v>126</v>
      </c>
      <c r="AI287" s="26" t="s">
        <v>126</v>
      </c>
      <c r="AJ287" s="14">
        <v>60971</v>
      </c>
      <c r="AK287" s="14">
        <f t="shared" si="37"/>
        <v>118.9551754112611</v>
      </c>
      <c r="AL287" s="26" t="s">
        <v>126</v>
      </c>
      <c r="AM287" s="26" t="s">
        <v>126</v>
      </c>
      <c r="AN287" s="26" t="s">
        <v>126</v>
      </c>
    </row>
    <row r="288" spans="1:40" x14ac:dyDescent="0.3">
      <c r="A288" s="23" t="s">
        <v>106</v>
      </c>
      <c r="B288" s="23" t="s">
        <v>110</v>
      </c>
      <c r="C288" s="23" t="s">
        <v>10</v>
      </c>
      <c r="D288" s="23" t="s">
        <v>51</v>
      </c>
      <c r="E288" s="23" t="s">
        <v>81</v>
      </c>
      <c r="F288" s="23" t="s">
        <v>150</v>
      </c>
      <c r="G288" s="23" t="s">
        <v>13</v>
      </c>
      <c r="H288" s="14">
        <v>4539.37</v>
      </c>
      <c r="I288" s="24" t="s">
        <v>126</v>
      </c>
      <c r="J288" s="14">
        <v>982.79</v>
      </c>
      <c r="K288" s="14">
        <v>432.04</v>
      </c>
      <c r="L288" s="14">
        <f t="shared" si="38"/>
        <v>1414.83</v>
      </c>
      <c r="M288" s="24" t="s">
        <v>126</v>
      </c>
      <c r="N288" s="25">
        <f t="shared" si="33"/>
        <v>31.167981459982332</v>
      </c>
      <c r="O288" s="24" t="s">
        <v>126</v>
      </c>
      <c r="P288" s="26">
        <v>0</v>
      </c>
      <c r="Q288" s="26">
        <v>0</v>
      </c>
      <c r="R288" s="25">
        <f t="shared" si="39"/>
        <v>0</v>
      </c>
      <c r="S288" s="14">
        <v>3124.54</v>
      </c>
      <c r="T288" s="25">
        <f t="shared" si="34"/>
        <v>68.832018540017671</v>
      </c>
      <c r="U288" s="26" t="s">
        <v>126</v>
      </c>
      <c r="V288" s="27" t="s">
        <v>126</v>
      </c>
      <c r="W288" s="27" t="s">
        <v>126</v>
      </c>
      <c r="X288" s="14">
        <v>3758.13</v>
      </c>
      <c r="Y288" s="24" t="s">
        <v>126</v>
      </c>
      <c r="Z288" s="14">
        <v>893.39900299999999</v>
      </c>
      <c r="AA288" s="14">
        <v>432.04</v>
      </c>
      <c r="AB288" s="14">
        <f t="shared" si="40"/>
        <v>1325.439003</v>
      </c>
      <c r="AC288" s="24" t="s">
        <v>126</v>
      </c>
      <c r="AD288" s="25">
        <f t="shared" si="35"/>
        <v>35.268577803322401</v>
      </c>
      <c r="AE288" s="24" t="s">
        <v>126</v>
      </c>
      <c r="AF288" s="14">
        <v>2432.6003770000002</v>
      </c>
      <c r="AG288" s="25">
        <f t="shared" si="36"/>
        <v>64.729010891054855</v>
      </c>
      <c r="AH288" s="26" t="s">
        <v>126</v>
      </c>
      <c r="AI288" s="26" t="s">
        <v>126</v>
      </c>
      <c r="AJ288" s="14">
        <v>31924</v>
      </c>
      <c r="AK288" s="14">
        <f t="shared" si="37"/>
        <v>117.72115023180052</v>
      </c>
      <c r="AL288" s="26" t="s">
        <v>126</v>
      </c>
      <c r="AM288" s="26" t="s">
        <v>126</v>
      </c>
      <c r="AN288" s="26" t="s">
        <v>126</v>
      </c>
    </row>
    <row r="289" spans="1:40" x14ac:dyDescent="0.3">
      <c r="A289" s="23" t="s">
        <v>106</v>
      </c>
      <c r="B289" s="23" t="s">
        <v>110</v>
      </c>
      <c r="C289" s="23" t="s">
        <v>10</v>
      </c>
      <c r="D289" s="23" t="s">
        <v>52</v>
      </c>
      <c r="E289" s="23" t="s">
        <v>82</v>
      </c>
      <c r="F289" s="23" t="s">
        <v>151</v>
      </c>
      <c r="G289" s="23" t="s">
        <v>13</v>
      </c>
      <c r="H289" s="14">
        <v>4101.32</v>
      </c>
      <c r="I289" s="24" t="s">
        <v>126</v>
      </c>
      <c r="J289" s="14">
        <v>1118.44</v>
      </c>
      <c r="K289" s="14">
        <v>177.42</v>
      </c>
      <c r="L289" s="14">
        <f t="shared" si="38"/>
        <v>1295.8600000000001</v>
      </c>
      <c r="M289" s="24" t="s">
        <v>126</v>
      </c>
      <c r="N289" s="25">
        <f t="shared" si="33"/>
        <v>31.596169038260857</v>
      </c>
      <c r="O289" s="24" t="s">
        <v>126</v>
      </c>
      <c r="P289" s="26">
        <v>0</v>
      </c>
      <c r="Q289" s="26">
        <v>0</v>
      </c>
      <c r="R289" s="25">
        <f t="shared" si="39"/>
        <v>0</v>
      </c>
      <c r="S289" s="14">
        <v>2772.43</v>
      </c>
      <c r="T289" s="25">
        <f t="shared" si="34"/>
        <v>67.598480489208356</v>
      </c>
      <c r="U289" s="26" t="s">
        <v>126</v>
      </c>
      <c r="V289" s="27" t="s">
        <v>126</v>
      </c>
      <c r="W289" s="27" t="s">
        <v>126</v>
      </c>
      <c r="X289" s="14">
        <v>4065.84</v>
      </c>
      <c r="Y289" s="24" t="s">
        <v>126</v>
      </c>
      <c r="Z289" s="14">
        <v>1084.3142029999999</v>
      </c>
      <c r="AA289" s="14">
        <v>177.42</v>
      </c>
      <c r="AB289" s="14">
        <f t="shared" si="40"/>
        <v>1261.734203</v>
      </c>
      <c r="AC289" s="24" t="s">
        <v>126</v>
      </c>
      <c r="AD289" s="25">
        <f t="shared" si="35"/>
        <v>31.032559151368474</v>
      </c>
      <c r="AE289" s="24" t="s">
        <v>126</v>
      </c>
      <c r="AF289" s="14">
        <v>2771.075797</v>
      </c>
      <c r="AG289" s="25">
        <f t="shared" si="36"/>
        <v>68.155062594691373</v>
      </c>
      <c r="AH289" s="26" t="s">
        <v>126</v>
      </c>
      <c r="AI289" s="26" t="s">
        <v>126</v>
      </c>
      <c r="AJ289" s="14">
        <v>33363</v>
      </c>
      <c r="AK289" s="14">
        <f t="shared" si="37"/>
        <v>121.86673860264365</v>
      </c>
      <c r="AL289" s="26" t="s">
        <v>126</v>
      </c>
      <c r="AM289" s="26" t="s">
        <v>126</v>
      </c>
      <c r="AN289" s="26" t="s">
        <v>126</v>
      </c>
    </row>
    <row r="290" spans="1:40" x14ac:dyDescent="0.3">
      <c r="A290" s="23" t="s">
        <v>106</v>
      </c>
      <c r="B290" s="23" t="s">
        <v>110</v>
      </c>
      <c r="C290" s="23" t="s">
        <v>10</v>
      </c>
      <c r="D290" s="23" t="s">
        <v>53</v>
      </c>
      <c r="E290" s="23" t="s">
        <v>83</v>
      </c>
      <c r="F290" s="23" t="s">
        <v>150</v>
      </c>
      <c r="G290" s="23" t="s">
        <v>13</v>
      </c>
      <c r="H290" s="14">
        <v>14041.735000000001</v>
      </c>
      <c r="I290" s="24" t="s">
        <v>126</v>
      </c>
      <c r="J290" s="14">
        <v>2878.1280000000002</v>
      </c>
      <c r="K290" s="14">
        <v>1270.3800000000001</v>
      </c>
      <c r="L290" s="14">
        <f t="shared" si="38"/>
        <v>4148.5079999999998</v>
      </c>
      <c r="M290" s="24" t="s">
        <v>126</v>
      </c>
      <c r="N290" s="25">
        <f t="shared" si="33"/>
        <v>29.54412684757261</v>
      </c>
      <c r="O290" s="24" t="s">
        <v>126</v>
      </c>
      <c r="P290" s="26">
        <v>0</v>
      </c>
      <c r="Q290" s="26">
        <v>0</v>
      </c>
      <c r="R290" s="25">
        <f t="shared" si="39"/>
        <v>0</v>
      </c>
      <c r="S290" s="14">
        <v>9889.1919999999991</v>
      </c>
      <c r="T290" s="25">
        <f t="shared" si="34"/>
        <v>70.427137387224576</v>
      </c>
      <c r="U290" s="26" t="s">
        <v>126</v>
      </c>
      <c r="V290" s="27" t="s">
        <v>126</v>
      </c>
      <c r="W290" s="27" t="s">
        <v>126</v>
      </c>
      <c r="X290" s="14">
        <v>12490.785</v>
      </c>
      <c r="Y290" s="24" t="s">
        <v>126</v>
      </c>
      <c r="Z290" s="14">
        <v>2536.779</v>
      </c>
      <c r="AA290" s="14">
        <v>1270.3800000000001</v>
      </c>
      <c r="AB290" s="14">
        <f t="shared" si="40"/>
        <v>3807.1590000000001</v>
      </c>
      <c r="AC290" s="24" t="s">
        <v>126</v>
      </c>
      <c r="AD290" s="25">
        <f t="shared" si="35"/>
        <v>30.479741665555849</v>
      </c>
      <c r="AE290" s="24" t="s">
        <v>126</v>
      </c>
      <c r="AF290" s="14">
        <v>8687.7383389999995</v>
      </c>
      <c r="AG290" s="25">
        <f t="shared" si="36"/>
        <v>69.553181317267089</v>
      </c>
      <c r="AH290" s="26" t="s">
        <v>126</v>
      </c>
      <c r="AI290" s="26" t="s">
        <v>126</v>
      </c>
      <c r="AJ290" s="14">
        <v>116242</v>
      </c>
      <c r="AK290" s="14">
        <f t="shared" si="37"/>
        <v>107.45500765644087</v>
      </c>
      <c r="AL290" s="26" t="s">
        <v>126</v>
      </c>
      <c r="AM290" s="26" t="s">
        <v>126</v>
      </c>
      <c r="AN290" s="26" t="s">
        <v>126</v>
      </c>
    </row>
    <row r="291" spans="1:40" x14ac:dyDescent="0.3">
      <c r="A291" s="23" t="s">
        <v>106</v>
      </c>
      <c r="B291" s="23" t="s">
        <v>110</v>
      </c>
      <c r="C291" s="23" t="s">
        <v>10</v>
      </c>
      <c r="D291" s="23" t="s">
        <v>54</v>
      </c>
      <c r="E291" s="23" t="s">
        <v>84</v>
      </c>
      <c r="F291" s="23" t="s">
        <v>151</v>
      </c>
      <c r="G291" s="23" t="s">
        <v>13</v>
      </c>
      <c r="H291" s="14">
        <v>5907.8919999999998</v>
      </c>
      <c r="I291" s="24" t="s">
        <v>126</v>
      </c>
      <c r="J291" s="14">
        <v>1473.8119999999999</v>
      </c>
      <c r="K291" s="14">
        <v>984.92</v>
      </c>
      <c r="L291" s="14">
        <f t="shared" si="38"/>
        <v>2458.732</v>
      </c>
      <c r="M291" s="24" t="s">
        <v>126</v>
      </c>
      <c r="N291" s="25">
        <f t="shared" si="33"/>
        <v>41.617754691521107</v>
      </c>
      <c r="O291" s="24" t="s">
        <v>126</v>
      </c>
      <c r="P291" s="26">
        <v>0</v>
      </c>
      <c r="Q291" s="26">
        <v>0</v>
      </c>
      <c r="R291" s="25">
        <f t="shared" si="39"/>
        <v>0</v>
      </c>
      <c r="S291" s="14">
        <v>3449.16</v>
      </c>
      <c r="T291" s="25">
        <f t="shared" si="34"/>
        <v>58.3822453084789</v>
      </c>
      <c r="U291" s="26" t="s">
        <v>126</v>
      </c>
      <c r="V291" s="27" t="s">
        <v>126</v>
      </c>
      <c r="W291" s="27" t="s">
        <v>126</v>
      </c>
      <c r="X291" s="14">
        <v>5168.8019999999997</v>
      </c>
      <c r="Y291" s="24" t="s">
        <v>126</v>
      </c>
      <c r="Z291" s="14">
        <v>1271.03882</v>
      </c>
      <c r="AA291" s="14">
        <v>984.92</v>
      </c>
      <c r="AB291" s="14">
        <f t="shared" si="40"/>
        <v>2255.9588199999998</v>
      </c>
      <c r="AC291" s="24" t="s">
        <v>126</v>
      </c>
      <c r="AD291" s="25">
        <f t="shared" si="35"/>
        <v>43.645680759293931</v>
      </c>
      <c r="AE291" s="24" t="s">
        <v>126</v>
      </c>
      <c r="AF291" s="14">
        <v>2912.87626</v>
      </c>
      <c r="AG291" s="25">
        <f t="shared" si="36"/>
        <v>56.35495923426744</v>
      </c>
      <c r="AH291" s="26" t="s">
        <v>126</v>
      </c>
      <c r="AI291" s="26" t="s">
        <v>126</v>
      </c>
      <c r="AJ291" s="14">
        <v>43692</v>
      </c>
      <c r="AK291" s="14">
        <f t="shared" si="37"/>
        <v>118.30087887942872</v>
      </c>
      <c r="AL291" s="26" t="s">
        <v>126</v>
      </c>
      <c r="AM291" s="26" t="s">
        <v>126</v>
      </c>
      <c r="AN291" s="26" t="s">
        <v>126</v>
      </c>
    </row>
    <row r="292" spans="1:40" x14ac:dyDescent="0.3">
      <c r="A292" s="23" t="s">
        <v>106</v>
      </c>
      <c r="B292" s="23" t="s">
        <v>110</v>
      </c>
      <c r="C292" s="23" t="s">
        <v>10</v>
      </c>
      <c r="D292" s="23" t="s">
        <v>55</v>
      </c>
      <c r="E292" s="23" t="s">
        <v>85</v>
      </c>
      <c r="F292" s="23" t="s">
        <v>151</v>
      </c>
      <c r="G292" s="23" t="s">
        <v>13</v>
      </c>
      <c r="H292" s="14">
        <v>2268.8229999999999</v>
      </c>
      <c r="I292" s="24" t="s">
        <v>126</v>
      </c>
      <c r="J292" s="14">
        <v>405.81299999999999</v>
      </c>
      <c r="K292" s="14">
        <v>132.32</v>
      </c>
      <c r="L292" s="14">
        <f t="shared" si="38"/>
        <v>538.13300000000004</v>
      </c>
      <c r="M292" s="24" t="s">
        <v>126</v>
      </c>
      <c r="N292" s="25">
        <f t="shared" si="33"/>
        <v>23.718597704624823</v>
      </c>
      <c r="O292" s="24" t="s">
        <v>126</v>
      </c>
      <c r="P292" s="26">
        <v>0</v>
      </c>
      <c r="Q292" s="26">
        <v>0</v>
      </c>
      <c r="R292" s="25">
        <f t="shared" si="39"/>
        <v>0</v>
      </c>
      <c r="S292" s="14">
        <v>1609.11</v>
      </c>
      <c r="T292" s="25">
        <f t="shared" si="34"/>
        <v>70.922676647759658</v>
      </c>
      <c r="U292" s="26" t="s">
        <v>126</v>
      </c>
      <c r="V292" s="27" t="s">
        <v>126</v>
      </c>
      <c r="W292" s="27" t="s">
        <v>126</v>
      </c>
      <c r="X292" s="14">
        <v>1989.0930000000001</v>
      </c>
      <c r="Y292" s="24" t="s">
        <v>126</v>
      </c>
      <c r="Z292" s="14">
        <v>389.01921599999997</v>
      </c>
      <c r="AA292" s="14">
        <v>132.32</v>
      </c>
      <c r="AB292" s="14">
        <f t="shared" si="40"/>
        <v>521.33921599999996</v>
      </c>
      <c r="AC292" s="24" t="s">
        <v>126</v>
      </c>
      <c r="AD292" s="25">
        <f t="shared" si="35"/>
        <v>26.209896470401329</v>
      </c>
      <c r="AE292" s="24" t="s">
        <v>126</v>
      </c>
      <c r="AF292" s="14">
        <v>1364.8479199999999</v>
      </c>
      <c r="AG292" s="25">
        <f t="shared" si="36"/>
        <v>68.616596609610497</v>
      </c>
      <c r="AH292" s="26" t="s">
        <v>126</v>
      </c>
      <c r="AI292" s="26" t="s">
        <v>126</v>
      </c>
      <c r="AJ292" s="14">
        <v>16852</v>
      </c>
      <c r="AK292" s="14">
        <f t="shared" si="37"/>
        <v>118.0330524566817</v>
      </c>
      <c r="AL292" s="26" t="s">
        <v>126</v>
      </c>
      <c r="AM292" s="26" t="s">
        <v>126</v>
      </c>
      <c r="AN292" s="26" t="s">
        <v>126</v>
      </c>
    </row>
    <row r="293" spans="1:40" x14ac:dyDescent="0.3">
      <c r="A293" s="23" t="s">
        <v>106</v>
      </c>
      <c r="B293" s="23" t="s">
        <v>110</v>
      </c>
      <c r="C293" s="23" t="s">
        <v>10</v>
      </c>
      <c r="D293" s="23" t="s">
        <v>56</v>
      </c>
      <c r="E293" s="23" t="s">
        <v>86</v>
      </c>
      <c r="F293" s="23" t="s">
        <v>136</v>
      </c>
      <c r="G293" s="23" t="s">
        <v>13</v>
      </c>
      <c r="H293" s="14">
        <v>12246.89</v>
      </c>
      <c r="I293" s="24" t="s">
        <v>126</v>
      </c>
      <c r="J293" s="14">
        <v>2356.12</v>
      </c>
      <c r="K293" s="14">
        <v>770.56</v>
      </c>
      <c r="L293" s="14">
        <f t="shared" si="38"/>
        <v>3126.68</v>
      </c>
      <c r="M293" s="24" t="s">
        <v>126</v>
      </c>
      <c r="N293" s="25">
        <f t="shared" si="33"/>
        <v>25.530399962766058</v>
      </c>
      <c r="O293" s="24" t="s">
        <v>126</v>
      </c>
      <c r="P293" s="26">
        <v>0</v>
      </c>
      <c r="Q293" s="26">
        <v>0</v>
      </c>
      <c r="R293" s="25">
        <f t="shared" si="39"/>
        <v>0</v>
      </c>
      <c r="S293" s="14">
        <v>9120.2099999999991</v>
      </c>
      <c r="T293" s="25">
        <f t="shared" si="34"/>
        <v>74.469600037233931</v>
      </c>
      <c r="U293" s="26" t="s">
        <v>126</v>
      </c>
      <c r="V293" s="27" t="s">
        <v>126</v>
      </c>
      <c r="W293" s="27" t="s">
        <v>126</v>
      </c>
      <c r="X293" s="14">
        <v>10383.89</v>
      </c>
      <c r="Y293" s="24" t="s">
        <v>126</v>
      </c>
      <c r="Z293" s="14">
        <v>2356.12</v>
      </c>
      <c r="AA293" s="14">
        <v>770.56</v>
      </c>
      <c r="AB293" s="14">
        <f t="shared" si="40"/>
        <v>3126.68</v>
      </c>
      <c r="AC293" s="24" t="s">
        <v>126</v>
      </c>
      <c r="AD293" s="25">
        <f t="shared" si="35"/>
        <v>30.110873670657146</v>
      </c>
      <c r="AE293" s="24" t="s">
        <v>126</v>
      </c>
      <c r="AF293" s="14">
        <v>7257.6228000000001</v>
      </c>
      <c r="AG293" s="25">
        <f t="shared" si="36"/>
        <v>69.893101718142248</v>
      </c>
      <c r="AH293" s="26" t="s">
        <v>126</v>
      </c>
      <c r="AI293" s="26" t="s">
        <v>126</v>
      </c>
      <c r="AJ293" s="14">
        <v>96869</v>
      </c>
      <c r="AK293" s="14">
        <f t="shared" si="37"/>
        <v>107.19518112089523</v>
      </c>
      <c r="AL293" s="26" t="s">
        <v>126</v>
      </c>
      <c r="AM293" s="26" t="s">
        <v>126</v>
      </c>
      <c r="AN293" s="26" t="s">
        <v>126</v>
      </c>
    </row>
    <row r="294" spans="1:40" x14ac:dyDescent="0.3">
      <c r="A294" s="23" t="s">
        <v>106</v>
      </c>
      <c r="B294" s="23" t="s">
        <v>110</v>
      </c>
      <c r="C294" s="23" t="s">
        <v>10</v>
      </c>
      <c r="D294" s="23" t="s">
        <v>57</v>
      </c>
      <c r="E294" s="23" t="s">
        <v>87</v>
      </c>
      <c r="F294" s="23" t="s">
        <v>150</v>
      </c>
      <c r="G294" s="23" t="s">
        <v>13</v>
      </c>
      <c r="H294" s="14">
        <v>11233.116</v>
      </c>
      <c r="I294" s="24" t="s">
        <v>126</v>
      </c>
      <c r="J294" s="14">
        <v>2025.336</v>
      </c>
      <c r="K294" s="14">
        <v>1158.8599999999999</v>
      </c>
      <c r="L294" s="14">
        <f t="shared" si="38"/>
        <v>3184.1959999999999</v>
      </c>
      <c r="M294" s="24" t="s">
        <v>126</v>
      </c>
      <c r="N294" s="25">
        <f t="shared" si="33"/>
        <v>28.346506881972907</v>
      </c>
      <c r="O294" s="24" t="s">
        <v>126</v>
      </c>
      <c r="P294" s="26">
        <v>0</v>
      </c>
      <c r="Q294" s="26">
        <v>0</v>
      </c>
      <c r="R294" s="25">
        <f t="shared" si="39"/>
        <v>0</v>
      </c>
      <c r="S294" s="14">
        <v>8048.92</v>
      </c>
      <c r="T294" s="25">
        <f t="shared" si="34"/>
        <v>71.653493118027086</v>
      </c>
      <c r="U294" s="26" t="s">
        <v>126</v>
      </c>
      <c r="V294" s="27" t="s">
        <v>126</v>
      </c>
      <c r="W294" s="27" t="s">
        <v>126</v>
      </c>
      <c r="X294" s="14">
        <v>10512.566000000001</v>
      </c>
      <c r="Y294" s="24" t="s">
        <v>126</v>
      </c>
      <c r="Z294" s="14">
        <v>1993.586</v>
      </c>
      <c r="AA294" s="14">
        <v>1114.24</v>
      </c>
      <c r="AB294" s="14">
        <f t="shared" si="40"/>
        <v>3107.826</v>
      </c>
      <c r="AC294" s="24" t="s">
        <v>126</v>
      </c>
      <c r="AD294" s="25">
        <f t="shared" si="35"/>
        <v>29.562963029197626</v>
      </c>
      <c r="AE294" s="24" t="s">
        <v>126</v>
      </c>
      <c r="AF294" s="14">
        <v>7405.0064000000002</v>
      </c>
      <c r="AG294" s="25">
        <f t="shared" si="36"/>
        <v>70.43957108093305</v>
      </c>
      <c r="AH294" s="26" t="s">
        <v>126</v>
      </c>
      <c r="AI294" s="26" t="s">
        <v>126</v>
      </c>
      <c r="AJ294" s="14">
        <v>83406</v>
      </c>
      <c r="AK294" s="14">
        <f t="shared" si="37"/>
        <v>126.04088434884781</v>
      </c>
      <c r="AL294" s="26" t="s">
        <v>126</v>
      </c>
      <c r="AM294" s="26" t="s">
        <v>126</v>
      </c>
      <c r="AN294" s="26" t="s">
        <v>126</v>
      </c>
    </row>
    <row r="295" spans="1:40" x14ac:dyDescent="0.3">
      <c r="A295" s="23" t="s">
        <v>106</v>
      </c>
      <c r="B295" s="23" t="s">
        <v>110</v>
      </c>
      <c r="C295" s="23" t="s">
        <v>10</v>
      </c>
      <c r="D295" s="23" t="s">
        <v>58</v>
      </c>
      <c r="E295" s="23" t="s">
        <v>88</v>
      </c>
      <c r="F295" s="23" t="s">
        <v>150</v>
      </c>
      <c r="G295" s="23" t="s">
        <v>13</v>
      </c>
      <c r="H295" s="14">
        <v>11151.885</v>
      </c>
      <c r="I295" s="24" t="s">
        <v>126</v>
      </c>
      <c r="J295" s="14">
        <v>2107.7579999999998</v>
      </c>
      <c r="K295" s="14">
        <v>1202.6199999999999</v>
      </c>
      <c r="L295" s="14">
        <f t="shared" si="38"/>
        <v>3310.3779999999997</v>
      </c>
      <c r="M295" s="24" t="s">
        <v>126</v>
      </c>
      <c r="N295" s="25">
        <f t="shared" si="33"/>
        <v>29.684470383258077</v>
      </c>
      <c r="O295" s="24" t="s">
        <v>126</v>
      </c>
      <c r="P295" s="26">
        <v>0</v>
      </c>
      <c r="Q295" s="26">
        <v>0</v>
      </c>
      <c r="R295" s="25">
        <f t="shared" si="39"/>
        <v>0</v>
      </c>
      <c r="S295" s="14">
        <v>7453.51</v>
      </c>
      <c r="T295" s="25">
        <f t="shared" si="34"/>
        <v>66.836324083327611</v>
      </c>
      <c r="U295" s="26" t="s">
        <v>126</v>
      </c>
      <c r="V295" s="27" t="s">
        <v>126</v>
      </c>
      <c r="W295" s="27" t="s">
        <v>126</v>
      </c>
      <c r="X295" s="14">
        <v>9040.1489999999994</v>
      </c>
      <c r="Y295" s="24" t="s">
        <v>126</v>
      </c>
      <c r="Z295" s="14">
        <v>2107.7579999999998</v>
      </c>
      <c r="AA295" s="14">
        <v>1202.6199999999999</v>
      </c>
      <c r="AB295" s="14">
        <f t="shared" si="40"/>
        <v>3310.3779999999997</v>
      </c>
      <c r="AC295" s="24" t="s">
        <v>126</v>
      </c>
      <c r="AD295" s="25">
        <f t="shared" si="35"/>
        <v>36.618622104569297</v>
      </c>
      <c r="AE295" s="24" t="s">
        <v>126</v>
      </c>
      <c r="AF295" s="14">
        <v>5728.963358</v>
      </c>
      <c r="AG295" s="25">
        <f t="shared" si="36"/>
        <v>63.372443949762335</v>
      </c>
      <c r="AH295" s="26" t="s">
        <v>126</v>
      </c>
      <c r="AI295" s="26" t="s">
        <v>126</v>
      </c>
      <c r="AJ295" s="14">
        <v>78166</v>
      </c>
      <c r="AK295" s="14">
        <f t="shared" si="37"/>
        <v>115.65321239413555</v>
      </c>
      <c r="AL295" s="26" t="s">
        <v>126</v>
      </c>
      <c r="AM295" s="26" t="s">
        <v>126</v>
      </c>
      <c r="AN295" s="26" t="s">
        <v>126</v>
      </c>
    </row>
    <row r="296" spans="1:40" x14ac:dyDescent="0.3">
      <c r="A296" s="23" t="s">
        <v>106</v>
      </c>
      <c r="B296" s="23" t="s">
        <v>110</v>
      </c>
      <c r="C296" s="23" t="s">
        <v>10</v>
      </c>
      <c r="D296" s="23" t="s">
        <v>59</v>
      </c>
      <c r="E296" s="23" t="s">
        <v>89</v>
      </c>
      <c r="F296" s="23" t="s">
        <v>136</v>
      </c>
      <c r="G296" s="23" t="s">
        <v>13</v>
      </c>
      <c r="H296" s="14">
        <v>6289.8029999999999</v>
      </c>
      <c r="I296" s="24" t="s">
        <v>126</v>
      </c>
      <c r="J296" s="14">
        <v>1375.0250000000001</v>
      </c>
      <c r="K296" s="14">
        <v>674.3</v>
      </c>
      <c r="L296" s="14">
        <f t="shared" si="38"/>
        <v>2049.3249999999998</v>
      </c>
      <c r="M296" s="24" t="s">
        <v>126</v>
      </c>
      <c r="N296" s="25">
        <f t="shared" si="33"/>
        <v>32.581704069268937</v>
      </c>
      <c r="O296" s="24" t="s">
        <v>126</v>
      </c>
      <c r="P296" s="26">
        <v>0</v>
      </c>
      <c r="Q296" s="26">
        <v>0</v>
      </c>
      <c r="R296" s="25">
        <f t="shared" si="39"/>
        <v>0</v>
      </c>
      <c r="S296" s="14">
        <v>4177.018</v>
      </c>
      <c r="T296" s="25">
        <f t="shared" si="34"/>
        <v>66.409361310680154</v>
      </c>
      <c r="U296" s="26" t="s">
        <v>126</v>
      </c>
      <c r="V296" s="27" t="s">
        <v>126</v>
      </c>
      <c r="W296" s="27" t="s">
        <v>126</v>
      </c>
      <c r="X296" s="14">
        <v>5651.3429999999998</v>
      </c>
      <c r="Y296" s="24" t="s">
        <v>126</v>
      </c>
      <c r="Z296" s="14">
        <v>1321.0250000000001</v>
      </c>
      <c r="AA296" s="14">
        <v>674.3</v>
      </c>
      <c r="AB296" s="14">
        <f t="shared" si="40"/>
        <v>1995.325</v>
      </c>
      <c r="AC296" s="24" t="s">
        <v>126</v>
      </c>
      <c r="AD296" s="25">
        <f t="shared" si="35"/>
        <v>35.307094260603186</v>
      </c>
      <c r="AE296" s="24" t="s">
        <v>126</v>
      </c>
      <c r="AF296" s="14">
        <v>3601.30152</v>
      </c>
      <c r="AG296" s="25">
        <f t="shared" si="36"/>
        <v>63.724702606088499</v>
      </c>
      <c r="AH296" s="26" t="s">
        <v>126</v>
      </c>
      <c r="AI296" s="26" t="s">
        <v>126</v>
      </c>
      <c r="AJ296" s="14">
        <v>50523</v>
      </c>
      <c r="AK296" s="14">
        <f t="shared" si="37"/>
        <v>111.85683747995962</v>
      </c>
      <c r="AL296" s="26" t="s">
        <v>126</v>
      </c>
      <c r="AM296" s="26" t="s">
        <v>126</v>
      </c>
      <c r="AN296" s="26" t="s">
        <v>126</v>
      </c>
    </row>
    <row r="297" spans="1:40" x14ac:dyDescent="0.3">
      <c r="A297" s="23" t="s">
        <v>106</v>
      </c>
      <c r="B297" s="23" t="s">
        <v>110</v>
      </c>
      <c r="C297" s="23" t="s">
        <v>10</v>
      </c>
      <c r="D297" s="23" t="s">
        <v>60</v>
      </c>
      <c r="E297" s="23" t="s">
        <v>90</v>
      </c>
      <c r="F297" s="23" t="s">
        <v>151</v>
      </c>
      <c r="G297" s="23" t="s">
        <v>13</v>
      </c>
      <c r="H297" s="14">
        <v>5136.8760000000002</v>
      </c>
      <c r="I297" s="24" t="s">
        <v>126</v>
      </c>
      <c r="J297" s="14">
        <v>907.25599999999997</v>
      </c>
      <c r="K297" s="14">
        <v>162.52000000000001</v>
      </c>
      <c r="L297" s="14">
        <f t="shared" si="38"/>
        <v>1069.7760000000001</v>
      </c>
      <c r="M297" s="24" t="s">
        <v>126</v>
      </c>
      <c r="N297" s="25">
        <f t="shared" si="33"/>
        <v>20.825419963417456</v>
      </c>
      <c r="O297" s="24" t="s">
        <v>126</v>
      </c>
      <c r="P297" s="26">
        <v>0</v>
      </c>
      <c r="Q297" s="26">
        <v>0</v>
      </c>
      <c r="R297" s="25">
        <f t="shared" si="39"/>
        <v>0</v>
      </c>
      <c r="S297" s="14">
        <v>4066.99</v>
      </c>
      <c r="T297" s="25">
        <f t="shared" si="34"/>
        <v>79.17243865726951</v>
      </c>
      <c r="U297" s="26" t="s">
        <v>126</v>
      </c>
      <c r="V297" s="27" t="s">
        <v>126</v>
      </c>
      <c r="W297" s="27" t="s">
        <v>126</v>
      </c>
      <c r="X297" s="14">
        <v>4574.5730000000003</v>
      </c>
      <c r="Y297" s="24" t="s">
        <v>126</v>
      </c>
      <c r="Z297" s="14">
        <v>907.25599999999997</v>
      </c>
      <c r="AA297" s="14">
        <v>162.52000000000001</v>
      </c>
      <c r="AB297" s="14">
        <f t="shared" si="40"/>
        <v>1069.7760000000001</v>
      </c>
      <c r="AC297" s="24" t="s">
        <v>126</v>
      </c>
      <c r="AD297" s="25">
        <f t="shared" si="35"/>
        <v>23.38526459190836</v>
      </c>
      <c r="AE297" s="24" t="s">
        <v>126</v>
      </c>
      <c r="AF297" s="14">
        <v>3504.8727100000001</v>
      </c>
      <c r="AG297" s="25">
        <f t="shared" si="36"/>
        <v>76.616390425947955</v>
      </c>
      <c r="AH297" s="26" t="s">
        <v>126</v>
      </c>
      <c r="AI297" s="26" t="s">
        <v>126</v>
      </c>
      <c r="AJ297" s="14">
        <v>39450</v>
      </c>
      <c r="AK297" s="14">
        <f t="shared" si="37"/>
        <v>115.95875792141952</v>
      </c>
      <c r="AL297" s="26" t="s">
        <v>126</v>
      </c>
      <c r="AM297" s="26" t="s">
        <v>126</v>
      </c>
      <c r="AN297" s="26" t="s">
        <v>126</v>
      </c>
    </row>
    <row r="298" spans="1:40" x14ac:dyDescent="0.3">
      <c r="A298" s="23" t="s">
        <v>106</v>
      </c>
      <c r="B298" s="23" t="s">
        <v>110</v>
      </c>
      <c r="C298" s="23" t="s">
        <v>10</v>
      </c>
      <c r="D298" s="23" t="s">
        <v>2</v>
      </c>
      <c r="E298" s="23" t="s">
        <v>32</v>
      </c>
      <c r="F298" s="23" t="s">
        <v>126</v>
      </c>
      <c r="G298" s="23" t="s">
        <v>13</v>
      </c>
      <c r="H298" s="14">
        <v>238487.00799999997</v>
      </c>
      <c r="I298" s="24" t="s">
        <v>126</v>
      </c>
      <c r="J298" s="14">
        <v>47820.277000000009</v>
      </c>
      <c r="K298" s="14">
        <v>19616.946</v>
      </c>
      <c r="L298" s="14">
        <f t="shared" si="38"/>
        <v>67437.223000000013</v>
      </c>
      <c r="M298" s="24" t="s">
        <v>126</v>
      </c>
      <c r="N298" s="25">
        <f t="shared" si="33"/>
        <v>28.27710556040018</v>
      </c>
      <c r="O298" s="24" t="s">
        <v>126</v>
      </c>
      <c r="P298" s="26">
        <v>0</v>
      </c>
      <c r="Q298" s="26">
        <v>0</v>
      </c>
      <c r="R298" s="25">
        <f t="shared" si="39"/>
        <v>0</v>
      </c>
      <c r="S298" s="14">
        <v>170146.21</v>
      </c>
      <c r="T298" s="25">
        <f t="shared" si="34"/>
        <v>71.344016358325064</v>
      </c>
      <c r="U298" s="26" t="s">
        <v>126</v>
      </c>
      <c r="V298" s="27" t="s">
        <v>126</v>
      </c>
      <c r="W298" s="27" t="s">
        <v>126</v>
      </c>
      <c r="X298" s="14">
        <v>206231.30099999998</v>
      </c>
      <c r="Y298" s="24" t="s">
        <v>126</v>
      </c>
      <c r="Z298" s="14">
        <v>44338.063204000013</v>
      </c>
      <c r="AA298" s="14">
        <v>19498.023997</v>
      </c>
      <c r="AB298" s="14">
        <f t="shared" si="40"/>
        <v>63836.087201000017</v>
      </c>
      <c r="AC298" s="24" t="s">
        <v>126</v>
      </c>
      <c r="AD298" s="25">
        <f t="shared" si="35"/>
        <v>30.953636471022417</v>
      </c>
      <c r="AE298" s="24" t="s">
        <v>126</v>
      </c>
      <c r="AF298" s="14">
        <v>142162.692733</v>
      </c>
      <c r="AG298" s="25">
        <f t="shared" si="36"/>
        <v>68.933615820519904</v>
      </c>
      <c r="AH298" s="26" t="s">
        <v>126</v>
      </c>
      <c r="AI298" s="26" t="s">
        <v>126</v>
      </c>
      <c r="AJ298" s="14">
        <v>1779152</v>
      </c>
      <c r="AK298" s="14">
        <f t="shared" si="37"/>
        <v>115.91550412780919</v>
      </c>
      <c r="AL298" s="26" t="s">
        <v>126</v>
      </c>
      <c r="AM298" s="26" t="s">
        <v>126</v>
      </c>
      <c r="AN298" s="26" t="s">
        <v>126</v>
      </c>
    </row>
    <row r="299" spans="1:40" x14ac:dyDescent="0.3">
      <c r="A299" s="23" t="s">
        <v>107</v>
      </c>
      <c r="B299" s="23" t="s">
        <v>111</v>
      </c>
      <c r="C299" s="23" t="s">
        <v>10</v>
      </c>
      <c r="D299" s="23" t="s">
        <v>35</v>
      </c>
      <c r="E299" s="23" t="s">
        <v>65</v>
      </c>
      <c r="F299" s="23" t="s">
        <v>150</v>
      </c>
      <c r="G299" s="23" t="s">
        <v>13</v>
      </c>
      <c r="H299" s="14">
        <v>8320.9</v>
      </c>
      <c r="I299" s="24" t="s">
        <v>126</v>
      </c>
      <c r="J299" s="14">
        <v>2238.4</v>
      </c>
      <c r="K299" s="14">
        <v>1399.8</v>
      </c>
      <c r="L299" s="14">
        <f t="shared" si="38"/>
        <v>3638.2</v>
      </c>
      <c r="M299" s="24" t="s">
        <v>126</v>
      </c>
      <c r="N299" s="25">
        <f t="shared" si="33"/>
        <v>43.723635664411304</v>
      </c>
      <c r="O299" s="24" t="s">
        <v>126</v>
      </c>
      <c r="P299" s="26">
        <v>0</v>
      </c>
      <c r="Q299" s="26">
        <v>0</v>
      </c>
      <c r="R299" s="25">
        <f t="shared" si="39"/>
        <v>0</v>
      </c>
      <c r="S299" s="14">
        <v>4682.6000000000004</v>
      </c>
      <c r="T299" s="25">
        <f t="shared" si="34"/>
        <v>56.275162542513442</v>
      </c>
      <c r="U299" s="26" t="s">
        <v>126</v>
      </c>
      <c r="V299" s="27" t="s">
        <v>126</v>
      </c>
      <c r="W299" s="27" t="s">
        <v>126</v>
      </c>
      <c r="X299" s="14">
        <v>7318.6</v>
      </c>
      <c r="Y299" s="24" t="s">
        <v>126</v>
      </c>
      <c r="Z299" s="14">
        <v>1746.6</v>
      </c>
      <c r="AA299" s="14">
        <v>1399.8</v>
      </c>
      <c r="AB299" s="14">
        <f t="shared" si="40"/>
        <v>3146.3999999999996</v>
      </c>
      <c r="AC299" s="24" t="s">
        <v>126</v>
      </c>
      <c r="AD299" s="25">
        <f t="shared" si="35"/>
        <v>42.991829038340654</v>
      </c>
      <c r="AE299" s="24" t="s">
        <v>126</v>
      </c>
      <c r="AF299" s="14">
        <v>4172.2204400000001</v>
      </c>
      <c r="AG299" s="25">
        <f t="shared" si="36"/>
        <v>57.008450250047822</v>
      </c>
      <c r="AH299" s="26">
        <v>19402.528442115294</v>
      </c>
      <c r="AI299" s="28">
        <f t="shared" ref="AI299:AI325" si="41">1000*X299/AH299</f>
        <v>377.19826165100136</v>
      </c>
      <c r="AJ299" s="14">
        <v>52716</v>
      </c>
      <c r="AK299" s="14">
        <f t="shared" si="37"/>
        <v>138.83071553228621</v>
      </c>
      <c r="AL299" s="26" t="s">
        <v>126</v>
      </c>
      <c r="AM299" s="26" t="s">
        <v>126</v>
      </c>
      <c r="AN299" s="26" t="s">
        <v>126</v>
      </c>
    </row>
    <row r="300" spans="1:40" x14ac:dyDescent="0.3">
      <c r="A300" s="23" t="s">
        <v>107</v>
      </c>
      <c r="B300" s="23" t="s">
        <v>111</v>
      </c>
      <c r="C300" s="23" t="s">
        <v>10</v>
      </c>
      <c r="D300" s="23" t="s">
        <v>36</v>
      </c>
      <c r="E300" s="23" t="s">
        <v>66</v>
      </c>
      <c r="F300" s="23" t="s">
        <v>150</v>
      </c>
      <c r="G300" s="23" t="s">
        <v>13</v>
      </c>
      <c r="H300" s="14">
        <v>10457</v>
      </c>
      <c r="I300" s="24" t="s">
        <v>126</v>
      </c>
      <c r="J300" s="14">
        <v>1971</v>
      </c>
      <c r="K300" s="14">
        <v>939</v>
      </c>
      <c r="L300" s="14">
        <f t="shared" si="38"/>
        <v>2910</v>
      </c>
      <c r="M300" s="24" t="s">
        <v>126</v>
      </c>
      <c r="N300" s="25">
        <f t="shared" si="33"/>
        <v>27.828249019795351</v>
      </c>
      <c r="O300" s="24" t="s">
        <v>126</v>
      </c>
      <c r="P300" s="26">
        <v>0</v>
      </c>
      <c r="Q300" s="26">
        <v>0</v>
      </c>
      <c r="R300" s="25">
        <f t="shared" si="39"/>
        <v>0</v>
      </c>
      <c r="S300" s="14">
        <v>7547</v>
      </c>
      <c r="T300" s="25">
        <f t="shared" si="34"/>
        <v>72.171750980204649</v>
      </c>
      <c r="U300" s="26" t="s">
        <v>126</v>
      </c>
      <c r="V300" s="27" t="s">
        <v>126</v>
      </c>
      <c r="W300" s="27" t="s">
        <v>126</v>
      </c>
      <c r="X300" s="14">
        <v>9384</v>
      </c>
      <c r="Y300" s="24" t="s">
        <v>126</v>
      </c>
      <c r="Z300" s="14">
        <v>1868.870703</v>
      </c>
      <c r="AA300" s="14">
        <v>939</v>
      </c>
      <c r="AB300" s="14">
        <f t="shared" si="40"/>
        <v>2807.870703</v>
      </c>
      <c r="AC300" s="24" t="s">
        <v>126</v>
      </c>
      <c r="AD300" s="25">
        <f t="shared" si="35"/>
        <v>29.921895812020463</v>
      </c>
      <c r="AE300" s="24" t="s">
        <v>126</v>
      </c>
      <c r="AF300" s="14">
        <v>6576.2204970000003</v>
      </c>
      <c r="AG300" s="25">
        <f t="shared" si="36"/>
        <v>70.079076054987212</v>
      </c>
      <c r="AH300" s="26">
        <v>31069.016950162353</v>
      </c>
      <c r="AI300" s="28">
        <f t="shared" si="41"/>
        <v>302.0372358434393</v>
      </c>
      <c r="AJ300" s="14">
        <v>77179</v>
      </c>
      <c r="AK300" s="14">
        <f t="shared" si="37"/>
        <v>121.58747845916635</v>
      </c>
      <c r="AL300" s="26" t="s">
        <v>126</v>
      </c>
      <c r="AM300" s="26" t="s">
        <v>126</v>
      </c>
      <c r="AN300" s="26" t="s">
        <v>126</v>
      </c>
    </row>
    <row r="301" spans="1:40" x14ac:dyDescent="0.3">
      <c r="A301" s="23" t="s">
        <v>107</v>
      </c>
      <c r="B301" s="23" t="s">
        <v>111</v>
      </c>
      <c r="C301" s="23" t="s">
        <v>10</v>
      </c>
      <c r="D301" s="23" t="s">
        <v>37</v>
      </c>
      <c r="E301" s="23" t="s">
        <v>67</v>
      </c>
      <c r="F301" s="23" t="s">
        <v>136</v>
      </c>
      <c r="G301" s="23" t="s">
        <v>13</v>
      </c>
      <c r="H301" s="14">
        <v>6890.7309999999998</v>
      </c>
      <c r="I301" s="24" t="s">
        <v>126</v>
      </c>
      <c r="J301" s="14">
        <v>1725.3109999999999</v>
      </c>
      <c r="K301" s="14">
        <v>618.87</v>
      </c>
      <c r="L301" s="14">
        <f t="shared" si="38"/>
        <v>2344.181</v>
      </c>
      <c r="M301" s="24" t="s">
        <v>126</v>
      </c>
      <c r="N301" s="25">
        <f t="shared" si="33"/>
        <v>34.019336990516685</v>
      </c>
      <c r="O301" s="24" t="s">
        <v>126</v>
      </c>
      <c r="P301" s="26">
        <v>0</v>
      </c>
      <c r="Q301" s="26">
        <v>0</v>
      </c>
      <c r="R301" s="25">
        <f t="shared" si="39"/>
        <v>0</v>
      </c>
      <c r="S301" s="14">
        <v>4546.55</v>
      </c>
      <c r="T301" s="25">
        <f t="shared" si="34"/>
        <v>65.980663009483322</v>
      </c>
      <c r="U301" s="26" t="s">
        <v>126</v>
      </c>
      <c r="V301" s="27" t="s">
        <v>126</v>
      </c>
      <c r="W301" s="27" t="s">
        <v>126</v>
      </c>
      <c r="X301" s="14">
        <v>6040.3909999999996</v>
      </c>
      <c r="Y301" s="24" t="s">
        <v>126</v>
      </c>
      <c r="Z301" s="14">
        <v>1411.0309999999999</v>
      </c>
      <c r="AA301" s="14">
        <v>613.88063</v>
      </c>
      <c r="AB301" s="14">
        <f t="shared" si="40"/>
        <v>2024.9116300000001</v>
      </c>
      <c r="AC301" s="24" t="s">
        <v>126</v>
      </c>
      <c r="AD301" s="25">
        <f t="shared" si="35"/>
        <v>33.522856881284675</v>
      </c>
      <c r="AE301" s="24" t="s">
        <v>126</v>
      </c>
      <c r="AF301" s="14">
        <v>4015.1397440000001</v>
      </c>
      <c r="AG301" s="25">
        <f t="shared" si="36"/>
        <v>66.471520535673932</v>
      </c>
      <c r="AH301" s="26">
        <v>21038.111163813548</v>
      </c>
      <c r="AI301" s="28">
        <f t="shared" si="41"/>
        <v>287.11660248234313</v>
      </c>
      <c r="AJ301" s="14">
        <v>58124</v>
      </c>
      <c r="AK301" s="14">
        <f t="shared" si="37"/>
        <v>103.92249329020714</v>
      </c>
      <c r="AL301" s="26" t="s">
        <v>126</v>
      </c>
      <c r="AM301" s="26" t="s">
        <v>126</v>
      </c>
      <c r="AN301" s="26" t="s">
        <v>126</v>
      </c>
    </row>
    <row r="302" spans="1:40" x14ac:dyDescent="0.3">
      <c r="A302" s="23" t="s">
        <v>107</v>
      </c>
      <c r="B302" s="23" t="s">
        <v>111</v>
      </c>
      <c r="C302" s="23" t="s">
        <v>10</v>
      </c>
      <c r="D302" s="23" t="s">
        <v>38</v>
      </c>
      <c r="E302" s="23" t="s">
        <v>68</v>
      </c>
      <c r="F302" s="23" t="s">
        <v>150</v>
      </c>
      <c r="G302" s="23" t="s">
        <v>13</v>
      </c>
      <c r="H302" s="14">
        <v>7765.76</v>
      </c>
      <c r="I302" s="24" t="s">
        <v>126</v>
      </c>
      <c r="J302" s="14">
        <v>1682.3330000000001</v>
      </c>
      <c r="K302" s="14">
        <v>557.64</v>
      </c>
      <c r="L302" s="14">
        <f t="shared" si="38"/>
        <v>2239.973</v>
      </c>
      <c r="M302" s="24" t="s">
        <v>126</v>
      </c>
      <c r="N302" s="25">
        <f t="shared" si="33"/>
        <v>28.844221299653864</v>
      </c>
      <c r="O302" s="24" t="s">
        <v>126</v>
      </c>
      <c r="P302" s="26">
        <v>0</v>
      </c>
      <c r="Q302" s="26">
        <v>0</v>
      </c>
      <c r="R302" s="25">
        <f t="shared" si="39"/>
        <v>0</v>
      </c>
      <c r="S302" s="14">
        <v>5525.52</v>
      </c>
      <c r="T302" s="25">
        <f t="shared" si="34"/>
        <v>71.152340530740062</v>
      </c>
      <c r="U302" s="26" t="s">
        <v>126</v>
      </c>
      <c r="V302" s="27" t="s">
        <v>126</v>
      </c>
      <c r="W302" s="27" t="s">
        <v>126</v>
      </c>
      <c r="X302" s="14">
        <v>7060.83</v>
      </c>
      <c r="Y302" s="24" t="s">
        <v>126</v>
      </c>
      <c r="Z302" s="14">
        <v>1500.903</v>
      </c>
      <c r="AA302" s="14">
        <v>557.64</v>
      </c>
      <c r="AB302" s="14">
        <f t="shared" si="40"/>
        <v>2058.5430000000001</v>
      </c>
      <c r="AC302" s="24" t="s">
        <v>126</v>
      </c>
      <c r="AD302" s="25">
        <f t="shared" si="35"/>
        <v>29.154405360276343</v>
      </c>
      <c r="AE302" s="24" t="s">
        <v>126</v>
      </c>
      <c r="AF302" s="14">
        <v>5002.253256</v>
      </c>
      <c r="AG302" s="25">
        <f t="shared" si="36"/>
        <v>70.845116735567913</v>
      </c>
      <c r="AH302" s="26">
        <v>24563.77509372705</v>
      </c>
      <c r="AI302" s="28">
        <f t="shared" si="41"/>
        <v>287.4488946857013</v>
      </c>
      <c r="AJ302" s="14">
        <v>62900</v>
      </c>
      <c r="AK302" s="14">
        <f t="shared" si="37"/>
        <v>112.25484896661368</v>
      </c>
      <c r="AL302" s="26" t="s">
        <v>126</v>
      </c>
      <c r="AM302" s="26" t="s">
        <v>126</v>
      </c>
      <c r="AN302" s="26" t="s">
        <v>126</v>
      </c>
    </row>
    <row r="303" spans="1:40" x14ac:dyDescent="0.3">
      <c r="A303" s="23" t="s">
        <v>107</v>
      </c>
      <c r="B303" s="23" t="s">
        <v>111</v>
      </c>
      <c r="C303" s="23" t="s">
        <v>10</v>
      </c>
      <c r="D303" s="23" t="s">
        <v>39</v>
      </c>
      <c r="E303" s="23" t="s">
        <v>69</v>
      </c>
      <c r="F303" s="23" t="s">
        <v>151</v>
      </c>
      <c r="G303" s="23" t="s">
        <v>13</v>
      </c>
      <c r="H303" s="14">
        <v>3353.33</v>
      </c>
      <c r="I303" s="24" t="s">
        <v>126</v>
      </c>
      <c r="J303" s="14">
        <v>708.33</v>
      </c>
      <c r="K303" s="14">
        <v>158</v>
      </c>
      <c r="L303" s="14">
        <f t="shared" si="38"/>
        <v>866.33</v>
      </c>
      <c r="M303" s="24" t="s">
        <v>126</v>
      </c>
      <c r="N303" s="25">
        <f t="shared" si="33"/>
        <v>25.834916336894967</v>
      </c>
      <c r="O303" s="24" t="s">
        <v>126</v>
      </c>
      <c r="P303" s="26">
        <v>0</v>
      </c>
      <c r="Q303" s="26">
        <v>0</v>
      </c>
      <c r="R303" s="25">
        <f t="shared" si="39"/>
        <v>0</v>
      </c>
      <c r="S303" s="14">
        <v>2487</v>
      </c>
      <c r="T303" s="25">
        <f t="shared" si="34"/>
        <v>74.165083663105037</v>
      </c>
      <c r="U303" s="26" t="s">
        <v>126</v>
      </c>
      <c r="V303" s="27" t="s">
        <v>126</v>
      </c>
      <c r="W303" s="27" t="s">
        <v>126</v>
      </c>
      <c r="X303" s="14">
        <v>3063.33</v>
      </c>
      <c r="Y303" s="24" t="s">
        <v>126</v>
      </c>
      <c r="Z303" s="14">
        <v>697.24620000000004</v>
      </c>
      <c r="AA303" s="14">
        <v>158</v>
      </c>
      <c r="AB303" s="14">
        <f t="shared" si="40"/>
        <v>855.24620000000004</v>
      </c>
      <c r="AC303" s="24" t="s">
        <v>126</v>
      </c>
      <c r="AD303" s="25">
        <f t="shared" si="35"/>
        <v>27.918839955212142</v>
      </c>
      <c r="AE303" s="24" t="s">
        <v>126</v>
      </c>
      <c r="AF303" s="14">
        <v>2208.0954000000002</v>
      </c>
      <c r="AG303" s="25">
        <f t="shared" si="36"/>
        <v>72.081538717669986</v>
      </c>
      <c r="AH303" s="26">
        <v>11306.894898893233</v>
      </c>
      <c r="AI303" s="28">
        <f t="shared" si="41"/>
        <v>270.92584015261798</v>
      </c>
      <c r="AJ303" s="14">
        <v>30399</v>
      </c>
      <c r="AK303" s="14">
        <f t="shared" si="37"/>
        <v>100.7707490377973</v>
      </c>
      <c r="AL303" s="26" t="s">
        <v>126</v>
      </c>
      <c r="AM303" s="26" t="s">
        <v>126</v>
      </c>
      <c r="AN303" s="26" t="s">
        <v>126</v>
      </c>
    </row>
    <row r="304" spans="1:40" x14ac:dyDescent="0.3">
      <c r="A304" s="23" t="s">
        <v>107</v>
      </c>
      <c r="B304" s="23" t="s">
        <v>111</v>
      </c>
      <c r="C304" s="23" t="s">
        <v>10</v>
      </c>
      <c r="D304" s="23" t="s">
        <v>40</v>
      </c>
      <c r="E304" s="23" t="s">
        <v>70</v>
      </c>
      <c r="F304" s="23" t="s">
        <v>136</v>
      </c>
      <c r="G304" s="23" t="s">
        <v>13</v>
      </c>
      <c r="H304" s="14">
        <v>6537.3149999999996</v>
      </c>
      <c r="I304" s="24" t="s">
        <v>126</v>
      </c>
      <c r="J304" s="14">
        <v>1494.1869999999999</v>
      </c>
      <c r="K304" s="14">
        <v>1609.29</v>
      </c>
      <c r="L304" s="14">
        <f t="shared" si="38"/>
        <v>3103.4769999999999</v>
      </c>
      <c r="M304" s="24" t="s">
        <v>126</v>
      </c>
      <c r="N304" s="25">
        <f t="shared" si="33"/>
        <v>47.473266929924598</v>
      </c>
      <c r="O304" s="24" t="s">
        <v>126</v>
      </c>
      <c r="P304" s="26">
        <v>0</v>
      </c>
      <c r="Q304" s="26">
        <v>0</v>
      </c>
      <c r="R304" s="25">
        <f t="shared" si="39"/>
        <v>0</v>
      </c>
      <c r="S304" s="14">
        <v>3433.8380000000002</v>
      </c>
      <c r="T304" s="25">
        <f t="shared" si="34"/>
        <v>52.526733070075416</v>
      </c>
      <c r="U304" s="26" t="s">
        <v>126</v>
      </c>
      <c r="V304" s="27" t="s">
        <v>126</v>
      </c>
      <c r="W304" s="27" t="s">
        <v>126</v>
      </c>
      <c r="X304" s="14">
        <v>5963.9570000000003</v>
      </c>
      <c r="Y304" s="24" t="s">
        <v>126</v>
      </c>
      <c r="Z304" s="14">
        <v>1174.2470000000001</v>
      </c>
      <c r="AA304" s="14">
        <v>1552.77</v>
      </c>
      <c r="AB304" s="14">
        <f t="shared" si="40"/>
        <v>2727.0169999999998</v>
      </c>
      <c r="AC304" s="24" t="s">
        <v>126</v>
      </c>
      <c r="AD304" s="25">
        <f t="shared" si="35"/>
        <v>45.724960793647561</v>
      </c>
      <c r="AE304" s="24" t="s">
        <v>126</v>
      </c>
      <c r="AF304" s="14">
        <v>3237.0790830000001</v>
      </c>
      <c r="AG304" s="25">
        <f t="shared" si="36"/>
        <v>54.277371265419923</v>
      </c>
      <c r="AH304" s="26">
        <v>17944.043559042115</v>
      </c>
      <c r="AI304" s="28">
        <f t="shared" si="41"/>
        <v>332.3641619781248</v>
      </c>
      <c r="AJ304" s="14">
        <v>46884</v>
      </c>
      <c r="AK304" s="14">
        <f t="shared" si="37"/>
        <v>127.20665898814094</v>
      </c>
      <c r="AL304" s="26" t="s">
        <v>126</v>
      </c>
      <c r="AM304" s="26" t="s">
        <v>126</v>
      </c>
      <c r="AN304" s="26" t="s">
        <v>126</v>
      </c>
    </row>
    <row r="305" spans="1:40" x14ac:dyDescent="0.3">
      <c r="A305" s="23" t="s">
        <v>107</v>
      </c>
      <c r="B305" s="23" t="s">
        <v>111</v>
      </c>
      <c r="C305" s="23" t="s">
        <v>10</v>
      </c>
      <c r="D305" s="23" t="s">
        <v>41</v>
      </c>
      <c r="E305" s="23" t="s">
        <v>152</v>
      </c>
      <c r="F305" s="23" t="s">
        <v>150</v>
      </c>
      <c r="G305" s="23" t="s">
        <v>13</v>
      </c>
      <c r="H305" s="14">
        <v>34982</v>
      </c>
      <c r="I305" s="24" t="s">
        <v>126</v>
      </c>
      <c r="J305" s="14">
        <v>6135</v>
      </c>
      <c r="K305" s="14">
        <v>1053</v>
      </c>
      <c r="L305" s="14">
        <f t="shared" si="38"/>
        <v>7188</v>
      </c>
      <c r="M305" s="24" t="s">
        <v>126</v>
      </c>
      <c r="N305" s="25">
        <f t="shared" si="33"/>
        <v>20.547710250986221</v>
      </c>
      <c r="O305" s="24" t="s">
        <v>126</v>
      </c>
      <c r="P305" s="26">
        <v>0</v>
      </c>
      <c r="Q305" s="26">
        <v>0</v>
      </c>
      <c r="R305" s="25">
        <f t="shared" si="39"/>
        <v>0</v>
      </c>
      <c r="S305" s="14">
        <v>27794</v>
      </c>
      <c r="T305" s="25">
        <f t="shared" si="34"/>
        <v>79.452289749013772</v>
      </c>
      <c r="U305" s="26" t="s">
        <v>126</v>
      </c>
      <c r="V305" s="27" t="s">
        <v>126</v>
      </c>
      <c r="W305" s="27" t="s">
        <v>126</v>
      </c>
      <c r="X305" s="14">
        <v>28924</v>
      </c>
      <c r="Y305" s="24" t="s">
        <v>126</v>
      </c>
      <c r="Z305" s="14">
        <v>6019.7023060000001</v>
      </c>
      <c r="AA305" s="14">
        <v>1035</v>
      </c>
      <c r="AB305" s="14">
        <f t="shared" si="40"/>
        <v>7054.7023060000001</v>
      </c>
      <c r="AC305" s="24" t="s">
        <v>126</v>
      </c>
      <c r="AD305" s="25">
        <f t="shared" si="35"/>
        <v>24.390479553312129</v>
      </c>
      <c r="AE305" s="24" t="s">
        <v>126</v>
      </c>
      <c r="AF305" s="14">
        <v>21867.981494</v>
      </c>
      <c r="AG305" s="25">
        <f t="shared" si="36"/>
        <v>75.604969900428713</v>
      </c>
      <c r="AH305" s="26">
        <v>119868.75936863857</v>
      </c>
      <c r="AI305" s="28">
        <f t="shared" si="41"/>
        <v>241.29723334374833</v>
      </c>
      <c r="AJ305" s="14">
        <v>277681</v>
      </c>
      <c r="AK305" s="14">
        <f t="shared" si="37"/>
        <v>104.162690281294</v>
      </c>
      <c r="AL305" s="26" t="s">
        <v>126</v>
      </c>
      <c r="AM305" s="26" t="s">
        <v>126</v>
      </c>
      <c r="AN305" s="26" t="s">
        <v>126</v>
      </c>
    </row>
    <row r="306" spans="1:40" x14ac:dyDescent="0.3">
      <c r="A306" s="23" t="s">
        <v>107</v>
      </c>
      <c r="B306" s="23" t="s">
        <v>111</v>
      </c>
      <c r="C306" s="23" t="s">
        <v>10</v>
      </c>
      <c r="D306" s="23" t="s">
        <v>42</v>
      </c>
      <c r="E306" s="23" t="s">
        <v>72</v>
      </c>
      <c r="F306" s="23" t="s">
        <v>150</v>
      </c>
      <c r="G306" s="23" t="s">
        <v>13</v>
      </c>
      <c r="H306" s="14">
        <v>5381.0339999999997</v>
      </c>
      <c r="I306" s="24" t="s">
        <v>126</v>
      </c>
      <c r="J306" s="14">
        <v>857.822</v>
      </c>
      <c r="K306" s="14">
        <v>342.35199999999998</v>
      </c>
      <c r="L306" s="14">
        <f t="shared" si="38"/>
        <v>1200.174</v>
      </c>
      <c r="M306" s="24" t="s">
        <v>126</v>
      </c>
      <c r="N306" s="25">
        <f t="shared" si="33"/>
        <v>22.303780277173495</v>
      </c>
      <c r="O306" s="24" t="s">
        <v>126</v>
      </c>
      <c r="P306" s="26">
        <v>0</v>
      </c>
      <c r="Q306" s="26">
        <v>0</v>
      </c>
      <c r="R306" s="25">
        <f t="shared" si="39"/>
        <v>0</v>
      </c>
      <c r="S306" s="14">
        <v>4180.8599999999997</v>
      </c>
      <c r="T306" s="25">
        <f t="shared" si="34"/>
        <v>77.696219722826498</v>
      </c>
      <c r="U306" s="26" t="s">
        <v>126</v>
      </c>
      <c r="V306" s="27" t="s">
        <v>126</v>
      </c>
      <c r="W306" s="27" t="s">
        <v>126</v>
      </c>
      <c r="X306" s="14">
        <v>4248.4139999999998</v>
      </c>
      <c r="Y306" s="24" t="s">
        <v>126</v>
      </c>
      <c r="Z306" s="14">
        <v>857.822</v>
      </c>
      <c r="AA306" s="14">
        <v>342.35199999999998</v>
      </c>
      <c r="AB306" s="14">
        <f t="shared" si="40"/>
        <v>1200.174</v>
      </c>
      <c r="AC306" s="24" t="s">
        <v>126</v>
      </c>
      <c r="AD306" s="25">
        <f t="shared" si="35"/>
        <v>28.249930444631808</v>
      </c>
      <c r="AE306" s="24" t="s">
        <v>126</v>
      </c>
      <c r="AF306" s="14">
        <v>3048.265026</v>
      </c>
      <c r="AG306" s="25">
        <f t="shared" si="36"/>
        <v>71.750658622252928</v>
      </c>
      <c r="AH306" s="26">
        <v>16051.870324189525</v>
      </c>
      <c r="AI306" s="28">
        <f t="shared" si="41"/>
        <v>264.6678495525727</v>
      </c>
      <c r="AJ306" s="14">
        <v>39345</v>
      </c>
      <c r="AK306" s="14">
        <f t="shared" si="37"/>
        <v>107.97849790316431</v>
      </c>
      <c r="AL306" s="26" t="s">
        <v>126</v>
      </c>
      <c r="AM306" s="26" t="s">
        <v>126</v>
      </c>
      <c r="AN306" s="26" t="s">
        <v>126</v>
      </c>
    </row>
    <row r="307" spans="1:40" x14ac:dyDescent="0.3">
      <c r="A307" s="23" t="s">
        <v>107</v>
      </c>
      <c r="B307" s="23" t="s">
        <v>111</v>
      </c>
      <c r="C307" s="23" t="s">
        <v>10</v>
      </c>
      <c r="D307" s="23" t="s">
        <v>43</v>
      </c>
      <c r="E307" s="23" t="s">
        <v>73</v>
      </c>
      <c r="F307" s="23" t="s">
        <v>150</v>
      </c>
      <c r="G307" s="23" t="s">
        <v>13</v>
      </c>
      <c r="H307" s="14">
        <v>7085.73</v>
      </c>
      <c r="I307" s="24" t="s">
        <v>126</v>
      </c>
      <c r="J307" s="14">
        <v>1576.8</v>
      </c>
      <c r="K307" s="14">
        <v>571.12</v>
      </c>
      <c r="L307" s="14">
        <f t="shared" si="38"/>
        <v>2147.92</v>
      </c>
      <c r="M307" s="24" t="s">
        <v>126</v>
      </c>
      <c r="N307" s="25">
        <f t="shared" si="33"/>
        <v>30.313319869653515</v>
      </c>
      <c r="O307" s="24" t="s">
        <v>126</v>
      </c>
      <c r="P307" s="26">
        <v>0</v>
      </c>
      <c r="Q307" s="26">
        <v>0</v>
      </c>
      <c r="R307" s="25">
        <f t="shared" si="39"/>
        <v>0</v>
      </c>
      <c r="S307" s="14">
        <v>4829.51</v>
      </c>
      <c r="T307" s="25">
        <f t="shared" si="34"/>
        <v>68.158256100641722</v>
      </c>
      <c r="U307" s="26" t="s">
        <v>126</v>
      </c>
      <c r="V307" s="27" t="s">
        <v>126</v>
      </c>
      <c r="W307" s="27" t="s">
        <v>126</v>
      </c>
      <c r="X307" s="14">
        <v>6776.57</v>
      </c>
      <c r="Y307" s="24" t="s">
        <v>126</v>
      </c>
      <c r="Z307" s="14">
        <v>1576.21128</v>
      </c>
      <c r="AA307" s="14">
        <v>571.12</v>
      </c>
      <c r="AB307" s="14">
        <f t="shared" si="40"/>
        <v>2147.3312799999999</v>
      </c>
      <c r="AC307" s="24" t="s">
        <v>126</v>
      </c>
      <c r="AD307" s="25">
        <f t="shared" si="35"/>
        <v>31.68758354152617</v>
      </c>
      <c r="AE307" s="24" t="s">
        <v>126</v>
      </c>
      <c r="AF307" s="14">
        <v>4629.0354180000004</v>
      </c>
      <c r="AG307" s="25">
        <f t="shared" si="36"/>
        <v>68.309416386165879</v>
      </c>
      <c r="AH307" s="26">
        <v>27455.158694820329</v>
      </c>
      <c r="AI307" s="28">
        <f t="shared" si="41"/>
        <v>246.82319542660167</v>
      </c>
      <c r="AJ307" s="14">
        <v>66382</v>
      </c>
      <c r="AK307" s="14">
        <f t="shared" si="37"/>
        <v>102.08445060407942</v>
      </c>
      <c r="AL307" s="26" t="s">
        <v>126</v>
      </c>
      <c r="AM307" s="26" t="s">
        <v>126</v>
      </c>
      <c r="AN307" s="26" t="s">
        <v>126</v>
      </c>
    </row>
    <row r="308" spans="1:40" x14ac:dyDescent="0.3">
      <c r="A308" s="23" t="s">
        <v>107</v>
      </c>
      <c r="B308" s="23" t="s">
        <v>111</v>
      </c>
      <c r="C308" s="23" t="s">
        <v>10</v>
      </c>
      <c r="D308" s="23" t="s">
        <v>44</v>
      </c>
      <c r="E308" s="23" t="s">
        <v>74</v>
      </c>
      <c r="F308" s="23" t="s">
        <v>151</v>
      </c>
      <c r="G308" s="23" t="s">
        <v>13</v>
      </c>
      <c r="H308" s="14">
        <v>8874.0560000000005</v>
      </c>
      <c r="I308" s="24" t="s">
        <v>126</v>
      </c>
      <c r="J308" s="14">
        <v>2133.136</v>
      </c>
      <c r="K308" s="14">
        <v>587.03</v>
      </c>
      <c r="L308" s="14">
        <f t="shared" si="38"/>
        <v>2720.1660000000002</v>
      </c>
      <c r="M308" s="24" t="s">
        <v>126</v>
      </c>
      <c r="N308" s="25">
        <f t="shared" si="33"/>
        <v>30.653018191456084</v>
      </c>
      <c r="O308" s="24" t="s">
        <v>126</v>
      </c>
      <c r="P308" s="26">
        <v>0</v>
      </c>
      <c r="Q308" s="26">
        <v>0</v>
      </c>
      <c r="R308" s="25">
        <f t="shared" si="39"/>
        <v>0</v>
      </c>
      <c r="S308" s="14">
        <v>5909.66</v>
      </c>
      <c r="T308" s="25">
        <f t="shared" si="34"/>
        <v>66.594801745672996</v>
      </c>
      <c r="U308" s="26" t="s">
        <v>126</v>
      </c>
      <c r="V308" s="27" t="s">
        <v>126</v>
      </c>
      <c r="W308" s="27" t="s">
        <v>126</v>
      </c>
      <c r="X308" s="14">
        <v>7599.7759999999998</v>
      </c>
      <c r="Y308" s="24" t="s">
        <v>126</v>
      </c>
      <c r="Z308" s="14">
        <v>2046.8648920000001</v>
      </c>
      <c r="AA308" s="14">
        <v>587.03</v>
      </c>
      <c r="AB308" s="14">
        <f t="shared" si="40"/>
        <v>2633.8948920000003</v>
      </c>
      <c r="AC308" s="24" t="s">
        <v>126</v>
      </c>
      <c r="AD308" s="25">
        <f t="shared" si="35"/>
        <v>34.657533222031809</v>
      </c>
      <c r="AE308" s="24" t="s">
        <v>126</v>
      </c>
      <c r="AF308" s="14">
        <v>4965.7720440000003</v>
      </c>
      <c r="AG308" s="25">
        <f t="shared" si="36"/>
        <v>65.341031683039091</v>
      </c>
      <c r="AH308" s="26">
        <v>23989.658199286703</v>
      </c>
      <c r="AI308" s="28">
        <f t="shared" si="41"/>
        <v>316.79384244940883</v>
      </c>
      <c r="AJ308" s="14">
        <v>58390</v>
      </c>
      <c r="AK308" s="14">
        <f t="shared" si="37"/>
        <v>130.15543757492722</v>
      </c>
      <c r="AL308" s="26" t="s">
        <v>126</v>
      </c>
      <c r="AM308" s="26" t="s">
        <v>126</v>
      </c>
      <c r="AN308" s="26" t="s">
        <v>126</v>
      </c>
    </row>
    <row r="309" spans="1:40" x14ac:dyDescent="0.3">
      <c r="A309" s="23" t="s">
        <v>107</v>
      </c>
      <c r="B309" s="23" t="s">
        <v>111</v>
      </c>
      <c r="C309" s="23" t="s">
        <v>10</v>
      </c>
      <c r="D309" s="23" t="s">
        <v>45</v>
      </c>
      <c r="E309" s="23" t="s">
        <v>75</v>
      </c>
      <c r="F309" s="23" t="s">
        <v>136</v>
      </c>
      <c r="G309" s="23" t="s">
        <v>13</v>
      </c>
      <c r="H309" s="14">
        <v>4899.72</v>
      </c>
      <c r="I309" s="24" t="s">
        <v>126</v>
      </c>
      <c r="J309" s="14">
        <v>1217.4000000000001</v>
      </c>
      <c r="K309" s="14">
        <v>533.09</v>
      </c>
      <c r="L309" s="14">
        <f t="shared" si="38"/>
        <v>1750.4900000000002</v>
      </c>
      <c r="M309" s="24" t="s">
        <v>126</v>
      </c>
      <c r="N309" s="25">
        <f t="shared" si="33"/>
        <v>35.726327218698216</v>
      </c>
      <c r="O309" s="24" t="s">
        <v>126</v>
      </c>
      <c r="P309" s="26">
        <v>0</v>
      </c>
      <c r="Q309" s="26">
        <v>0</v>
      </c>
      <c r="R309" s="25">
        <f t="shared" si="39"/>
        <v>0</v>
      </c>
      <c r="S309" s="14">
        <v>3149.23</v>
      </c>
      <c r="T309" s="25">
        <f t="shared" si="34"/>
        <v>64.273672781301784</v>
      </c>
      <c r="U309" s="26" t="s">
        <v>126</v>
      </c>
      <c r="V309" s="27" t="s">
        <v>126</v>
      </c>
      <c r="W309" s="27" t="s">
        <v>126</v>
      </c>
      <c r="X309" s="14">
        <v>4338.93</v>
      </c>
      <c r="Y309" s="24" t="s">
        <v>126</v>
      </c>
      <c r="Z309" s="14">
        <v>1014.461529</v>
      </c>
      <c r="AA309" s="14">
        <v>533.09</v>
      </c>
      <c r="AB309" s="14">
        <f t="shared" si="40"/>
        <v>1547.5515290000001</v>
      </c>
      <c r="AC309" s="24" t="s">
        <v>126</v>
      </c>
      <c r="AD309" s="25">
        <f t="shared" si="35"/>
        <v>35.666662725602855</v>
      </c>
      <c r="AE309" s="24" t="s">
        <v>126</v>
      </c>
      <c r="AF309" s="14">
        <v>2791.5033109999999</v>
      </c>
      <c r="AG309" s="25">
        <f t="shared" si="36"/>
        <v>64.336214481450497</v>
      </c>
      <c r="AH309" s="26">
        <v>12852.032510800324</v>
      </c>
      <c r="AI309" s="28">
        <f t="shared" si="41"/>
        <v>337.60652226437651</v>
      </c>
      <c r="AJ309" s="14">
        <v>35852</v>
      </c>
      <c r="AK309" s="14">
        <f t="shared" si="37"/>
        <v>121.02337387035591</v>
      </c>
      <c r="AL309" s="26" t="s">
        <v>126</v>
      </c>
      <c r="AM309" s="26" t="s">
        <v>126</v>
      </c>
      <c r="AN309" s="26" t="s">
        <v>126</v>
      </c>
    </row>
    <row r="310" spans="1:40" x14ac:dyDescent="0.3">
      <c r="A310" s="23" t="s">
        <v>107</v>
      </c>
      <c r="B310" s="23" t="s">
        <v>111</v>
      </c>
      <c r="C310" s="23" t="s">
        <v>10</v>
      </c>
      <c r="D310" s="23" t="s">
        <v>46</v>
      </c>
      <c r="E310" s="23" t="s">
        <v>76</v>
      </c>
      <c r="F310" s="23" t="s">
        <v>136</v>
      </c>
      <c r="G310" s="23" t="s">
        <v>13</v>
      </c>
      <c r="H310" s="14">
        <v>12005.775</v>
      </c>
      <c r="I310" s="24" t="s">
        <v>126</v>
      </c>
      <c r="J310" s="14">
        <v>2315.9450000000002</v>
      </c>
      <c r="K310" s="14">
        <v>869.27</v>
      </c>
      <c r="L310" s="14">
        <f t="shared" si="38"/>
        <v>3185.2150000000001</v>
      </c>
      <c r="M310" s="24" t="s">
        <v>126</v>
      </c>
      <c r="N310" s="25">
        <f t="shared" si="33"/>
        <v>26.530690438559777</v>
      </c>
      <c r="O310" s="24" t="s">
        <v>126</v>
      </c>
      <c r="P310" s="26">
        <v>0</v>
      </c>
      <c r="Q310" s="26">
        <v>0</v>
      </c>
      <c r="R310" s="25">
        <f t="shared" si="39"/>
        <v>0</v>
      </c>
      <c r="S310" s="14">
        <v>8820.56</v>
      </c>
      <c r="T310" s="25">
        <f t="shared" si="34"/>
        <v>73.469309561440227</v>
      </c>
      <c r="U310" s="26" t="s">
        <v>126</v>
      </c>
      <c r="V310" s="27" t="s">
        <v>126</v>
      </c>
      <c r="W310" s="27" t="s">
        <v>126</v>
      </c>
      <c r="X310" s="14">
        <v>10358.344999999999</v>
      </c>
      <c r="Y310" s="24" t="s">
        <v>126</v>
      </c>
      <c r="Z310" s="14">
        <v>2315.9450000000002</v>
      </c>
      <c r="AA310" s="14">
        <v>869.27</v>
      </c>
      <c r="AB310" s="14">
        <f t="shared" si="40"/>
        <v>3185.2150000000001</v>
      </c>
      <c r="AC310" s="24" t="s">
        <v>126</v>
      </c>
      <c r="AD310" s="25">
        <f t="shared" si="35"/>
        <v>30.750230852515536</v>
      </c>
      <c r="AE310" s="24" t="s">
        <v>126</v>
      </c>
      <c r="AF310" s="14">
        <v>7172.7259279999998</v>
      </c>
      <c r="AG310" s="25">
        <f t="shared" si="36"/>
        <v>69.245868215434029</v>
      </c>
      <c r="AH310" s="26">
        <v>35389.993196740761</v>
      </c>
      <c r="AI310" s="28">
        <f t="shared" si="41"/>
        <v>292.69135324258696</v>
      </c>
      <c r="AJ310" s="14">
        <v>89621</v>
      </c>
      <c r="AK310" s="14">
        <f t="shared" si="37"/>
        <v>115.57944008658684</v>
      </c>
      <c r="AL310" s="26" t="s">
        <v>126</v>
      </c>
      <c r="AM310" s="26" t="s">
        <v>126</v>
      </c>
      <c r="AN310" s="26" t="s">
        <v>126</v>
      </c>
    </row>
    <row r="311" spans="1:40" x14ac:dyDescent="0.3">
      <c r="A311" s="23" t="s">
        <v>107</v>
      </c>
      <c r="B311" s="23" t="s">
        <v>111</v>
      </c>
      <c r="C311" s="23" t="s">
        <v>10</v>
      </c>
      <c r="D311" s="23" t="s">
        <v>47</v>
      </c>
      <c r="E311" s="23" t="s">
        <v>77</v>
      </c>
      <c r="F311" s="23" t="s">
        <v>151</v>
      </c>
      <c r="G311" s="23" t="s">
        <v>13</v>
      </c>
      <c r="H311" s="14">
        <v>13998.42</v>
      </c>
      <c r="I311" s="24" t="s">
        <v>126</v>
      </c>
      <c r="J311" s="14">
        <v>3627.12</v>
      </c>
      <c r="K311" s="14">
        <v>91.52</v>
      </c>
      <c r="L311" s="14">
        <f t="shared" si="38"/>
        <v>3718.64</v>
      </c>
      <c r="M311" s="24" t="s">
        <v>126</v>
      </c>
      <c r="N311" s="25">
        <f t="shared" si="33"/>
        <v>26.564712303245653</v>
      </c>
      <c r="O311" s="24" t="s">
        <v>126</v>
      </c>
      <c r="P311" s="26">
        <v>0</v>
      </c>
      <c r="Q311" s="26">
        <v>0</v>
      </c>
      <c r="R311" s="25">
        <f t="shared" si="39"/>
        <v>0</v>
      </c>
      <c r="S311" s="14">
        <v>10279.77</v>
      </c>
      <c r="T311" s="25">
        <f t="shared" si="34"/>
        <v>73.435216260120782</v>
      </c>
      <c r="U311" s="26" t="s">
        <v>126</v>
      </c>
      <c r="V311" s="27" t="s">
        <v>126</v>
      </c>
      <c r="W311" s="27" t="s">
        <v>126</v>
      </c>
      <c r="X311" s="14">
        <v>11443.61</v>
      </c>
      <c r="Y311" s="24" t="s">
        <v>126</v>
      </c>
      <c r="Z311" s="14">
        <v>3332.2967859999999</v>
      </c>
      <c r="AA311" s="14">
        <v>91.52</v>
      </c>
      <c r="AB311" s="14">
        <f t="shared" si="40"/>
        <v>3423.8167859999999</v>
      </c>
      <c r="AC311" s="24" t="s">
        <v>126</v>
      </c>
      <c r="AD311" s="25">
        <f t="shared" si="35"/>
        <v>29.919027177612655</v>
      </c>
      <c r="AE311" s="24" t="s">
        <v>126</v>
      </c>
      <c r="AF311" s="14">
        <v>8019.5658960000001</v>
      </c>
      <c r="AG311" s="25">
        <f t="shared" si="36"/>
        <v>70.078986403765953</v>
      </c>
      <c r="AH311" s="26">
        <v>40746.289057707734</v>
      </c>
      <c r="AI311" s="28">
        <f t="shared" si="41"/>
        <v>280.85036121431233</v>
      </c>
      <c r="AJ311" s="14">
        <v>108046</v>
      </c>
      <c r="AK311" s="14">
        <f t="shared" si="37"/>
        <v>105.91424023101271</v>
      </c>
      <c r="AL311" s="26" t="s">
        <v>126</v>
      </c>
      <c r="AM311" s="26" t="s">
        <v>126</v>
      </c>
      <c r="AN311" s="26" t="s">
        <v>126</v>
      </c>
    </row>
    <row r="312" spans="1:40" x14ac:dyDescent="0.3">
      <c r="A312" s="23" t="s">
        <v>107</v>
      </c>
      <c r="B312" s="23" t="s">
        <v>111</v>
      </c>
      <c r="C312" s="23" t="s">
        <v>10</v>
      </c>
      <c r="D312" s="23" t="s">
        <v>48</v>
      </c>
      <c r="E312" s="23" t="s">
        <v>78</v>
      </c>
      <c r="F312" s="23" t="s">
        <v>150</v>
      </c>
      <c r="G312" s="23" t="s">
        <v>13</v>
      </c>
      <c r="H312" s="14">
        <v>8243.5069999999996</v>
      </c>
      <c r="I312" s="24" t="s">
        <v>126</v>
      </c>
      <c r="J312" s="14">
        <v>1582.087</v>
      </c>
      <c r="K312" s="14">
        <v>486.06</v>
      </c>
      <c r="L312" s="14">
        <f t="shared" si="38"/>
        <v>2068.1469999999999</v>
      </c>
      <c r="M312" s="24" t="s">
        <v>126</v>
      </c>
      <c r="N312" s="25">
        <f t="shared" si="33"/>
        <v>25.088193653502081</v>
      </c>
      <c r="O312" s="24" t="s">
        <v>126</v>
      </c>
      <c r="P312" s="26">
        <v>0</v>
      </c>
      <c r="Q312" s="26">
        <v>0</v>
      </c>
      <c r="R312" s="25">
        <f t="shared" si="39"/>
        <v>0</v>
      </c>
      <c r="S312" s="14">
        <v>6986.36</v>
      </c>
      <c r="T312" s="25">
        <f t="shared" si="34"/>
        <v>84.749852217023658</v>
      </c>
      <c r="U312" s="26" t="s">
        <v>126</v>
      </c>
      <c r="V312" s="27" t="s">
        <v>126</v>
      </c>
      <c r="W312" s="27" t="s">
        <v>126</v>
      </c>
      <c r="X312" s="14">
        <v>7246.9470000000001</v>
      </c>
      <c r="Y312" s="24" t="s">
        <v>126</v>
      </c>
      <c r="Z312" s="14">
        <v>1582.087</v>
      </c>
      <c r="AA312" s="14">
        <v>475.02</v>
      </c>
      <c r="AB312" s="14">
        <f t="shared" si="40"/>
        <v>2057.107</v>
      </c>
      <c r="AC312" s="24" t="s">
        <v>126</v>
      </c>
      <c r="AD312" s="25">
        <f t="shared" si="35"/>
        <v>28.385843031555222</v>
      </c>
      <c r="AE312" s="24" t="s">
        <v>126</v>
      </c>
      <c r="AF312" s="14">
        <v>5869.9868660000002</v>
      </c>
      <c r="AG312" s="25">
        <f t="shared" si="36"/>
        <v>80.999445228452757</v>
      </c>
      <c r="AH312" s="26">
        <v>25635.099407783418</v>
      </c>
      <c r="AI312" s="28">
        <f t="shared" si="41"/>
        <v>282.69627063742365</v>
      </c>
      <c r="AJ312" s="14">
        <v>68887</v>
      </c>
      <c r="AK312" s="14">
        <f t="shared" si="37"/>
        <v>105.20050227183648</v>
      </c>
      <c r="AL312" s="26" t="s">
        <v>126</v>
      </c>
      <c r="AM312" s="26" t="s">
        <v>126</v>
      </c>
      <c r="AN312" s="26" t="s">
        <v>126</v>
      </c>
    </row>
    <row r="313" spans="1:40" x14ac:dyDescent="0.3">
      <c r="A313" s="23" t="s">
        <v>107</v>
      </c>
      <c r="B313" s="23" t="s">
        <v>111</v>
      </c>
      <c r="C313" s="23" t="s">
        <v>10</v>
      </c>
      <c r="D313" s="23" t="s">
        <v>49</v>
      </c>
      <c r="E313" s="23" t="s">
        <v>79</v>
      </c>
      <c r="F313" s="23" t="s">
        <v>136</v>
      </c>
      <c r="G313" s="23" t="s">
        <v>13</v>
      </c>
      <c r="H313" s="14">
        <v>7326.6030000000001</v>
      </c>
      <c r="I313" s="24" t="s">
        <v>126</v>
      </c>
      <c r="J313" s="14">
        <v>1421.7929999999999</v>
      </c>
      <c r="K313" s="14">
        <v>600.64</v>
      </c>
      <c r="L313" s="14">
        <f t="shared" si="38"/>
        <v>2022.433</v>
      </c>
      <c r="M313" s="24" t="s">
        <v>126</v>
      </c>
      <c r="N313" s="25">
        <f t="shared" si="33"/>
        <v>27.603965985327715</v>
      </c>
      <c r="O313" s="24" t="s">
        <v>126</v>
      </c>
      <c r="P313" s="26">
        <v>0</v>
      </c>
      <c r="Q313" s="26">
        <v>0</v>
      </c>
      <c r="R313" s="25">
        <f t="shared" si="39"/>
        <v>0</v>
      </c>
      <c r="S313" s="14">
        <v>5304.17</v>
      </c>
      <c r="T313" s="25">
        <f t="shared" si="34"/>
        <v>72.396034014672281</v>
      </c>
      <c r="U313" s="26" t="s">
        <v>126</v>
      </c>
      <c r="V313" s="27" t="s">
        <v>126</v>
      </c>
      <c r="W313" s="27" t="s">
        <v>126</v>
      </c>
      <c r="X313" s="14">
        <v>6790.1030000000001</v>
      </c>
      <c r="Y313" s="24" t="s">
        <v>126</v>
      </c>
      <c r="Z313" s="14">
        <v>1421.7929999999999</v>
      </c>
      <c r="AA313" s="14">
        <v>600.64</v>
      </c>
      <c r="AB313" s="14">
        <f t="shared" si="40"/>
        <v>2022.433</v>
      </c>
      <c r="AC313" s="24" t="s">
        <v>126</v>
      </c>
      <c r="AD313" s="25">
        <f t="shared" si="35"/>
        <v>29.785012097754628</v>
      </c>
      <c r="AE313" s="24" t="s">
        <v>126</v>
      </c>
      <c r="AF313" s="14">
        <v>4767.6266159999996</v>
      </c>
      <c r="AG313" s="25">
        <f t="shared" si="36"/>
        <v>70.214348972320437</v>
      </c>
      <c r="AH313" s="26">
        <v>20214.308000372544</v>
      </c>
      <c r="AI313" s="28">
        <f t="shared" si="41"/>
        <v>335.90578514361511</v>
      </c>
      <c r="AJ313" s="14">
        <v>55288</v>
      </c>
      <c r="AK313" s="14">
        <f t="shared" si="37"/>
        <v>122.8133229633917</v>
      </c>
      <c r="AL313" s="26" t="s">
        <v>126</v>
      </c>
      <c r="AM313" s="26" t="s">
        <v>126</v>
      </c>
      <c r="AN313" s="26" t="s">
        <v>126</v>
      </c>
    </row>
    <row r="314" spans="1:40" x14ac:dyDescent="0.3">
      <c r="A314" s="23" t="s">
        <v>107</v>
      </c>
      <c r="B314" s="23" t="s">
        <v>111</v>
      </c>
      <c r="C314" s="23" t="s">
        <v>10</v>
      </c>
      <c r="D314" s="23" t="s">
        <v>50</v>
      </c>
      <c r="E314" s="23" t="s">
        <v>80</v>
      </c>
      <c r="F314" s="23" t="s">
        <v>136</v>
      </c>
      <c r="G314" s="23" t="s">
        <v>13</v>
      </c>
      <c r="H314" s="14">
        <v>9052.0630000000001</v>
      </c>
      <c r="I314" s="24" t="s">
        <v>126</v>
      </c>
      <c r="J314" s="14">
        <v>2148.4859999999999</v>
      </c>
      <c r="K314" s="14">
        <v>330.07</v>
      </c>
      <c r="L314" s="14">
        <f t="shared" si="38"/>
        <v>2478.556</v>
      </c>
      <c r="M314" s="24" t="s">
        <v>126</v>
      </c>
      <c r="N314" s="25">
        <f t="shared" si="33"/>
        <v>27.381117431462862</v>
      </c>
      <c r="O314" s="24" t="s">
        <v>126</v>
      </c>
      <c r="P314" s="26">
        <v>0</v>
      </c>
      <c r="Q314" s="26">
        <v>0</v>
      </c>
      <c r="R314" s="25">
        <f t="shared" si="39"/>
        <v>0</v>
      </c>
      <c r="S314" s="14">
        <v>6542.06</v>
      </c>
      <c r="T314" s="25">
        <f t="shared" si="34"/>
        <v>72.271481097734295</v>
      </c>
      <c r="U314" s="26" t="s">
        <v>126</v>
      </c>
      <c r="V314" s="27" t="s">
        <v>126</v>
      </c>
      <c r="W314" s="27" t="s">
        <v>126</v>
      </c>
      <c r="X314" s="14">
        <v>6961.1030000000001</v>
      </c>
      <c r="Y314" s="24" t="s">
        <v>126</v>
      </c>
      <c r="Z314" s="14">
        <v>1396.285725</v>
      </c>
      <c r="AA314" s="14">
        <v>330.07</v>
      </c>
      <c r="AB314" s="14">
        <f t="shared" si="40"/>
        <v>1726.3557249999999</v>
      </c>
      <c r="AC314" s="24" t="s">
        <v>126</v>
      </c>
      <c r="AD314" s="25">
        <f t="shared" si="35"/>
        <v>24.800031331241613</v>
      </c>
      <c r="AE314" s="24" t="s">
        <v>126</v>
      </c>
      <c r="AF314" s="14">
        <v>5202.985823</v>
      </c>
      <c r="AG314" s="25">
        <f t="shared" si="36"/>
        <v>74.743698275977238</v>
      </c>
      <c r="AH314" s="26">
        <v>23791.367256109676</v>
      </c>
      <c r="AI314" s="28">
        <f t="shared" si="41"/>
        <v>292.58944746911817</v>
      </c>
      <c r="AJ314" s="14">
        <v>60971</v>
      </c>
      <c r="AK314" s="14">
        <f t="shared" si="37"/>
        <v>114.17072050647029</v>
      </c>
      <c r="AL314" s="26" t="s">
        <v>126</v>
      </c>
      <c r="AM314" s="26" t="s">
        <v>126</v>
      </c>
      <c r="AN314" s="26" t="s">
        <v>126</v>
      </c>
    </row>
    <row r="315" spans="1:40" x14ac:dyDescent="0.3">
      <c r="A315" s="23" t="s">
        <v>107</v>
      </c>
      <c r="B315" s="23" t="s">
        <v>111</v>
      </c>
      <c r="C315" s="23" t="s">
        <v>10</v>
      </c>
      <c r="D315" s="23" t="s">
        <v>51</v>
      </c>
      <c r="E315" s="23" t="s">
        <v>81</v>
      </c>
      <c r="F315" s="23" t="s">
        <v>150</v>
      </c>
      <c r="G315" s="23" t="s">
        <v>13</v>
      </c>
      <c r="H315" s="14">
        <v>4602.17</v>
      </c>
      <c r="I315" s="24" t="s">
        <v>126</v>
      </c>
      <c r="J315" s="14">
        <v>1053.78</v>
      </c>
      <c r="K315" s="14">
        <v>341.04</v>
      </c>
      <c r="L315" s="14">
        <f t="shared" si="38"/>
        <v>1394.82</v>
      </c>
      <c r="M315" s="24" t="s">
        <v>126</v>
      </c>
      <c r="N315" s="25">
        <f t="shared" si="33"/>
        <v>30.307876501737223</v>
      </c>
      <c r="O315" s="24" t="s">
        <v>126</v>
      </c>
      <c r="P315" s="26">
        <v>0</v>
      </c>
      <c r="Q315" s="26">
        <v>0</v>
      </c>
      <c r="R315" s="25">
        <f t="shared" si="39"/>
        <v>0</v>
      </c>
      <c r="S315" s="14">
        <v>3207.35</v>
      </c>
      <c r="T315" s="25">
        <f t="shared" si="34"/>
        <v>69.692123498262774</v>
      </c>
      <c r="U315" s="26" t="s">
        <v>126</v>
      </c>
      <c r="V315" s="27" t="s">
        <v>126</v>
      </c>
      <c r="W315" s="27" t="s">
        <v>126</v>
      </c>
      <c r="X315" s="14">
        <v>3794.98</v>
      </c>
      <c r="Y315" s="24" t="s">
        <v>126</v>
      </c>
      <c r="Z315" s="14">
        <v>970.11303599999997</v>
      </c>
      <c r="AA315" s="14">
        <v>341.04</v>
      </c>
      <c r="AB315" s="14">
        <f t="shared" si="40"/>
        <v>1311.1530359999999</v>
      </c>
      <c r="AC315" s="24" t="s">
        <v>126</v>
      </c>
      <c r="AD315" s="25">
        <f t="shared" si="35"/>
        <v>34.549669194567556</v>
      </c>
      <c r="AE315" s="24" t="s">
        <v>126</v>
      </c>
      <c r="AF315" s="14">
        <v>2483.8767400000002</v>
      </c>
      <c r="AG315" s="25">
        <f t="shared" si="36"/>
        <v>65.451642432898211</v>
      </c>
      <c r="AH315" s="26">
        <v>13114.417648288842</v>
      </c>
      <c r="AI315" s="28">
        <f t="shared" si="41"/>
        <v>289.37464870925214</v>
      </c>
      <c r="AJ315" s="14">
        <v>31924</v>
      </c>
      <c r="AK315" s="14">
        <f t="shared" si="37"/>
        <v>118.87545420373387</v>
      </c>
      <c r="AL315" s="26" t="s">
        <v>126</v>
      </c>
      <c r="AM315" s="26" t="s">
        <v>126</v>
      </c>
      <c r="AN315" s="26" t="s">
        <v>126</v>
      </c>
    </row>
    <row r="316" spans="1:40" x14ac:dyDescent="0.3">
      <c r="A316" s="23" t="s">
        <v>107</v>
      </c>
      <c r="B316" s="23" t="s">
        <v>111</v>
      </c>
      <c r="C316" s="23" t="s">
        <v>10</v>
      </c>
      <c r="D316" s="23" t="s">
        <v>52</v>
      </c>
      <c r="E316" s="23" t="s">
        <v>82</v>
      </c>
      <c r="F316" s="23" t="s">
        <v>151</v>
      </c>
      <c r="G316" s="23" t="s">
        <v>13</v>
      </c>
      <c r="H316" s="14">
        <v>4155.7269999999999</v>
      </c>
      <c r="I316" s="24" t="s">
        <v>126</v>
      </c>
      <c r="J316" s="14">
        <v>1103.8869999999999</v>
      </c>
      <c r="K316" s="14">
        <v>130.80000000000001</v>
      </c>
      <c r="L316" s="14">
        <f t="shared" si="38"/>
        <v>1234.6869999999999</v>
      </c>
      <c r="M316" s="24" t="s">
        <v>126</v>
      </c>
      <c r="N316" s="25">
        <f t="shared" si="33"/>
        <v>29.710493494880676</v>
      </c>
      <c r="O316" s="24" t="s">
        <v>126</v>
      </c>
      <c r="P316" s="26">
        <v>0</v>
      </c>
      <c r="Q316" s="26">
        <v>0</v>
      </c>
      <c r="R316" s="25">
        <f t="shared" si="39"/>
        <v>0</v>
      </c>
      <c r="S316" s="14">
        <v>2874.04</v>
      </c>
      <c r="T316" s="25">
        <f t="shared" si="34"/>
        <v>69.158537122385567</v>
      </c>
      <c r="U316" s="26" t="s">
        <v>126</v>
      </c>
      <c r="V316" s="27" t="s">
        <v>126</v>
      </c>
      <c r="W316" s="27" t="s">
        <v>126</v>
      </c>
      <c r="X316" s="14">
        <v>4117.2160000000003</v>
      </c>
      <c r="Y316" s="24" t="s">
        <v>126</v>
      </c>
      <c r="Z316" s="14">
        <v>1066.4844869999999</v>
      </c>
      <c r="AA316" s="14">
        <v>130.80000000000001</v>
      </c>
      <c r="AB316" s="14">
        <f t="shared" si="40"/>
        <v>1197.2844869999999</v>
      </c>
      <c r="AC316" s="24" t="s">
        <v>126</v>
      </c>
      <c r="AD316" s="25">
        <f t="shared" si="35"/>
        <v>29.079953225674821</v>
      </c>
      <c r="AE316" s="24" t="s">
        <v>126</v>
      </c>
      <c r="AF316" s="14">
        <v>2872.931513</v>
      </c>
      <c r="AG316" s="25">
        <f t="shared" si="36"/>
        <v>69.778498699120959</v>
      </c>
      <c r="AH316" s="26">
        <v>12126.512844685363</v>
      </c>
      <c r="AI316" s="28">
        <f t="shared" si="41"/>
        <v>339.52184380890964</v>
      </c>
      <c r="AJ316" s="14">
        <v>33363</v>
      </c>
      <c r="AK316" s="14">
        <f t="shared" si="37"/>
        <v>123.40664808320597</v>
      </c>
      <c r="AL316" s="26" t="s">
        <v>126</v>
      </c>
      <c r="AM316" s="26" t="s">
        <v>126</v>
      </c>
      <c r="AN316" s="26" t="s">
        <v>126</v>
      </c>
    </row>
    <row r="317" spans="1:40" x14ac:dyDescent="0.3">
      <c r="A317" s="23" t="s">
        <v>107</v>
      </c>
      <c r="B317" s="23" t="s">
        <v>111</v>
      </c>
      <c r="C317" s="23" t="s">
        <v>10</v>
      </c>
      <c r="D317" s="23" t="s">
        <v>53</v>
      </c>
      <c r="E317" s="23" t="s">
        <v>83</v>
      </c>
      <c r="F317" s="23" t="s">
        <v>150</v>
      </c>
      <c r="G317" s="23" t="s">
        <v>13</v>
      </c>
      <c r="H317" s="14">
        <v>14062.815000000001</v>
      </c>
      <c r="I317" s="24" t="s">
        <v>126</v>
      </c>
      <c r="J317" s="14">
        <v>3055.7629999999999</v>
      </c>
      <c r="K317" s="14">
        <v>803.14</v>
      </c>
      <c r="L317" s="14">
        <f t="shared" si="38"/>
        <v>3858.9029999999998</v>
      </c>
      <c r="M317" s="24" t="s">
        <v>126</v>
      </c>
      <c r="N317" s="25">
        <f t="shared" si="33"/>
        <v>27.440473333397328</v>
      </c>
      <c r="O317" s="24" t="s">
        <v>126</v>
      </c>
      <c r="P317" s="26">
        <v>0</v>
      </c>
      <c r="Q317" s="26">
        <v>0</v>
      </c>
      <c r="R317" s="25">
        <f t="shared" si="39"/>
        <v>0</v>
      </c>
      <c r="S317" s="14">
        <v>10203.912</v>
      </c>
      <c r="T317" s="25">
        <f t="shared" si="34"/>
        <v>72.559526666602665</v>
      </c>
      <c r="U317" s="26" t="s">
        <v>126</v>
      </c>
      <c r="V317" s="27" t="s">
        <v>126</v>
      </c>
      <c r="W317" s="27" t="s">
        <v>126</v>
      </c>
      <c r="X317" s="14">
        <v>12506.203</v>
      </c>
      <c r="Y317" s="24" t="s">
        <v>126</v>
      </c>
      <c r="Z317" s="14">
        <v>2666.183</v>
      </c>
      <c r="AA317" s="14">
        <v>803.14</v>
      </c>
      <c r="AB317" s="14">
        <f t="shared" si="40"/>
        <v>3469.3229999999999</v>
      </c>
      <c r="AC317" s="24" t="s">
        <v>126</v>
      </c>
      <c r="AD317" s="25">
        <f t="shared" si="35"/>
        <v>27.740817896527027</v>
      </c>
      <c r="AE317" s="24" t="s">
        <v>126</v>
      </c>
      <c r="AF317" s="14">
        <v>9036.6514929999994</v>
      </c>
      <c r="AG317" s="25">
        <f t="shared" si="36"/>
        <v>72.257354954177529</v>
      </c>
      <c r="AH317" s="26">
        <v>44176.908594730237</v>
      </c>
      <c r="AI317" s="28">
        <f t="shared" si="41"/>
        <v>283.09366584994217</v>
      </c>
      <c r="AJ317" s="14">
        <v>116242</v>
      </c>
      <c r="AK317" s="14">
        <f t="shared" si="37"/>
        <v>107.58764474114348</v>
      </c>
      <c r="AL317" s="26" t="s">
        <v>126</v>
      </c>
      <c r="AM317" s="26" t="s">
        <v>126</v>
      </c>
      <c r="AN317" s="26" t="s">
        <v>126</v>
      </c>
    </row>
    <row r="318" spans="1:40" x14ac:dyDescent="0.3">
      <c r="A318" s="23" t="s">
        <v>107</v>
      </c>
      <c r="B318" s="23" t="s">
        <v>111</v>
      </c>
      <c r="C318" s="23" t="s">
        <v>10</v>
      </c>
      <c r="D318" s="23" t="s">
        <v>54</v>
      </c>
      <c r="E318" s="23" t="s">
        <v>84</v>
      </c>
      <c r="F318" s="23" t="s">
        <v>151</v>
      </c>
      <c r="G318" s="23" t="s">
        <v>13</v>
      </c>
      <c r="H318" s="14">
        <v>5637.2460000000001</v>
      </c>
      <c r="I318" s="24" t="s">
        <v>126</v>
      </c>
      <c r="J318" s="14">
        <v>1493.7860000000001</v>
      </c>
      <c r="K318" s="14">
        <v>784.64</v>
      </c>
      <c r="L318" s="14">
        <f t="shared" si="38"/>
        <v>2278.4259999999999</v>
      </c>
      <c r="M318" s="24" t="s">
        <v>126</v>
      </c>
      <c r="N318" s="25">
        <f t="shared" si="33"/>
        <v>40.41735982428299</v>
      </c>
      <c r="O318" s="24" t="s">
        <v>126</v>
      </c>
      <c r="P318" s="26">
        <v>0</v>
      </c>
      <c r="Q318" s="26">
        <v>0</v>
      </c>
      <c r="R318" s="25">
        <f t="shared" si="39"/>
        <v>0</v>
      </c>
      <c r="S318" s="14">
        <v>3358.82</v>
      </c>
      <c r="T318" s="25">
        <f t="shared" si="34"/>
        <v>59.58264017571701</v>
      </c>
      <c r="U318" s="26" t="s">
        <v>126</v>
      </c>
      <c r="V318" s="27" t="s">
        <v>126</v>
      </c>
      <c r="W318" s="27" t="s">
        <v>126</v>
      </c>
      <c r="X318" s="14">
        <v>4919.2860000000001</v>
      </c>
      <c r="Y318" s="24" t="s">
        <v>126</v>
      </c>
      <c r="Z318" s="14">
        <v>1278.644352</v>
      </c>
      <c r="AA318" s="14">
        <v>784.64</v>
      </c>
      <c r="AB318" s="14">
        <f t="shared" si="40"/>
        <v>2063.2843520000001</v>
      </c>
      <c r="AC318" s="24" t="s">
        <v>126</v>
      </c>
      <c r="AD318" s="25">
        <f t="shared" si="35"/>
        <v>41.942760636401303</v>
      </c>
      <c r="AE318" s="24" t="s">
        <v>126</v>
      </c>
      <c r="AF318" s="14">
        <v>2855.8298960000002</v>
      </c>
      <c r="AG318" s="25">
        <f t="shared" si="36"/>
        <v>58.053747962610842</v>
      </c>
      <c r="AH318" s="26">
        <v>14961.650777335217</v>
      </c>
      <c r="AI318" s="28">
        <f t="shared" si="41"/>
        <v>328.79299705698395</v>
      </c>
      <c r="AJ318" s="14">
        <v>43692</v>
      </c>
      <c r="AK318" s="14">
        <f t="shared" si="37"/>
        <v>112.59008514144466</v>
      </c>
      <c r="AL318" s="26" t="s">
        <v>126</v>
      </c>
      <c r="AM318" s="26" t="s">
        <v>126</v>
      </c>
      <c r="AN318" s="26" t="s">
        <v>126</v>
      </c>
    </row>
    <row r="319" spans="1:40" x14ac:dyDescent="0.3">
      <c r="A319" s="23" t="s">
        <v>107</v>
      </c>
      <c r="B319" s="23" t="s">
        <v>111</v>
      </c>
      <c r="C319" s="23" t="s">
        <v>10</v>
      </c>
      <c r="D319" s="23" t="s">
        <v>55</v>
      </c>
      <c r="E319" s="23" t="s">
        <v>85</v>
      </c>
      <c r="F319" s="23" t="s">
        <v>151</v>
      </c>
      <c r="G319" s="23" t="s">
        <v>13</v>
      </c>
      <c r="H319" s="14">
        <v>2258.38</v>
      </c>
      <c r="I319" s="24" t="s">
        <v>126</v>
      </c>
      <c r="J319" s="14">
        <v>458.86</v>
      </c>
      <c r="K319" s="14">
        <v>75.42</v>
      </c>
      <c r="L319" s="14">
        <f t="shared" si="38"/>
        <v>534.28</v>
      </c>
      <c r="M319" s="24" t="s">
        <v>126</v>
      </c>
      <c r="N319" s="25">
        <f t="shared" si="33"/>
        <v>23.657666114648553</v>
      </c>
      <c r="O319" s="24" t="s">
        <v>126</v>
      </c>
      <c r="P319" s="26">
        <v>0</v>
      </c>
      <c r="Q319" s="26">
        <v>0</v>
      </c>
      <c r="R319" s="25">
        <f t="shared" si="39"/>
        <v>0</v>
      </c>
      <c r="S319" s="14">
        <v>1613.34</v>
      </c>
      <c r="T319" s="25">
        <f t="shared" si="34"/>
        <v>71.437933385878367</v>
      </c>
      <c r="U319" s="26" t="s">
        <v>126</v>
      </c>
      <c r="V319" s="27" t="s">
        <v>126</v>
      </c>
      <c r="W319" s="27" t="s">
        <v>126</v>
      </c>
      <c r="X319" s="14">
        <v>1984.55</v>
      </c>
      <c r="Y319" s="24" t="s">
        <v>126</v>
      </c>
      <c r="Z319" s="14">
        <v>441.73926</v>
      </c>
      <c r="AA319" s="14">
        <v>75.42</v>
      </c>
      <c r="AB319" s="14">
        <f t="shared" si="40"/>
        <v>517.15926000000002</v>
      </c>
      <c r="AC319" s="24" t="s">
        <v>126</v>
      </c>
      <c r="AD319" s="25">
        <f t="shared" si="35"/>
        <v>26.059270867451058</v>
      </c>
      <c r="AE319" s="24" t="s">
        <v>126</v>
      </c>
      <c r="AF319" s="14">
        <v>1373.2280499999999</v>
      </c>
      <c r="AG319" s="25">
        <f t="shared" si="36"/>
        <v>69.195941145347817</v>
      </c>
      <c r="AH319" s="26">
        <v>6725.2040969273048</v>
      </c>
      <c r="AI319" s="28">
        <f t="shared" si="41"/>
        <v>295.09141602211389</v>
      </c>
      <c r="AJ319" s="14">
        <v>16852</v>
      </c>
      <c r="AK319" s="14">
        <f t="shared" si="37"/>
        <v>117.76347021125089</v>
      </c>
      <c r="AL319" s="26" t="s">
        <v>126</v>
      </c>
      <c r="AM319" s="26" t="s">
        <v>126</v>
      </c>
      <c r="AN319" s="26" t="s">
        <v>126</v>
      </c>
    </row>
    <row r="320" spans="1:40" x14ac:dyDescent="0.3">
      <c r="A320" s="23" t="s">
        <v>107</v>
      </c>
      <c r="B320" s="23" t="s">
        <v>111</v>
      </c>
      <c r="C320" s="23" t="s">
        <v>10</v>
      </c>
      <c r="D320" s="23" t="s">
        <v>56</v>
      </c>
      <c r="E320" s="23" t="s">
        <v>86</v>
      </c>
      <c r="F320" s="23" t="s">
        <v>136</v>
      </c>
      <c r="G320" s="23" t="s">
        <v>13</v>
      </c>
      <c r="H320" s="14">
        <v>12211.93</v>
      </c>
      <c r="I320" s="24" t="s">
        <v>126</v>
      </c>
      <c r="J320" s="14">
        <v>2423.96</v>
      </c>
      <c r="K320" s="14">
        <v>627.64</v>
      </c>
      <c r="L320" s="14">
        <f t="shared" si="38"/>
        <v>3051.6</v>
      </c>
      <c r="M320" s="24" t="s">
        <v>126</v>
      </c>
      <c r="N320" s="25">
        <f t="shared" si="33"/>
        <v>24.988679103139308</v>
      </c>
      <c r="O320" s="24" t="s">
        <v>126</v>
      </c>
      <c r="P320" s="26">
        <v>0</v>
      </c>
      <c r="Q320" s="26">
        <v>0</v>
      </c>
      <c r="R320" s="25">
        <f t="shared" si="39"/>
        <v>0</v>
      </c>
      <c r="S320" s="14">
        <v>9159.98</v>
      </c>
      <c r="T320" s="25">
        <f t="shared" si="34"/>
        <v>75.008454847022534</v>
      </c>
      <c r="U320" s="26" t="s">
        <v>126</v>
      </c>
      <c r="V320" s="27" t="s">
        <v>126</v>
      </c>
      <c r="W320" s="27" t="s">
        <v>126</v>
      </c>
      <c r="X320" s="14">
        <v>10325.530000000001</v>
      </c>
      <c r="Y320" s="24" t="s">
        <v>126</v>
      </c>
      <c r="Z320" s="14">
        <v>2423.96</v>
      </c>
      <c r="AA320" s="14">
        <v>627.64</v>
      </c>
      <c r="AB320" s="14">
        <f t="shared" si="40"/>
        <v>3051.6</v>
      </c>
      <c r="AC320" s="24" t="s">
        <v>126</v>
      </c>
      <c r="AD320" s="25">
        <f t="shared" si="35"/>
        <v>29.553930887809148</v>
      </c>
      <c r="AE320" s="24" t="s">
        <v>126</v>
      </c>
      <c r="AF320" s="14">
        <v>7273.8779999999997</v>
      </c>
      <c r="AG320" s="25">
        <f t="shared" si="36"/>
        <v>70.445565506080541</v>
      </c>
      <c r="AH320" s="26">
        <v>33691.969897130482</v>
      </c>
      <c r="AI320" s="28">
        <f t="shared" si="41"/>
        <v>306.46857490156481</v>
      </c>
      <c r="AJ320" s="14">
        <v>96869</v>
      </c>
      <c r="AK320" s="14">
        <f t="shared" si="37"/>
        <v>106.59271800059875</v>
      </c>
      <c r="AL320" s="26" t="s">
        <v>126</v>
      </c>
      <c r="AM320" s="26" t="s">
        <v>126</v>
      </c>
      <c r="AN320" s="26" t="s">
        <v>126</v>
      </c>
    </row>
    <row r="321" spans="1:40" x14ac:dyDescent="0.3">
      <c r="A321" s="23" t="s">
        <v>107</v>
      </c>
      <c r="B321" s="23" t="s">
        <v>111</v>
      </c>
      <c r="C321" s="23" t="s">
        <v>10</v>
      </c>
      <c r="D321" s="23" t="s">
        <v>57</v>
      </c>
      <c r="E321" s="23" t="s">
        <v>87</v>
      </c>
      <c r="F321" s="23" t="s">
        <v>150</v>
      </c>
      <c r="G321" s="23" t="s">
        <v>13</v>
      </c>
      <c r="H321" s="14">
        <v>10690.34</v>
      </c>
      <c r="I321" s="24" t="s">
        <v>126</v>
      </c>
      <c r="J321" s="14">
        <v>2125.5</v>
      </c>
      <c r="K321" s="14">
        <v>694.32</v>
      </c>
      <c r="L321" s="14">
        <f t="shared" si="38"/>
        <v>2819.82</v>
      </c>
      <c r="M321" s="24" t="s">
        <v>126</v>
      </c>
      <c r="N321" s="25">
        <f t="shared" si="33"/>
        <v>26.377271443190768</v>
      </c>
      <c r="O321" s="24" t="s">
        <v>126</v>
      </c>
      <c r="P321" s="26">
        <v>0</v>
      </c>
      <c r="Q321" s="26">
        <v>0</v>
      </c>
      <c r="R321" s="25">
        <f t="shared" si="39"/>
        <v>0</v>
      </c>
      <c r="S321" s="14">
        <v>7870.52</v>
      </c>
      <c r="T321" s="25">
        <f t="shared" si="34"/>
        <v>73.622728556809236</v>
      </c>
      <c r="U321" s="26" t="s">
        <v>126</v>
      </c>
      <c r="V321" s="27" t="s">
        <v>126</v>
      </c>
      <c r="W321" s="27" t="s">
        <v>126</v>
      </c>
      <c r="X321" s="14">
        <v>9626.0400000000009</v>
      </c>
      <c r="Y321" s="24" t="s">
        <v>126</v>
      </c>
      <c r="Z321" s="14">
        <v>2085.36</v>
      </c>
      <c r="AA321" s="14">
        <v>681.34</v>
      </c>
      <c r="AB321" s="14">
        <f t="shared" si="40"/>
        <v>2766.7000000000003</v>
      </c>
      <c r="AC321" s="24" t="s">
        <v>126</v>
      </c>
      <c r="AD321" s="25">
        <f t="shared" si="35"/>
        <v>28.741829454271951</v>
      </c>
      <c r="AE321" s="24" t="s">
        <v>126</v>
      </c>
      <c r="AF321" s="14">
        <v>6859.1581800000004</v>
      </c>
      <c r="AG321" s="25">
        <f t="shared" si="36"/>
        <v>71.256281710859298</v>
      </c>
      <c r="AH321" s="26">
        <v>33531.239739966084</v>
      </c>
      <c r="AI321" s="28">
        <f t="shared" si="41"/>
        <v>287.07677004040698</v>
      </c>
      <c r="AJ321" s="14">
        <v>83406</v>
      </c>
      <c r="AK321" s="14">
        <f t="shared" si="37"/>
        <v>115.41184087475722</v>
      </c>
      <c r="AL321" s="26" t="s">
        <v>126</v>
      </c>
      <c r="AM321" s="26" t="s">
        <v>126</v>
      </c>
      <c r="AN321" s="26" t="s">
        <v>126</v>
      </c>
    </row>
    <row r="322" spans="1:40" x14ac:dyDescent="0.3">
      <c r="A322" s="23" t="s">
        <v>107</v>
      </c>
      <c r="B322" s="23" t="s">
        <v>111</v>
      </c>
      <c r="C322" s="23" t="s">
        <v>10</v>
      </c>
      <c r="D322" s="23" t="s">
        <v>58</v>
      </c>
      <c r="E322" s="23" t="s">
        <v>88</v>
      </c>
      <c r="F322" s="23" t="s">
        <v>150</v>
      </c>
      <c r="G322" s="23" t="s">
        <v>13</v>
      </c>
      <c r="H322" s="14">
        <v>10676.084999999999</v>
      </c>
      <c r="I322" s="24" t="s">
        <v>126</v>
      </c>
      <c r="J322" s="14">
        <v>2251.2330000000002</v>
      </c>
      <c r="K322" s="14">
        <v>822.56500000000005</v>
      </c>
      <c r="L322" s="14">
        <f t="shared" si="38"/>
        <v>3073.7980000000002</v>
      </c>
      <c r="M322" s="24" t="s">
        <v>126</v>
      </c>
      <c r="N322" s="25">
        <f t="shared" ref="N322:N385" si="42">100*L322/H322</f>
        <v>28.791434313233744</v>
      </c>
      <c r="O322" s="24" t="s">
        <v>126</v>
      </c>
      <c r="P322" s="26">
        <v>0</v>
      </c>
      <c r="Q322" s="26">
        <v>0</v>
      </c>
      <c r="R322" s="25">
        <f t="shared" si="39"/>
        <v>0</v>
      </c>
      <c r="S322" s="14">
        <v>7201.6239999999998</v>
      </c>
      <c r="T322" s="25">
        <f t="shared" ref="T322:T385" si="43">100*S322/H322</f>
        <v>67.455663756892164</v>
      </c>
      <c r="U322" s="26" t="s">
        <v>126</v>
      </c>
      <c r="V322" s="27" t="s">
        <v>126</v>
      </c>
      <c r="W322" s="27" t="s">
        <v>126</v>
      </c>
      <c r="X322" s="14">
        <v>8762.2250000000004</v>
      </c>
      <c r="Y322" s="24" t="s">
        <v>126</v>
      </c>
      <c r="Z322" s="14">
        <v>2251.2330000000002</v>
      </c>
      <c r="AA322" s="14">
        <v>822.56500000000005</v>
      </c>
      <c r="AB322" s="14">
        <f t="shared" si="40"/>
        <v>3073.7980000000002</v>
      </c>
      <c r="AC322" s="24" t="s">
        <v>126</v>
      </c>
      <c r="AD322" s="25">
        <f t="shared" ref="AD322:AD385" si="44">100*AB322/X322</f>
        <v>35.080108077571623</v>
      </c>
      <c r="AE322" s="24" t="s">
        <v>126</v>
      </c>
      <c r="AF322" s="14">
        <v>5688.4946639999998</v>
      </c>
      <c r="AG322" s="25">
        <f t="shared" ref="AG322:AG385" si="45">100*AF322/X322</f>
        <v>64.920664146378343</v>
      </c>
      <c r="AH322" s="26">
        <v>32353.326647319907</v>
      </c>
      <c r="AI322" s="28">
        <f t="shared" si="41"/>
        <v>270.82918228212083</v>
      </c>
      <c r="AJ322" s="14">
        <v>78166</v>
      </c>
      <c r="AK322" s="14">
        <f t="shared" ref="AK322:AK385" si="46">1000*X322/AJ322</f>
        <v>112.09765115267507</v>
      </c>
      <c r="AL322" s="26" t="s">
        <v>126</v>
      </c>
      <c r="AM322" s="26" t="s">
        <v>126</v>
      </c>
      <c r="AN322" s="26" t="s">
        <v>126</v>
      </c>
    </row>
    <row r="323" spans="1:40" x14ac:dyDescent="0.3">
      <c r="A323" s="23" t="s">
        <v>107</v>
      </c>
      <c r="B323" s="23" t="s">
        <v>111</v>
      </c>
      <c r="C323" s="23" t="s">
        <v>10</v>
      </c>
      <c r="D323" s="23" t="s">
        <v>59</v>
      </c>
      <c r="E323" s="23" t="s">
        <v>89</v>
      </c>
      <c r="F323" s="23" t="s">
        <v>136</v>
      </c>
      <c r="G323" s="23" t="s">
        <v>13</v>
      </c>
      <c r="H323" s="14">
        <v>8719.3950000000004</v>
      </c>
      <c r="I323" s="24" t="s">
        <v>126</v>
      </c>
      <c r="J323" s="14">
        <v>4010.549</v>
      </c>
      <c r="K323" s="14">
        <v>431.4</v>
      </c>
      <c r="L323" s="14">
        <f t="shared" ref="L323:L386" si="47">J323+K323</f>
        <v>4441.9489999999996</v>
      </c>
      <c r="M323" s="24" t="s">
        <v>126</v>
      </c>
      <c r="N323" s="25">
        <f t="shared" si="42"/>
        <v>50.943316594786673</v>
      </c>
      <c r="O323" s="24" t="s">
        <v>126</v>
      </c>
      <c r="P323" s="26">
        <v>0</v>
      </c>
      <c r="Q323" s="26">
        <v>0</v>
      </c>
      <c r="R323" s="25">
        <f t="shared" ref="R323:R386" si="48">100*(P323+Q323)/H323</f>
        <v>0</v>
      </c>
      <c r="S323" s="14">
        <v>4317.1099999999997</v>
      </c>
      <c r="T323" s="25">
        <f t="shared" si="43"/>
        <v>49.511577351410267</v>
      </c>
      <c r="U323" s="26" t="s">
        <v>126</v>
      </c>
      <c r="V323" s="27" t="s">
        <v>126</v>
      </c>
      <c r="W323" s="27" t="s">
        <v>126</v>
      </c>
      <c r="X323" s="14">
        <v>5646.6149999999998</v>
      </c>
      <c r="Y323" s="24" t="s">
        <v>126</v>
      </c>
      <c r="Z323" s="14">
        <v>1556.289</v>
      </c>
      <c r="AA323" s="14">
        <v>431.4</v>
      </c>
      <c r="AB323" s="14">
        <f t="shared" ref="AB323:AB386" si="49">Z323+AA323</f>
        <v>1987.6889999999999</v>
      </c>
      <c r="AC323" s="24" t="s">
        <v>126</v>
      </c>
      <c r="AD323" s="25">
        <f t="shared" si="44"/>
        <v>35.201425987073669</v>
      </c>
      <c r="AE323" s="24" t="s">
        <v>126</v>
      </c>
      <c r="AF323" s="14">
        <v>3692.6110560000002</v>
      </c>
      <c r="AG323" s="25">
        <f t="shared" si="45"/>
        <v>65.395127098270379</v>
      </c>
      <c r="AH323" s="26">
        <v>18638.535281286462</v>
      </c>
      <c r="AI323" s="28">
        <f t="shared" si="41"/>
        <v>302.95379517667021</v>
      </c>
      <c r="AJ323" s="14">
        <v>50523</v>
      </c>
      <c r="AK323" s="14">
        <f t="shared" si="46"/>
        <v>111.76325633869723</v>
      </c>
      <c r="AL323" s="26" t="s">
        <v>126</v>
      </c>
      <c r="AM323" s="26" t="s">
        <v>126</v>
      </c>
      <c r="AN323" s="26" t="s">
        <v>126</v>
      </c>
    </row>
    <row r="324" spans="1:40" x14ac:dyDescent="0.3">
      <c r="A324" s="23" t="s">
        <v>107</v>
      </c>
      <c r="B324" s="23" t="s">
        <v>111</v>
      </c>
      <c r="C324" s="23" t="s">
        <v>10</v>
      </c>
      <c r="D324" s="23" t="s">
        <v>60</v>
      </c>
      <c r="E324" s="23" t="s">
        <v>90</v>
      </c>
      <c r="F324" s="23" t="s">
        <v>151</v>
      </c>
      <c r="G324" s="23" t="s">
        <v>13</v>
      </c>
      <c r="H324" s="14">
        <v>4998.0010000000002</v>
      </c>
      <c r="I324" s="24" t="s">
        <v>126</v>
      </c>
      <c r="J324" s="14">
        <v>939.68100000000004</v>
      </c>
      <c r="K324" s="14">
        <v>121.23</v>
      </c>
      <c r="L324" s="14">
        <f t="shared" si="47"/>
        <v>1060.9110000000001</v>
      </c>
      <c r="M324" s="24" t="s">
        <v>126</v>
      </c>
      <c r="N324" s="25">
        <f t="shared" si="42"/>
        <v>21.226706437233606</v>
      </c>
      <c r="O324" s="24" t="s">
        <v>126</v>
      </c>
      <c r="P324" s="26">
        <v>0</v>
      </c>
      <c r="Q324" s="26">
        <v>0</v>
      </c>
      <c r="R324" s="25">
        <f t="shared" si="48"/>
        <v>0</v>
      </c>
      <c r="S324" s="14">
        <v>3858.2</v>
      </c>
      <c r="T324" s="25">
        <f t="shared" si="43"/>
        <v>77.194862506029907</v>
      </c>
      <c r="U324" s="26" t="s">
        <v>126</v>
      </c>
      <c r="V324" s="27" t="s">
        <v>126</v>
      </c>
      <c r="W324" s="27" t="s">
        <v>126</v>
      </c>
      <c r="X324" s="14">
        <v>4454.7110000000002</v>
      </c>
      <c r="Y324" s="24" t="s">
        <v>126</v>
      </c>
      <c r="Z324" s="14">
        <v>939.68100000000004</v>
      </c>
      <c r="AA324" s="14">
        <v>121.23</v>
      </c>
      <c r="AB324" s="14">
        <f t="shared" si="49"/>
        <v>1060.9110000000001</v>
      </c>
      <c r="AC324" s="24" t="s">
        <v>126</v>
      </c>
      <c r="AD324" s="25">
        <f t="shared" si="44"/>
        <v>23.815484326592678</v>
      </c>
      <c r="AE324" s="24" t="s">
        <v>126</v>
      </c>
      <c r="AF324" s="14">
        <v>3315.0272799999998</v>
      </c>
      <c r="AG324" s="25">
        <f t="shared" si="45"/>
        <v>74.416214205590435</v>
      </c>
      <c r="AH324" s="26">
        <v>15015.758862983073</v>
      </c>
      <c r="AI324" s="28">
        <f t="shared" si="41"/>
        <v>296.66905553350199</v>
      </c>
      <c r="AJ324" s="14">
        <v>39450</v>
      </c>
      <c r="AK324" s="14">
        <f t="shared" si="46"/>
        <v>112.92043092522179</v>
      </c>
      <c r="AL324" s="26" t="s">
        <v>126</v>
      </c>
      <c r="AM324" s="26" t="s">
        <v>126</v>
      </c>
      <c r="AN324" s="26" t="s">
        <v>126</v>
      </c>
    </row>
    <row r="325" spans="1:40" x14ac:dyDescent="0.3">
      <c r="A325" s="23" t="s">
        <v>107</v>
      </c>
      <c r="B325" s="23" t="s">
        <v>111</v>
      </c>
      <c r="C325" s="23" t="s">
        <v>10</v>
      </c>
      <c r="D325" s="23" t="s">
        <v>2</v>
      </c>
      <c r="E325" s="23" t="s">
        <v>32</v>
      </c>
      <c r="F325" s="23" t="s">
        <v>126</v>
      </c>
      <c r="G325" s="23" t="s">
        <v>13</v>
      </c>
      <c r="H325" s="14">
        <v>233186.033</v>
      </c>
      <c r="I325" s="24" t="s">
        <v>126</v>
      </c>
      <c r="J325" s="14">
        <v>51752.14899999999</v>
      </c>
      <c r="K325" s="14">
        <v>15578.946999999996</v>
      </c>
      <c r="L325" s="14">
        <f t="shared" si="47"/>
        <v>67331.09599999999</v>
      </c>
      <c r="M325" s="24" t="s">
        <v>126</v>
      </c>
      <c r="N325" s="25">
        <f t="shared" si="42"/>
        <v>28.874412045081613</v>
      </c>
      <c r="O325" s="24" t="s">
        <v>126</v>
      </c>
      <c r="P325" s="26">
        <v>0</v>
      </c>
      <c r="Q325" s="26">
        <v>0</v>
      </c>
      <c r="R325" s="25">
        <f t="shared" si="48"/>
        <v>0</v>
      </c>
      <c r="S325" s="14">
        <v>165683.584</v>
      </c>
      <c r="T325" s="25">
        <f t="shared" si="43"/>
        <v>71.052104565799624</v>
      </c>
      <c r="U325" s="26" t="s">
        <v>126</v>
      </c>
      <c r="V325" s="27" t="s">
        <v>126</v>
      </c>
      <c r="W325" s="27" t="s">
        <v>126</v>
      </c>
      <c r="X325" s="14">
        <v>199656.26200000002</v>
      </c>
      <c r="Y325" s="24" t="s">
        <v>126</v>
      </c>
      <c r="Z325" s="14">
        <v>45642.054556000003</v>
      </c>
      <c r="AA325" s="14">
        <v>15475.417629999998</v>
      </c>
      <c r="AB325" s="14">
        <f t="shared" si="49"/>
        <v>61117.472185999999</v>
      </c>
      <c r="AC325" s="24" t="s">
        <v>126</v>
      </c>
      <c r="AD325" s="25">
        <f t="shared" si="44"/>
        <v>30.611347509851704</v>
      </c>
      <c r="AE325" s="24" t="s">
        <v>126</v>
      </c>
      <c r="AF325" s="14">
        <v>138998.14371400001</v>
      </c>
      <c r="AG325" s="25">
        <f t="shared" si="45"/>
        <v>69.618724863235187</v>
      </c>
      <c r="AH325" s="14">
        <v>695654.43051485613</v>
      </c>
      <c r="AI325" s="28">
        <f t="shared" si="41"/>
        <v>287.00494561967179</v>
      </c>
      <c r="AJ325" s="14">
        <v>1779152</v>
      </c>
      <c r="AK325" s="14">
        <f t="shared" si="46"/>
        <v>112.2199013912246</v>
      </c>
      <c r="AL325" s="26" t="s">
        <v>126</v>
      </c>
      <c r="AM325" s="26" t="s">
        <v>126</v>
      </c>
      <c r="AN325" s="26" t="s">
        <v>126</v>
      </c>
    </row>
    <row r="326" spans="1:40" x14ac:dyDescent="0.3">
      <c r="A326" s="23" t="s">
        <v>104</v>
      </c>
      <c r="B326" s="23" t="s">
        <v>108</v>
      </c>
      <c r="C326" s="23" t="s">
        <v>9</v>
      </c>
      <c r="D326" s="23" t="s">
        <v>35</v>
      </c>
      <c r="E326" s="23" t="s">
        <v>65</v>
      </c>
      <c r="F326" s="23" t="s">
        <v>150</v>
      </c>
      <c r="G326" s="23" t="s">
        <v>13</v>
      </c>
      <c r="H326" s="14">
        <v>10302.799999999999</v>
      </c>
      <c r="I326" s="24" t="s">
        <v>126</v>
      </c>
      <c r="J326" s="14">
        <v>3173.7</v>
      </c>
      <c r="K326" s="14">
        <v>2307.3000000000002</v>
      </c>
      <c r="L326" s="14">
        <f t="shared" si="47"/>
        <v>5481</v>
      </c>
      <c r="M326" s="24" t="s">
        <v>126</v>
      </c>
      <c r="N326" s="25">
        <f t="shared" si="42"/>
        <v>53.199130333501579</v>
      </c>
      <c r="O326" s="24" t="s">
        <v>126</v>
      </c>
      <c r="P326" s="26">
        <v>0</v>
      </c>
      <c r="Q326" s="26">
        <v>0</v>
      </c>
      <c r="R326" s="25">
        <f t="shared" si="48"/>
        <v>0</v>
      </c>
      <c r="S326" s="14">
        <v>4821.8</v>
      </c>
      <c r="T326" s="25">
        <f t="shared" si="43"/>
        <v>46.800869666498429</v>
      </c>
      <c r="U326" s="26" t="s">
        <v>126</v>
      </c>
      <c r="V326" s="27" t="s">
        <v>126</v>
      </c>
      <c r="W326" s="27" t="s">
        <v>126</v>
      </c>
      <c r="X326" s="14">
        <v>8349.7000000000007</v>
      </c>
      <c r="Y326" s="24" t="s">
        <v>126</v>
      </c>
      <c r="Z326" s="14">
        <v>1781.6</v>
      </c>
      <c r="AA326" s="14">
        <v>2307.3000000000002</v>
      </c>
      <c r="AB326" s="14">
        <f t="shared" si="49"/>
        <v>4088.9</v>
      </c>
      <c r="AC326" s="24" t="s">
        <v>126</v>
      </c>
      <c r="AD326" s="25">
        <f t="shared" si="44"/>
        <v>48.970621698983194</v>
      </c>
      <c r="AE326" s="24" t="s">
        <v>126</v>
      </c>
      <c r="AF326" s="14">
        <v>4260.7241000000004</v>
      </c>
      <c r="AG326" s="25">
        <f t="shared" si="45"/>
        <v>51.028469286321666</v>
      </c>
      <c r="AH326" s="26" t="s">
        <v>126</v>
      </c>
      <c r="AI326" s="27" t="s">
        <v>126</v>
      </c>
      <c r="AJ326" s="14">
        <v>53218</v>
      </c>
      <c r="AK326" s="14">
        <f t="shared" si="46"/>
        <v>156.89616295238454</v>
      </c>
      <c r="AL326" s="26" t="s">
        <v>126</v>
      </c>
      <c r="AM326" s="26" t="s">
        <v>126</v>
      </c>
      <c r="AN326" s="26" t="s">
        <v>126</v>
      </c>
    </row>
    <row r="327" spans="1:40" x14ac:dyDescent="0.3">
      <c r="A327" s="23" t="s">
        <v>104</v>
      </c>
      <c r="B327" s="23" t="s">
        <v>108</v>
      </c>
      <c r="C327" s="23" t="s">
        <v>9</v>
      </c>
      <c r="D327" s="23" t="s">
        <v>36</v>
      </c>
      <c r="E327" s="23" t="s">
        <v>66</v>
      </c>
      <c r="F327" s="23" t="s">
        <v>150</v>
      </c>
      <c r="G327" s="23" t="s">
        <v>13</v>
      </c>
      <c r="H327" s="14">
        <v>12648</v>
      </c>
      <c r="I327" s="24" t="s">
        <v>126</v>
      </c>
      <c r="J327" s="14">
        <v>2143</v>
      </c>
      <c r="K327" s="14">
        <v>2851</v>
      </c>
      <c r="L327" s="14">
        <f t="shared" si="47"/>
        <v>4994</v>
      </c>
      <c r="M327" s="24" t="s">
        <v>126</v>
      </c>
      <c r="N327" s="25">
        <f t="shared" si="42"/>
        <v>39.484503478810879</v>
      </c>
      <c r="O327" s="24" t="s">
        <v>126</v>
      </c>
      <c r="P327" s="26">
        <v>0</v>
      </c>
      <c r="Q327" s="26">
        <v>0</v>
      </c>
      <c r="R327" s="25">
        <f t="shared" si="48"/>
        <v>0</v>
      </c>
      <c r="S327" s="14">
        <v>7654</v>
      </c>
      <c r="T327" s="25">
        <f t="shared" si="43"/>
        <v>60.515496521189121</v>
      </c>
      <c r="U327" s="26" t="s">
        <v>126</v>
      </c>
      <c r="V327" s="27" t="s">
        <v>126</v>
      </c>
      <c r="W327" s="27" t="s">
        <v>126</v>
      </c>
      <c r="X327" s="14">
        <v>11424</v>
      </c>
      <c r="Y327" s="24" t="s">
        <v>126</v>
      </c>
      <c r="Z327" s="14">
        <v>2062.493739</v>
      </c>
      <c r="AA327" s="14">
        <v>2851</v>
      </c>
      <c r="AB327" s="14">
        <f t="shared" si="49"/>
        <v>4913.4937389999996</v>
      </c>
      <c r="AC327" s="24" t="s">
        <v>126</v>
      </c>
      <c r="AD327" s="25">
        <f t="shared" si="44"/>
        <v>43.01027432598039</v>
      </c>
      <c r="AE327" s="24" t="s">
        <v>126</v>
      </c>
      <c r="AF327" s="14">
        <v>6510.3074610000003</v>
      </c>
      <c r="AG327" s="25">
        <f t="shared" si="45"/>
        <v>56.987985477941173</v>
      </c>
      <c r="AH327" s="26" t="s">
        <v>126</v>
      </c>
      <c r="AI327" s="27" t="s">
        <v>126</v>
      </c>
      <c r="AJ327" s="14">
        <v>77698</v>
      </c>
      <c r="AK327" s="14">
        <f t="shared" si="46"/>
        <v>147.03081160390229</v>
      </c>
      <c r="AL327" s="26" t="s">
        <v>126</v>
      </c>
      <c r="AM327" s="26" t="s">
        <v>126</v>
      </c>
      <c r="AN327" s="26" t="s">
        <v>126</v>
      </c>
    </row>
    <row r="328" spans="1:40" x14ac:dyDescent="0.3">
      <c r="A328" s="23" t="s">
        <v>104</v>
      </c>
      <c r="B328" s="23" t="s">
        <v>108</v>
      </c>
      <c r="C328" s="23" t="s">
        <v>9</v>
      </c>
      <c r="D328" s="23" t="s">
        <v>37</v>
      </c>
      <c r="E328" s="23" t="s">
        <v>67</v>
      </c>
      <c r="F328" s="23" t="s">
        <v>136</v>
      </c>
      <c r="G328" s="23" t="s">
        <v>13</v>
      </c>
      <c r="H328" s="14">
        <v>7957.0630000000001</v>
      </c>
      <c r="I328" s="24" t="s">
        <v>126</v>
      </c>
      <c r="J328" s="14">
        <v>2026.4490000000001</v>
      </c>
      <c r="K328" s="14">
        <v>1363.5</v>
      </c>
      <c r="L328" s="14">
        <f t="shared" si="47"/>
        <v>3389.9490000000001</v>
      </c>
      <c r="M328" s="24" t="s">
        <v>126</v>
      </c>
      <c r="N328" s="25">
        <f t="shared" si="42"/>
        <v>42.603018224186492</v>
      </c>
      <c r="O328" s="24" t="s">
        <v>126</v>
      </c>
      <c r="P328" s="26">
        <v>0</v>
      </c>
      <c r="Q328" s="26">
        <v>0</v>
      </c>
      <c r="R328" s="25">
        <f t="shared" si="48"/>
        <v>0</v>
      </c>
      <c r="S328" s="14">
        <v>4567.42</v>
      </c>
      <c r="T328" s="25">
        <f t="shared" si="43"/>
        <v>57.400827415844262</v>
      </c>
      <c r="U328" s="26" t="s">
        <v>126</v>
      </c>
      <c r="V328" s="27" t="s">
        <v>126</v>
      </c>
      <c r="W328" s="27" t="s">
        <v>126</v>
      </c>
      <c r="X328" s="14">
        <v>6943.2830000000004</v>
      </c>
      <c r="Y328" s="24" t="s">
        <v>126</v>
      </c>
      <c r="Z328" s="14">
        <v>1581.6925960000001</v>
      </c>
      <c r="AA328" s="14">
        <v>1350.314451</v>
      </c>
      <c r="AB328" s="14">
        <f t="shared" si="49"/>
        <v>2932.0070470000001</v>
      </c>
      <c r="AC328" s="24" t="s">
        <v>126</v>
      </c>
      <c r="AD328" s="25">
        <f t="shared" si="44"/>
        <v>42.227964019326301</v>
      </c>
      <c r="AE328" s="24" t="s">
        <v>126</v>
      </c>
      <c r="AF328" s="14">
        <v>4011.8154850000001</v>
      </c>
      <c r="AG328" s="25">
        <f t="shared" si="45"/>
        <v>57.779806541084383</v>
      </c>
      <c r="AH328" s="26" t="s">
        <v>126</v>
      </c>
      <c r="AI328" s="27" t="s">
        <v>126</v>
      </c>
      <c r="AJ328" s="14">
        <v>58638</v>
      </c>
      <c r="AK328" s="14">
        <f t="shared" si="46"/>
        <v>118.40927384972203</v>
      </c>
      <c r="AL328" s="26" t="s">
        <v>126</v>
      </c>
      <c r="AM328" s="26" t="s">
        <v>126</v>
      </c>
      <c r="AN328" s="26" t="s">
        <v>126</v>
      </c>
    </row>
    <row r="329" spans="1:40" x14ac:dyDescent="0.3">
      <c r="A329" s="23" t="s">
        <v>104</v>
      </c>
      <c r="B329" s="23" t="s">
        <v>108</v>
      </c>
      <c r="C329" s="23" t="s">
        <v>9</v>
      </c>
      <c r="D329" s="23" t="s">
        <v>38</v>
      </c>
      <c r="E329" s="23" t="s">
        <v>68</v>
      </c>
      <c r="F329" s="23" t="s">
        <v>150</v>
      </c>
      <c r="G329" s="23" t="s">
        <v>13</v>
      </c>
      <c r="H329" s="14">
        <v>9764.1329999999998</v>
      </c>
      <c r="I329" s="24" t="s">
        <v>126</v>
      </c>
      <c r="J329" s="14">
        <v>1735.106</v>
      </c>
      <c r="K329" s="14">
        <v>2057.7660000000001</v>
      </c>
      <c r="L329" s="14">
        <f t="shared" si="47"/>
        <v>3792.8720000000003</v>
      </c>
      <c r="M329" s="24" t="s">
        <v>126</v>
      </c>
      <c r="N329" s="25">
        <f t="shared" si="42"/>
        <v>38.84494404162664</v>
      </c>
      <c r="O329" s="24" t="s">
        <v>126</v>
      </c>
      <c r="P329" s="26">
        <v>0</v>
      </c>
      <c r="Q329" s="26">
        <v>0</v>
      </c>
      <c r="R329" s="25">
        <f t="shared" si="48"/>
        <v>0</v>
      </c>
      <c r="S329" s="14">
        <v>5970.58</v>
      </c>
      <c r="T329" s="25">
        <f t="shared" si="43"/>
        <v>61.148081452802828</v>
      </c>
      <c r="U329" s="26" t="s">
        <v>126</v>
      </c>
      <c r="V329" s="27" t="s">
        <v>126</v>
      </c>
      <c r="W329" s="27" t="s">
        <v>126</v>
      </c>
      <c r="X329" s="14">
        <v>9119.5519999999997</v>
      </c>
      <c r="Y329" s="24" t="s">
        <v>126</v>
      </c>
      <c r="Z329" s="14">
        <v>1401.0050000000001</v>
      </c>
      <c r="AA329" s="14">
        <v>2057.7660000000001</v>
      </c>
      <c r="AB329" s="14">
        <f t="shared" si="49"/>
        <v>3458.7710000000002</v>
      </c>
      <c r="AC329" s="24" t="s">
        <v>126</v>
      </c>
      <c r="AD329" s="25">
        <f t="shared" si="44"/>
        <v>37.926983693935846</v>
      </c>
      <c r="AE329" s="24" t="s">
        <v>126</v>
      </c>
      <c r="AF329" s="14">
        <v>5660.1098400000001</v>
      </c>
      <c r="AG329" s="25">
        <f t="shared" si="45"/>
        <v>62.065656734015015</v>
      </c>
      <c r="AH329" s="26" t="s">
        <v>126</v>
      </c>
      <c r="AI329" s="27" t="s">
        <v>126</v>
      </c>
      <c r="AJ329" s="14">
        <v>63377</v>
      </c>
      <c r="AK329" s="14">
        <f t="shared" si="46"/>
        <v>143.89371538570774</v>
      </c>
      <c r="AL329" s="26" t="s">
        <v>126</v>
      </c>
      <c r="AM329" s="26" t="s">
        <v>126</v>
      </c>
      <c r="AN329" s="26" t="s">
        <v>126</v>
      </c>
    </row>
    <row r="330" spans="1:40" x14ac:dyDescent="0.3">
      <c r="A330" s="23" t="s">
        <v>104</v>
      </c>
      <c r="B330" s="23" t="s">
        <v>108</v>
      </c>
      <c r="C330" s="23" t="s">
        <v>9</v>
      </c>
      <c r="D330" s="23" t="s">
        <v>39</v>
      </c>
      <c r="E330" s="23" t="s">
        <v>69</v>
      </c>
      <c r="F330" s="23" t="s">
        <v>151</v>
      </c>
      <c r="G330" s="23" t="s">
        <v>13</v>
      </c>
      <c r="H330" s="14">
        <v>3992.01</v>
      </c>
      <c r="I330" s="24" t="s">
        <v>126</v>
      </c>
      <c r="J330" s="14">
        <v>790.01</v>
      </c>
      <c r="K330" s="14">
        <v>738</v>
      </c>
      <c r="L330" s="14">
        <f t="shared" si="47"/>
        <v>1528.01</v>
      </c>
      <c r="M330" s="24" t="s">
        <v>126</v>
      </c>
      <c r="N330" s="25">
        <f t="shared" si="42"/>
        <v>38.276707723678044</v>
      </c>
      <c r="O330" s="24" t="s">
        <v>126</v>
      </c>
      <c r="P330" s="26">
        <v>0</v>
      </c>
      <c r="Q330" s="26">
        <v>0</v>
      </c>
      <c r="R330" s="25">
        <f t="shared" si="48"/>
        <v>0</v>
      </c>
      <c r="S330" s="14">
        <v>2464</v>
      </c>
      <c r="T330" s="25">
        <f t="shared" si="43"/>
        <v>61.723292276321949</v>
      </c>
      <c r="U330" s="26" t="s">
        <v>126</v>
      </c>
      <c r="V330" s="27" t="s">
        <v>126</v>
      </c>
      <c r="W330" s="27" t="s">
        <v>126</v>
      </c>
      <c r="X330" s="14">
        <v>3714.01</v>
      </c>
      <c r="Y330" s="24" t="s">
        <v>126</v>
      </c>
      <c r="Z330" s="14">
        <v>775.2414</v>
      </c>
      <c r="AA330" s="14">
        <v>738</v>
      </c>
      <c r="AB330" s="14">
        <f t="shared" si="49"/>
        <v>1513.2413999999999</v>
      </c>
      <c r="AC330" s="24" t="s">
        <v>126</v>
      </c>
      <c r="AD330" s="25">
        <f t="shared" si="44"/>
        <v>40.74413908417047</v>
      </c>
      <c r="AE330" s="24" t="s">
        <v>126</v>
      </c>
      <c r="AF330" s="14">
        <v>2200.7523999999999</v>
      </c>
      <c r="AG330" s="25">
        <f t="shared" si="45"/>
        <v>59.255424729604925</v>
      </c>
      <c r="AH330" s="26" t="s">
        <v>126</v>
      </c>
      <c r="AI330" s="27" t="s">
        <v>126</v>
      </c>
      <c r="AJ330" s="14">
        <v>30806</v>
      </c>
      <c r="AK330" s="14">
        <f t="shared" si="46"/>
        <v>120.56125430111017</v>
      </c>
      <c r="AL330" s="26" t="s">
        <v>126</v>
      </c>
      <c r="AM330" s="26" t="s">
        <v>126</v>
      </c>
      <c r="AN330" s="26" t="s">
        <v>126</v>
      </c>
    </row>
    <row r="331" spans="1:40" x14ac:dyDescent="0.3">
      <c r="A331" s="23" t="s">
        <v>104</v>
      </c>
      <c r="B331" s="23" t="s">
        <v>108</v>
      </c>
      <c r="C331" s="23" t="s">
        <v>9</v>
      </c>
      <c r="D331" s="23" t="s">
        <v>40</v>
      </c>
      <c r="E331" s="23" t="s">
        <v>70</v>
      </c>
      <c r="F331" s="23" t="s">
        <v>136</v>
      </c>
      <c r="G331" s="23" t="s">
        <v>13</v>
      </c>
      <c r="H331" s="14">
        <v>8113.491</v>
      </c>
      <c r="I331" s="24" t="s">
        <v>126</v>
      </c>
      <c r="J331" s="14">
        <v>1652.8019999999999</v>
      </c>
      <c r="K331" s="14">
        <v>2763.3</v>
      </c>
      <c r="L331" s="14">
        <f t="shared" si="47"/>
        <v>4416.1019999999999</v>
      </c>
      <c r="M331" s="24" t="s">
        <v>126</v>
      </c>
      <c r="N331" s="25">
        <f t="shared" si="42"/>
        <v>54.429123049498671</v>
      </c>
      <c r="O331" s="24" t="s">
        <v>126</v>
      </c>
      <c r="P331" s="26">
        <v>0</v>
      </c>
      <c r="Q331" s="26">
        <v>0</v>
      </c>
      <c r="R331" s="25">
        <f t="shared" si="48"/>
        <v>0</v>
      </c>
      <c r="S331" s="14">
        <v>3697.39</v>
      </c>
      <c r="T331" s="25">
        <f t="shared" si="43"/>
        <v>45.570889275652121</v>
      </c>
      <c r="U331" s="26" t="s">
        <v>126</v>
      </c>
      <c r="V331" s="27" t="s">
        <v>126</v>
      </c>
      <c r="W331" s="27" t="s">
        <v>126</v>
      </c>
      <c r="X331" s="14">
        <v>7402.1660000000002</v>
      </c>
      <c r="Y331" s="24" t="s">
        <v>126</v>
      </c>
      <c r="Z331" s="14">
        <v>1171.1220000000001</v>
      </c>
      <c r="AA331" s="14">
        <v>2738.7</v>
      </c>
      <c r="AB331" s="14">
        <f t="shared" si="49"/>
        <v>3909.8220000000001</v>
      </c>
      <c r="AC331" s="24" t="s">
        <v>126</v>
      </c>
      <c r="AD331" s="25">
        <f t="shared" si="44"/>
        <v>52.819971883905332</v>
      </c>
      <c r="AE331" s="24" t="s">
        <v>126</v>
      </c>
      <c r="AF331" s="14">
        <v>3492.184855</v>
      </c>
      <c r="AG331" s="25">
        <f t="shared" si="45"/>
        <v>47.177878137291167</v>
      </c>
      <c r="AH331" s="26" t="s">
        <v>126</v>
      </c>
      <c r="AI331" s="27" t="s">
        <v>126</v>
      </c>
      <c r="AJ331" s="14">
        <v>47459</v>
      </c>
      <c r="AK331" s="14">
        <f t="shared" si="46"/>
        <v>155.96970016224532</v>
      </c>
      <c r="AL331" s="26" t="s">
        <v>126</v>
      </c>
      <c r="AM331" s="26" t="s">
        <v>126</v>
      </c>
      <c r="AN331" s="26" t="s">
        <v>126</v>
      </c>
    </row>
    <row r="332" spans="1:40" x14ac:dyDescent="0.3">
      <c r="A332" s="23" t="s">
        <v>104</v>
      </c>
      <c r="B332" s="23" t="s">
        <v>108</v>
      </c>
      <c r="C332" s="23" t="s">
        <v>9</v>
      </c>
      <c r="D332" s="23" t="s">
        <v>41</v>
      </c>
      <c r="E332" s="23" t="s">
        <v>152</v>
      </c>
      <c r="F332" s="23" t="s">
        <v>150</v>
      </c>
      <c r="G332" s="23" t="s">
        <v>13</v>
      </c>
      <c r="H332" s="14">
        <v>42024</v>
      </c>
      <c r="I332" s="24" t="s">
        <v>126</v>
      </c>
      <c r="J332" s="14">
        <v>6178</v>
      </c>
      <c r="K332" s="14">
        <v>4144</v>
      </c>
      <c r="L332" s="14">
        <f t="shared" si="47"/>
        <v>10322</v>
      </c>
      <c r="M332" s="24" t="s">
        <v>126</v>
      </c>
      <c r="N332" s="25">
        <f t="shared" si="42"/>
        <v>24.562154959071005</v>
      </c>
      <c r="O332" s="24" t="s">
        <v>126</v>
      </c>
      <c r="P332" s="26">
        <v>0</v>
      </c>
      <c r="Q332" s="26">
        <v>0</v>
      </c>
      <c r="R332" s="25">
        <f t="shared" si="48"/>
        <v>0</v>
      </c>
      <c r="S332" s="14">
        <v>31702</v>
      </c>
      <c r="T332" s="25">
        <f t="shared" si="43"/>
        <v>75.437845040928991</v>
      </c>
      <c r="U332" s="26" t="s">
        <v>126</v>
      </c>
      <c r="V332" s="27" t="s">
        <v>126</v>
      </c>
      <c r="W332" s="27" t="s">
        <v>126</v>
      </c>
      <c r="X332" s="14">
        <v>35181</v>
      </c>
      <c r="Y332" s="24" t="s">
        <v>126</v>
      </c>
      <c r="Z332" s="14">
        <v>6044.3483310000001</v>
      </c>
      <c r="AA332" s="14">
        <v>4144</v>
      </c>
      <c r="AB332" s="14">
        <f t="shared" si="49"/>
        <v>10188.348331000001</v>
      </c>
      <c r="AC332" s="24" t="s">
        <v>126</v>
      </c>
      <c r="AD332" s="25">
        <f t="shared" si="44"/>
        <v>28.959803106790602</v>
      </c>
      <c r="AE332" s="24" t="s">
        <v>126</v>
      </c>
      <c r="AF332" s="14">
        <v>24991.088769000002</v>
      </c>
      <c r="AG332" s="25">
        <f t="shared" si="45"/>
        <v>71.035754438475308</v>
      </c>
      <c r="AH332" s="26" t="s">
        <v>126</v>
      </c>
      <c r="AI332" s="27" t="s">
        <v>126</v>
      </c>
      <c r="AJ332" s="14">
        <v>278997</v>
      </c>
      <c r="AK332" s="14">
        <f t="shared" si="46"/>
        <v>126.0981300874203</v>
      </c>
      <c r="AL332" s="26" t="s">
        <v>126</v>
      </c>
      <c r="AM332" s="26" t="s">
        <v>126</v>
      </c>
      <c r="AN332" s="26" t="s">
        <v>126</v>
      </c>
    </row>
    <row r="333" spans="1:40" x14ac:dyDescent="0.3">
      <c r="A333" s="23" t="s">
        <v>104</v>
      </c>
      <c r="B333" s="23" t="s">
        <v>108</v>
      </c>
      <c r="C333" s="23" t="s">
        <v>9</v>
      </c>
      <c r="D333" s="23" t="s">
        <v>42</v>
      </c>
      <c r="E333" s="23" t="s">
        <v>72</v>
      </c>
      <c r="F333" s="23" t="s">
        <v>150</v>
      </c>
      <c r="G333" s="23" t="s">
        <v>13</v>
      </c>
      <c r="H333" s="14">
        <v>6093.4960000000001</v>
      </c>
      <c r="I333" s="24" t="s">
        <v>126</v>
      </c>
      <c r="J333" s="14">
        <v>953.05399999999997</v>
      </c>
      <c r="K333" s="14">
        <v>1024.182</v>
      </c>
      <c r="L333" s="14">
        <f t="shared" si="47"/>
        <v>1977.2359999999999</v>
      </c>
      <c r="M333" s="24" t="s">
        <v>126</v>
      </c>
      <c r="N333" s="25">
        <f t="shared" si="42"/>
        <v>32.448302255388363</v>
      </c>
      <c r="O333" s="24" t="s">
        <v>126</v>
      </c>
      <c r="P333" s="26">
        <v>0</v>
      </c>
      <c r="Q333" s="26">
        <v>0</v>
      </c>
      <c r="R333" s="25">
        <f t="shared" si="48"/>
        <v>0</v>
      </c>
      <c r="S333" s="14">
        <v>4116.26</v>
      </c>
      <c r="T333" s="25">
        <f t="shared" si="43"/>
        <v>67.55169774461163</v>
      </c>
      <c r="U333" s="26" t="s">
        <v>126</v>
      </c>
      <c r="V333" s="27" t="s">
        <v>126</v>
      </c>
      <c r="W333" s="27" t="s">
        <v>126</v>
      </c>
      <c r="X333" s="14">
        <v>5425.6959999999999</v>
      </c>
      <c r="Y333" s="24" t="s">
        <v>126</v>
      </c>
      <c r="Z333" s="14">
        <v>953.05399999999997</v>
      </c>
      <c r="AA333" s="14">
        <v>1024.182</v>
      </c>
      <c r="AB333" s="14">
        <f t="shared" si="49"/>
        <v>1977.2359999999999</v>
      </c>
      <c r="AC333" s="24" t="s">
        <v>126</v>
      </c>
      <c r="AD333" s="25">
        <f t="shared" si="44"/>
        <v>36.44207121077185</v>
      </c>
      <c r="AE333" s="24" t="s">
        <v>126</v>
      </c>
      <c r="AF333" s="14">
        <v>3448.6026280000001</v>
      </c>
      <c r="AG333" s="25">
        <f t="shared" si="45"/>
        <v>63.560557539530421</v>
      </c>
      <c r="AH333" s="26" t="s">
        <v>126</v>
      </c>
      <c r="AI333" s="27" t="s">
        <v>126</v>
      </c>
      <c r="AJ333" s="14">
        <v>39271</v>
      </c>
      <c r="AK333" s="14">
        <f t="shared" si="46"/>
        <v>138.16037279417381</v>
      </c>
      <c r="AL333" s="26" t="s">
        <v>126</v>
      </c>
      <c r="AM333" s="26" t="s">
        <v>126</v>
      </c>
      <c r="AN333" s="26" t="s">
        <v>126</v>
      </c>
    </row>
    <row r="334" spans="1:40" x14ac:dyDescent="0.3">
      <c r="A334" s="23" t="s">
        <v>104</v>
      </c>
      <c r="B334" s="23" t="s">
        <v>108</v>
      </c>
      <c r="C334" s="23" t="s">
        <v>9</v>
      </c>
      <c r="D334" s="23" t="s">
        <v>43</v>
      </c>
      <c r="E334" s="23" t="s">
        <v>73</v>
      </c>
      <c r="F334" s="23" t="s">
        <v>150</v>
      </c>
      <c r="G334" s="23" t="s">
        <v>13</v>
      </c>
      <c r="H334" s="14">
        <v>8679.1620000000003</v>
      </c>
      <c r="I334" s="24" t="s">
        <v>126</v>
      </c>
      <c r="J334" s="14">
        <v>1711.222</v>
      </c>
      <c r="K334" s="14">
        <v>1994.84</v>
      </c>
      <c r="L334" s="14">
        <f t="shared" si="47"/>
        <v>3706.0619999999999</v>
      </c>
      <c r="M334" s="24" t="s">
        <v>126</v>
      </c>
      <c r="N334" s="25">
        <f t="shared" si="42"/>
        <v>42.700689306179562</v>
      </c>
      <c r="O334" s="24" t="s">
        <v>126</v>
      </c>
      <c r="P334" s="26">
        <v>0</v>
      </c>
      <c r="Q334" s="26">
        <v>0</v>
      </c>
      <c r="R334" s="25">
        <f t="shared" si="48"/>
        <v>0</v>
      </c>
      <c r="S334" s="14">
        <v>4973.1000000000004</v>
      </c>
      <c r="T334" s="25">
        <f t="shared" si="43"/>
        <v>57.299310693820445</v>
      </c>
      <c r="U334" s="26" t="s">
        <v>126</v>
      </c>
      <c r="V334" s="27" t="s">
        <v>126</v>
      </c>
      <c r="W334" s="27" t="s">
        <v>126</v>
      </c>
      <c r="X334" s="14">
        <v>8241.2119999999995</v>
      </c>
      <c r="Y334" s="24" t="s">
        <v>126</v>
      </c>
      <c r="Z334" s="14">
        <v>1512.3449109999999</v>
      </c>
      <c r="AA334" s="14">
        <v>1994.84</v>
      </c>
      <c r="AB334" s="14">
        <f t="shared" si="49"/>
        <v>3507.1849109999998</v>
      </c>
      <c r="AC334" s="24" t="s">
        <v>126</v>
      </c>
      <c r="AD334" s="25">
        <f t="shared" si="44"/>
        <v>42.556664129014031</v>
      </c>
      <c r="AE334" s="24" t="s">
        <v>126</v>
      </c>
      <c r="AF334" s="14">
        <v>4733.8933720000005</v>
      </c>
      <c r="AG334" s="25">
        <f t="shared" si="45"/>
        <v>57.441713330514986</v>
      </c>
      <c r="AH334" s="26" t="s">
        <v>126</v>
      </c>
      <c r="AI334" s="27" t="s">
        <v>126</v>
      </c>
      <c r="AJ334" s="14">
        <v>66842</v>
      </c>
      <c r="AK334" s="14">
        <f t="shared" si="46"/>
        <v>123.29391699829449</v>
      </c>
      <c r="AL334" s="26" t="s">
        <v>126</v>
      </c>
      <c r="AM334" s="26" t="s">
        <v>126</v>
      </c>
      <c r="AN334" s="26" t="s">
        <v>126</v>
      </c>
    </row>
    <row r="335" spans="1:40" x14ac:dyDescent="0.3">
      <c r="A335" s="23" t="s">
        <v>104</v>
      </c>
      <c r="B335" s="23" t="s">
        <v>108</v>
      </c>
      <c r="C335" s="23" t="s">
        <v>9</v>
      </c>
      <c r="D335" s="23" t="s">
        <v>44</v>
      </c>
      <c r="E335" s="23" t="s">
        <v>74</v>
      </c>
      <c r="F335" s="23" t="s">
        <v>151</v>
      </c>
      <c r="G335" s="23" t="s">
        <v>13</v>
      </c>
      <c r="H335" s="14">
        <v>10589.093999999999</v>
      </c>
      <c r="I335" s="24" t="s">
        <v>126</v>
      </c>
      <c r="J335" s="14">
        <v>2319.116</v>
      </c>
      <c r="K335" s="14">
        <v>1408.2</v>
      </c>
      <c r="L335" s="14">
        <f t="shared" si="47"/>
        <v>3727.3159999999998</v>
      </c>
      <c r="M335" s="24" t="s">
        <v>126</v>
      </c>
      <c r="N335" s="25">
        <f t="shared" si="42"/>
        <v>35.199574203420994</v>
      </c>
      <c r="O335" s="24" t="s">
        <v>126</v>
      </c>
      <c r="P335" s="26">
        <v>0</v>
      </c>
      <c r="Q335" s="26">
        <v>0</v>
      </c>
      <c r="R335" s="25">
        <f t="shared" si="48"/>
        <v>0</v>
      </c>
      <c r="S335" s="14">
        <v>6467.4</v>
      </c>
      <c r="T335" s="25">
        <f t="shared" si="43"/>
        <v>61.076046732609989</v>
      </c>
      <c r="U335" s="26" t="s">
        <v>126</v>
      </c>
      <c r="V335" s="27" t="s">
        <v>126</v>
      </c>
      <c r="W335" s="27" t="s">
        <v>126</v>
      </c>
      <c r="X335" s="14">
        <v>9039.9140000000007</v>
      </c>
      <c r="Y335" s="24" t="s">
        <v>126</v>
      </c>
      <c r="Z335" s="14">
        <v>2200.3889760000002</v>
      </c>
      <c r="AA335" s="14">
        <v>1408.2</v>
      </c>
      <c r="AB335" s="14">
        <f t="shared" si="49"/>
        <v>3608.588976</v>
      </c>
      <c r="AC335" s="24" t="s">
        <v>126</v>
      </c>
      <c r="AD335" s="25">
        <f t="shared" si="44"/>
        <v>39.918399400702263</v>
      </c>
      <c r="AE335" s="24" t="s">
        <v>126</v>
      </c>
      <c r="AF335" s="14">
        <v>5431.2225200000003</v>
      </c>
      <c r="AG335" s="25">
        <f t="shared" si="45"/>
        <v>60.080466694705272</v>
      </c>
      <c r="AH335" s="26" t="s">
        <v>126</v>
      </c>
      <c r="AI335" s="27" t="s">
        <v>126</v>
      </c>
      <c r="AJ335" s="14">
        <v>58599</v>
      </c>
      <c r="AK335" s="14">
        <f t="shared" si="46"/>
        <v>154.26737657639208</v>
      </c>
      <c r="AL335" s="26" t="s">
        <v>126</v>
      </c>
      <c r="AM335" s="26" t="s">
        <v>126</v>
      </c>
      <c r="AN335" s="26" t="s">
        <v>126</v>
      </c>
    </row>
    <row r="336" spans="1:40" x14ac:dyDescent="0.3">
      <c r="A336" s="23" t="s">
        <v>104</v>
      </c>
      <c r="B336" s="23" t="s">
        <v>108</v>
      </c>
      <c r="C336" s="23" t="s">
        <v>9</v>
      </c>
      <c r="D336" s="23" t="s">
        <v>45</v>
      </c>
      <c r="E336" s="23" t="s">
        <v>75</v>
      </c>
      <c r="F336" s="23" t="s">
        <v>136</v>
      </c>
      <c r="G336" s="23" t="s">
        <v>13</v>
      </c>
      <c r="H336" s="14">
        <v>5400.81</v>
      </c>
      <c r="I336" s="24" t="s">
        <v>126</v>
      </c>
      <c r="J336" s="14">
        <v>1196.3599999999999</v>
      </c>
      <c r="K336" s="14">
        <v>1081.3499999999999</v>
      </c>
      <c r="L336" s="14">
        <f t="shared" si="47"/>
        <v>2277.71</v>
      </c>
      <c r="M336" s="24" t="s">
        <v>126</v>
      </c>
      <c r="N336" s="25">
        <f t="shared" si="42"/>
        <v>42.173488791496091</v>
      </c>
      <c r="O336" s="24" t="s">
        <v>126</v>
      </c>
      <c r="P336" s="26">
        <v>0</v>
      </c>
      <c r="Q336" s="26">
        <v>0</v>
      </c>
      <c r="R336" s="25">
        <f t="shared" si="48"/>
        <v>0</v>
      </c>
      <c r="S336" s="14">
        <v>3123.11</v>
      </c>
      <c r="T336" s="25">
        <f t="shared" si="43"/>
        <v>57.826696365915481</v>
      </c>
      <c r="U336" s="26" t="s">
        <v>126</v>
      </c>
      <c r="V336" s="27" t="s">
        <v>126</v>
      </c>
      <c r="W336" s="27" t="s">
        <v>126</v>
      </c>
      <c r="X336" s="14">
        <v>4652.01</v>
      </c>
      <c r="Y336" s="24" t="s">
        <v>126</v>
      </c>
      <c r="Z336" s="14">
        <v>860.940113</v>
      </c>
      <c r="AA336" s="14">
        <v>1081.3499999999999</v>
      </c>
      <c r="AB336" s="14">
        <f t="shared" si="49"/>
        <v>1942.290113</v>
      </c>
      <c r="AC336" s="24" t="s">
        <v>126</v>
      </c>
      <c r="AD336" s="25">
        <f t="shared" si="44"/>
        <v>41.751632369663866</v>
      </c>
      <c r="AE336" s="24" t="s">
        <v>126</v>
      </c>
      <c r="AF336" s="14">
        <v>2709.6315890000001</v>
      </c>
      <c r="AG336" s="25">
        <f t="shared" si="45"/>
        <v>58.24646956906799</v>
      </c>
      <c r="AH336" s="26" t="s">
        <v>126</v>
      </c>
      <c r="AI336" s="27" t="s">
        <v>126</v>
      </c>
      <c r="AJ336" s="14">
        <v>36247</v>
      </c>
      <c r="AK336" s="14">
        <f t="shared" si="46"/>
        <v>128.34193174607555</v>
      </c>
      <c r="AL336" s="26" t="s">
        <v>126</v>
      </c>
      <c r="AM336" s="26" t="s">
        <v>126</v>
      </c>
      <c r="AN336" s="26" t="s">
        <v>126</v>
      </c>
    </row>
    <row r="337" spans="1:40" x14ac:dyDescent="0.3">
      <c r="A337" s="23" t="s">
        <v>104</v>
      </c>
      <c r="B337" s="23" t="s">
        <v>108</v>
      </c>
      <c r="C337" s="23" t="s">
        <v>9</v>
      </c>
      <c r="D337" s="23" t="s">
        <v>46</v>
      </c>
      <c r="E337" s="23" t="s">
        <v>76</v>
      </c>
      <c r="F337" s="23" t="s">
        <v>136</v>
      </c>
      <c r="G337" s="23" t="s">
        <v>13</v>
      </c>
      <c r="H337" s="14">
        <v>13570.746999999999</v>
      </c>
      <c r="I337" s="24" t="s">
        <v>126</v>
      </c>
      <c r="J337" s="14">
        <v>2458.587</v>
      </c>
      <c r="K337" s="14">
        <v>2421.6</v>
      </c>
      <c r="L337" s="14">
        <f t="shared" si="47"/>
        <v>4880.1869999999999</v>
      </c>
      <c r="M337" s="24" t="s">
        <v>126</v>
      </c>
      <c r="N337" s="25">
        <f t="shared" si="42"/>
        <v>35.961078634801758</v>
      </c>
      <c r="O337" s="24" t="s">
        <v>126</v>
      </c>
      <c r="P337" s="26">
        <v>0</v>
      </c>
      <c r="Q337" s="26">
        <v>0</v>
      </c>
      <c r="R337" s="25">
        <f t="shared" si="48"/>
        <v>0</v>
      </c>
      <c r="S337" s="14">
        <v>8690.56</v>
      </c>
      <c r="T337" s="25">
        <f t="shared" si="43"/>
        <v>64.038921365198249</v>
      </c>
      <c r="U337" s="26" t="s">
        <v>126</v>
      </c>
      <c r="V337" s="27" t="s">
        <v>126</v>
      </c>
      <c r="W337" s="27" t="s">
        <v>126</v>
      </c>
      <c r="X337" s="14">
        <v>11910.746999999999</v>
      </c>
      <c r="Y337" s="24" t="s">
        <v>126</v>
      </c>
      <c r="Z337" s="14">
        <v>2445.6857279999999</v>
      </c>
      <c r="AA337" s="14">
        <v>2421.6</v>
      </c>
      <c r="AB337" s="14">
        <f t="shared" si="49"/>
        <v>4867.2857279999998</v>
      </c>
      <c r="AC337" s="24" t="s">
        <v>126</v>
      </c>
      <c r="AD337" s="25">
        <f t="shared" si="44"/>
        <v>40.864655491381015</v>
      </c>
      <c r="AE337" s="24" t="s">
        <v>126</v>
      </c>
      <c r="AF337" s="14">
        <v>7043.5511720000004</v>
      </c>
      <c r="AG337" s="25">
        <f t="shared" si="45"/>
        <v>59.136099289154586</v>
      </c>
      <c r="AH337" s="26" t="s">
        <v>126</v>
      </c>
      <c r="AI337" s="27" t="s">
        <v>126</v>
      </c>
      <c r="AJ337" s="14">
        <v>91104</v>
      </c>
      <c r="AK337" s="14">
        <f t="shared" si="46"/>
        <v>130.73791491043204</v>
      </c>
      <c r="AL337" s="26" t="s">
        <v>126</v>
      </c>
      <c r="AM337" s="26" t="s">
        <v>126</v>
      </c>
      <c r="AN337" s="26" t="s">
        <v>126</v>
      </c>
    </row>
    <row r="338" spans="1:40" x14ac:dyDescent="0.3">
      <c r="A338" s="23" t="s">
        <v>104</v>
      </c>
      <c r="B338" s="23" t="s">
        <v>108</v>
      </c>
      <c r="C338" s="23" t="s">
        <v>9</v>
      </c>
      <c r="D338" s="23" t="s">
        <v>47</v>
      </c>
      <c r="E338" s="23" t="s">
        <v>77</v>
      </c>
      <c r="F338" s="23" t="s">
        <v>151</v>
      </c>
      <c r="G338" s="23" t="s">
        <v>13</v>
      </c>
      <c r="H338" s="14">
        <v>15641.75</v>
      </c>
      <c r="I338" s="24" t="s">
        <v>126</v>
      </c>
      <c r="J338" s="14">
        <v>4365.46</v>
      </c>
      <c r="K338" s="14">
        <v>542.52</v>
      </c>
      <c r="L338" s="14">
        <f t="shared" si="47"/>
        <v>4907.9799999999996</v>
      </c>
      <c r="M338" s="24" t="s">
        <v>126</v>
      </c>
      <c r="N338" s="25">
        <f t="shared" si="42"/>
        <v>31.377435389262708</v>
      </c>
      <c r="O338" s="24" t="s">
        <v>126</v>
      </c>
      <c r="P338" s="26">
        <v>0</v>
      </c>
      <c r="Q338" s="26">
        <v>0</v>
      </c>
      <c r="R338" s="25">
        <f t="shared" si="48"/>
        <v>0</v>
      </c>
      <c r="S338" s="14">
        <v>10733.91</v>
      </c>
      <c r="T338" s="25">
        <f t="shared" si="43"/>
        <v>68.623459651253853</v>
      </c>
      <c r="U338" s="26" t="s">
        <v>126</v>
      </c>
      <c r="V338" s="27" t="s">
        <v>126</v>
      </c>
      <c r="W338" s="27" t="s">
        <v>126</v>
      </c>
      <c r="X338" s="14">
        <v>12809.96</v>
      </c>
      <c r="Y338" s="24" t="s">
        <v>126</v>
      </c>
      <c r="Z338" s="14">
        <v>3915.4742919999999</v>
      </c>
      <c r="AA338" s="14">
        <v>542.52</v>
      </c>
      <c r="AB338" s="14">
        <f t="shared" si="49"/>
        <v>4457.9942919999994</v>
      </c>
      <c r="AC338" s="24" t="s">
        <v>126</v>
      </c>
      <c r="AD338" s="25">
        <f t="shared" si="44"/>
        <v>34.801000877442242</v>
      </c>
      <c r="AE338" s="24" t="s">
        <v>126</v>
      </c>
      <c r="AF338" s="14">
        <v>8351.5231920000006</v>
      </c>
      <c r="AG338" s="25">
        <f t="shared" si="45"/>
        <v>65.195544654315867</v>
      </c>
      <c r="AH338" s="26" t="s">
        <v>126</v>
      </c>
      <c r="AI338" s="27" t="s">
        <v>126</v>
      </c>
      <c r="AJ338" s="14">
        <v>108377</v>
      </c>
      <c r="AK338" s="14">
        <f t="shared" si="46"/>
        <v>118.198141672126</v>
      </c>
      <c r="AL338" s="26" t="s">
        <v>126</v>
      </c>
      <c r="AM338" s="26" t="s">
        <v>126</v>
      </c>
      <c r="AN338" s="26" t="s">
        <v>126</v>
      </c>
    </row>
    <row r="339" spans="1:40" x14ac:dyDescent="0.3">
      <c r="A339" s="23" t="s">
        <v>104</v>
      </c>
      <c r="B339" s="23" t="s">
        <v>108</v>
      </c>
      <c r="C339" s="23" t="s">
        <v>9</v>
      </c>
      <c r="D339" s="23" t="s">
        <v>48</v>
      </c>
      <c r="E339" s="23" t="s">
        <v>78</v>
      </c>
      <c r="F339" s="23" t="s">
        <v>150</v>
      </c>
      <c r="G339" s="23" t="s">
        <v>13</v>
      </c>
      <c r="H339" s="14">
        <v>9699.0120000000006</v>
      </c>
      <c r="I339" s="24" t="s">
        <v>126</v>
      </c>
      <c r="J339" s="14">
        <v>1654.0619999999999</v>
      </c>
      <c r="K339" s="14">
        <v>1411</v>
      </c>
      <c r="L339" s="14">
        <f t="shared" si="47"/>
        <v>3065.0619999999999</v>
      </c>
      <c r="M339" s="24" t="s">
        <v>126</v>
      </c>
      <c r="N339" s="25">
        <f t="shared" si="42"/>
        <v>31.601796141710103</v>
      </c>
      <c r="O339" s="24" t="s">
        <v>126</v>
      </c>
      <c r="P339" s="26">
        <v>0</v>
      </c>
      <c r="Q339" s="26">
        <v>0</v>
      </c>
      <c r="R339" s="25">
        <f t="shared" si="48"/>
        <v>0</v>
      </c>
      <c r="S339" s="14">
        <v>6633.95</v>
      </c>
      <c r="T339" s="25">
        <f t="shared" si="43"/>
        <v>68.398203858289889</v>
      </c>
      <c r="U339" s="26" t="s">
        <v>126</v>
      </c>
      <c r="V339" s="27" t="s">
        <v>126</v>
      </c>
      <c r="W339" s="27" t="s">
        <v>126</v>
      </c>
      <c r="X339" s="14">
        <v>8370.2119999999995</v>
      </c>
      <c r="Y339" s="24" t="s">
        <v>126</v>
      </c>
      <c r="Z339" s="14">
        <v>1654.0619999999999</v>
      </c>
      <c r="AA339" s="14">
        <v>1397.44</v>
      </c>
      <c r="AB339" s="14">
        <f t="shared" si="49"/>
        <v>3051.502</v>
      </c>
      <c r="AC339" s="24" t="s">
        <v>126</v>
      </c>
      <c r="AD339" s="25">
        <f t="shared" si="44"/>
        <v>36.456687118558051</v>
      </c>
      <c r="AE339" s="24" t="s">
        <v>126</v>
      </c>
      <c r="AF339" s="14">
        <v>5318.9828980000002</v>
      </c>
      <c r="AG339" s="25">
        <f t="shared" si="45"/>
        <v>63.546573228969592</v>
      </c>
      <c r="AH339" s="26" t="s">
        <v>126</v>
      </c>
      <c r="AI339" s="27" t="s">
        <v>126</v>
      </c>
      <c r="AJ339" s="14">
        <v>69273</v>
      </c>
      <c r="AK339" s="14">
        <f t="shared" si="46"/>
        <v>120.82935631487015</v>
      </c>
      <c r="AL339" s="26" t="s">
        <v>126</v>
      </c>
      <c r="AM339" s="26" t="s">
        <v>126</v>
      </c>
      <c r="AN339" s="26" t="s">
        <v>126</v>
      </c>
    </row>
    <row r="340" spans="1:40" x14ac:dyDescent="0.3">
      <c r="A340" s="23" t="s">
        <v>104</v>
      </c>
      <c r="B340" s="23" t="s">
        <v>108</v>
      </c>
      <c r="C340" s="23" t="s">
        <v>9</v>
      </c>
      <c r="D340" s="23" t="s">
        <v>49</v>
      </c>
      <c r="E340" s="23" t="s">
        <v>79</v>
      </c>
      <c r="F340" s="23" t="s">
        <v>136</v>
      </c>
      <c r="G340" s="23" t="s">
        <v>13</v>
      </c>
      <c r="H340" s="14">
        <v>8483.0319999999992</v>
      </c>
      <c r="I340" s="24" t="s">
        <v>126</v>
      </c>
      <c r="J340" s="14">
        <v>1801.172</v>
      </c>
      <c r="K340" s="14">
        <v>1150.3900000000001</v>
      </c>
      <c r="L340" s="14">
        <f t="shared" si="47"/>
        <v>2951.5619999999999</v>
      </c>
      <c r="M340" s="24" t="s">
        <v>126</v>
      </c>
      <c r="N340" s="25">
        <f t="shared" si="42"/>
        <v>34.793715265956799</v>
      </c>
      <c r="O340" s="24" t="s">
        <v>126</v>
      </c>
      <c r="P340" s="26">
        <v>0</v>
      </c>
      <c r="Q340" s="26">
        <v>0</v>
      </c>
      <c r="R340" s="25">
        <f t="shared" si="48"/>
        <v>0</v>
      </c>
      <c r="S340" s="14">
        <v>5531.78</v>
      </c>
      <c r="T340" s="25">
        <f t="shared" si="43"/>
        <v>65.209939087816721</v>
      </c>
      <c r="U340" s="26" t="s">
        <v>126</v>
      </c>
      <c r="V340" s="27" t="s">
        <v>126</v>
      </c>
      <c r="W340" s="27" t="s">
        <v>126</v>
      </c>
      <c r="X340" s="14">
        <v>7972.5820000000003</v>
      </c>
      <c r="Y340" s="24" t="s">
        <v>126</v>
      </c>
      <c r="Z340" s="14">
        <v>1801.172</v>
      </c>
      <c r="AA340" s="14">
        <v>1150.3900000000001</v>
      </c>
      <c r="AB340" s="14">
        <f t="shared" si="49"/>
        <v>2951.5619999999999</v>
      </c>
      <c r="AC340" s="24" t="s">
        <v>126</v>
      </c>
      <c r="AD340" s="25">
        <f t="shared" si="44"/>
        <v>37.021406615824084</v>
      </c>
      <c r="AE340" s="24" t="s">
        <v>126</v>
      </c>
      <c r="AF340" s="14">
        <v>5021.4283999999998</v>
      </c>
      <c r="AG340" s="25">
        <f t="shared" si="45"/>
        <v>62.983715940456925</v>
      </c>
      <c r="AH340" s="26" t="s">
        <v>126</v>
      </c>
      <c r="AI340" s="27" t="s">
        <v>126</v>
      </c>
      <c r="AJ340" s="14">
        <v>56320</v>
      </c>
      <c r="AK340" s="14">
        <f t="shared" si="46"/>
        <v>141.55862926136365</v>
      </c>
      <c r="AL340" s="26" t="s">
        <v>126</v>
      </c>
      <c r="AM340" s="26" t="s">
        <v>126</v>
      </c>
      <c r="AN340" s="26" t="s">
        <v>126</v>
      </c>
    </row>
    <row r="341" spans="1:40" x14ac:dyDescent="0.3">
      <c r="A341" s="23" t="s">
        <v>104</v>
      </c>
      <c r="B341" s="23" t="s">
        <v>108</v>
      </c>
      <c r="C341" s="23" t="s">
        <v>9</v>
      </c>
      <c r="D341" s="23" t="s">
        <v>50</v>
      </c>
      <c r="E341" s="23" t="s">
        <v>80</v>
      </c>
      <c r="F341" s="23" t="s">
        <v>136</v>
      </c>
      <c r="G341" s="23" t="s">
        <v>13</v>
      </c>
      <c r="H341" s="14">
        <v>9449.598</v>
      </c>
      <c r="I341" s="24" t="s">
        <v>126</v>
      </c>
      <c r="J341" s="14">
        <v>2272.7539999999999</v>
      </c>
      <c r="K341" s="14">
        <v>630.66</v>
      </c>
      <c r="L341" s="14">
        <f t="shared" si="47"/>
        <v>2903.4139999999998</v>
      </c>
      <c r="M341" s="24" t="s">
        <v>126</v>
      </c>
      <c r="N341" s="25">
        <f t="shared" si="42"/>
        <v>30.725264714964592</v>
      </c>
      <c r="O341" s="24" t="s">
        <v>126</v>
      </c>
      <c r="P341" s="26">
        <v>0</v>
      </c>
      <c r="Q341" s="26">
        <v>0</v>
      </c>
      <c r="R341" s="25">
        <f t="shared" si="48"/>
        <v>0</v>
      </c>
      <c r="S341" s="14">
        <v>6513.62</v>
      </c>
      <c r="T341" s="25">
        <f t="shared" si="43"/>
        <v>68.930128032959715</v>
      </c>
      <c r="U341" s="26" t="s">
        <v>126</v>
      </c>
      <c r="V341" s="27" t="s">
        <v>126</v>
      </c>
      <c r="W341" s="27" t="s">
        <v>126</v>
      </c>
      <c r="X341" s="14">
        <v>7345.7579999999998</v>
      </c>
      <c r="Y341" s="24" t="s">
        <v>126</v>
      </c>
      <c r="Z341" s="14">
        <v>1556.3618650000001</v>
      </c>
      <c r="AA341" s="14">
        <v>630.66</v>
      </c>
      <c r="AB341" s="14">
        <f t="shared" si="49"/>
        <v>2187.0218650000002</v>
      </c>
      <c r="AC341" s="24" t="s">
        <v>126</v>
      </c>
      <c r="AD341" s="25">
        <f t="shared" si="44"/>
        <v>29.772582557171095</v>
      </c>
      <c r="AE341" s="24" t="s">
        <v>126</v>
      </c>
      <c r="AF341" s="14">
        <v>5126.0158529999999</v>
      </c>
      <c r="AG341" s="25">
        <f t="shared" si="45"/>
        <v>69.781986460757352</v>
      </c>
      <c r="AH341" s="26" t="s">
        <v>126</v>
      </c>
      <c r="AI341" s="27" t="s">
        <v>126</v>
      </c>
      <c r="AJ341" s="14">
        <v>61283</v>
      </c>
      <c r="AK341" s="14">
        <f t="shared" si="46"/>
        <v>119.8661619046065</v>
      </c>
      <c r="AL341" s="26" t="s">
        <v>126</v>
      </c>
      <c r="AM341" s="26" t="s">
        <v>126</v>
      </c>
      <c r="AN341" s="26" t="s">
        <v>126</v>
      </c>
    </row>
    <row r="342" spans="1:40" x14ac:dyDescent="0.3">
      <c r="A342" s="23" t="s">
        <v>104</v>
      </c>
      <c r="B342" s="23" t="s">
        <v>108</v>
      </c>
      <c r="C342" s="23" t="s">
        <v>9</v>
      </c>
      <c r="D342" s="23" t="s">
        <v>51</v>
      </c>
      <c r="E342" s="23" t="s">
        <v>81</v>
      </c>
      <c r="F342" s="23" t="s">
        <v>150</v>
      </c>
      <c r="G342" s="23" t="s">
        <v>13</v>
      </c>
      <c r="H342" s="14">
        <v>5787.0410000000002</v>
      </c>
      <c r="I342" s="24" t="s">
        <v>126</v>
      </c>
      <c r="J342" s="14">
        <v>1054.8209999999999</v>
      </c>
      <c r="K342" s="14">
        <v>1066.94</v>
      </c>
      <c r="L342" s="14">
        <f t="shared" si="47"/>
        <v>2121.761</v>
      </c>
      <c r="M342" s="24" t="s">
        <v>126</v>
      </c>
      <c r="N342" s="25">
        <f t="shared" si="42"/>
        <v>36.664004972489394</v>
      </c>
      <c r="O342" s="24" t="s">
        <v>126</v>
      </c>
      <c r="P342" s="26">
        <v>0</v>
      </c>
      <c r="Q342" s="26">
        <v>0</v>
      </c>
      <c r="R342" s="25">
        <f t="shared" si="48"/>
        <v>0</v>
      </c>
      <c r="S342" s="14">
        <v>3665.28</v>
      </c>
      <c r="T342" s="25">
        <f t="shared" si="43"/>
        <v>63.335995027510606</v>
      </c>
      <c r="U342" s="26" t="s">
        <v>126</v>
      </c>
      <c r="V342" s="27" t="s">
        <v>126</v>
      </c>
      <c r="W342" s="27" t="s">
        <v>126</v>
      </c>
      <c r="X342" s="14">
        <v>4725.2910000000002</v>
      </c>
      <c r="Y342" s="24" t="s">
        <v>126</v>
      </c>
      <c r="Z342" s="14">
        <v>971.31433400000003</v>
      </c>
      <c r="AA342" s="14">
        <v>1066.94</v>
      </c>
      <c r="AB342" s="14">
        <f t="shared" si="49"/>
        <v>2038.2543340000002</v>
      </c>
      <c r="AC342" s="24" t="s">
        <v>126</v>
      </c>
      <c r="AD342" s="25">
        <f t="shared" si="44"/>
        <v>43.135001294100192</v>
      </c>
      <c r="AE342" s="24" t="s">
        <v>126</v>
      </c>
      <c r="AF342" s="14">
        <v>2687.1237540000002</v>
      </c>
      <c r="AG342" s="25">
        <f t="shared" si="45"/>
        <v>56.86684172466839</v>
      </c>
      <c r="AH342" s="26" t="s">
        <v>126</v>
      </c>
      <c r="AI342" s="27" t="s">
        <v>126</v>
      </c>
      <c r="AJ342" s="14">
        <v>32126</v>
      </c>
      <c r="AK342" s="14">
        <f t="shared" si="46"/>
        <v>147.08619186951378</v>
      </c>
      <c r="AL342" s="26" t="s">
        <v>126</v>
      </c>
      <c r="AM342" s="26" t="s">
        <v>126</v>
      </c>
      <c r="AN342" s="26" t="s">
        <v>126</v>
      </c>
    </row>
    <row r="343" spans="1:40" x14ac:dyDescent="0.3">
      <c r="A343" s="23" t="s">
        <v>104</v>
      </c>
      <c r="B343" s="23" t="s">
        <v>108</v>
      </c>
      <c r="C343" s="23" t="s">
        <v>9</v>
      </c>
      <c r="D343" s="23" t="s">
        <v>52</v>
      </c>
      <c r="E343" s="23" t="s">
        <v>82</v>
      </c>
      <c r="F343" s="23" t="s">
        <v>151</v>
      </c>
      <c r="G343" s="23" t="s">
        <v>13</v>
      </c>
      <c r="H343" s="14">
        <v>4911.1279999999997</v>
      </c>
      <c r="I343" s="24" t="s">
        <v>126</v>
      </c>
      <c r="J343" s="14">
        <v>1294.598</v>
      </c>
      <c r="K343" s="14">
        <v>666.76</v>
      </c>
      <c r="L343" s="14">
        <f t="shared" si="47"/>
        <v>1961.3579999999999</v>
      </c>
      <c r="M343" s="24" t="s">
        <v>126</v>
      </c>
      <c r="N343" s="25">
        <f t="shared" si="42"/>
        <v>39.937016506187582</v>
      </c>
      <c r="O343" s="24" t="s">
        <v>126</v>
      </c>
      <c r="P343" s="26">
        <v>0</v>
      </c>
      <c r="Q343" s="26">
        <v>0</v>
      </c>
      <c r="R343" s="25">
        <f t="shared" si="48"/>
        <v>0</v>
      </c>
      <c r="S343" s="14">
        <v>2900.17</v>
      </c>
      <c r="T343" s="25">
        <f t="shared" si="43"/>
        <v>59.05303221581682</v>
      </c>
      <c r="U343" s="26" t="s">
        <v>126</v>
      </c>
      <c r="V343" s="27" t="s">
        <v>126</v>
      </c>
      <c r="W343" s="27" t="s">
        <v>126</v>
      </c>
      <c r="X343" s="14">
        <v>4874.5259999999998</v>
      </c>
      <c r="Y343" s="24" t="s">
        <v>126</v>
      </c>
      <c r="Z343" s="14">
        <v>1259.033459</v>
      </c>
      <c r="AA343" s="14">
        <v>666.76</v>
      </c>
      <c r="AB343" s="14">
        <f t="shared" si="49"/>
        <v>1925.793459</v>
      </c>
      <c r="AC343" s="24" t="s">
        <v>126</v>
      </c>
      <c r="AD343" s="25">
        <f t="shared" si="44"/>
        <v>39.507296894098012</v>
      </c>
      <c r="AE343" s="24" t="s">
        <v>126</v>
      </c>
      <c r="AF343" s="14">
        <v>2899.1325409999999</v>
      </c>
      <c r="AG343" s="25">
        <f t="shared" si="45"/>
        <v>59.475168272771555</v>
      </c>
      <c r="AH343" s="26" t="s">
        <v>126</v>
      </c>
      <c r="AI343" s="27" t="s">
        <v>126</v>
      </c>
      <c r="AJ343" s="14">
        <v>33256</v>
      </c>
      <c r="AK343" s="14">
        <f t="shared" si="46"/>
        <v>146.57583593937937</v>
      </c>
      <c r="AL343" s="26" t="s">
        <v>126</v>
      </c>
      <c r="AM343" s="26" t="s">
        <v>126</v>
      </c>
      <c r="AN343" s="26" t="s">
        <v>126</v>
      </c>
    </row>
    <row r="344" spans="1:40" x14ac:dyDescent="0.3">
      <c r="A344" s="23" t="s">
        <v>104</v>
      </c>
      <c r="B344" s="23" t="s">
        <v>108</v>
      </c>
      <c r="C344" s="23" t="s">
        <v>9</v>
      </c>
      <c r="D344" s="23" t="s">
        <v>53</v>
      </c>
      <c r="E344" s="23" t="s">
        <v>83</v>
      </c>
      <c r="F344" s="23" t="s">
        <v>150</v>
      </c>
      <c r="G344" s="23" t="s">
        <v>13</v>
      </c>
      <c r="H344" s="14">
        <v>16960.95</v>
      </c>
      <c r="I344" s="24" t="s">
        <v>126</v>
      </c>
      <c r="J344" s="14">
        <v>3303.9940000000001</v>
      </c>
      <c r="K344" s="14">
        <v>3232.74</v>
      </c>
      <c r="L344" s="14">
        <f t="shared" si="47"/>
        <v>6536.7340000000004</v>
      </c>
      <c r="M344" s="24" t="s">
        <v>126</v>
      </c>
      <c r="N344" s="25">
        <f t="shared" si="42"/>
        <v>38.539904899194916</v>
      </c>
      <c r="O344" s="24" t="s">
        <v>126</v>
      </c>
      <c r="P344" s="26">
        <v>0</v>
      </c>
      <c r="Q344" s="26">
        <v>0</v>
      </c>
      <c r="R344" s="25">
        <f t="shared" si="48"/>
        <v>0</v>
      </c>
      <c r="S344" s="14">
        <v>10424.216</v>
      </c>
      <c r="T344" s="25">
        <f t="shared" si="43"/>
        <v>61.460095100805084</v>
      </c>
      <c r="U344" s="26" t="s">
        <v>126</v>
      </c>
      <c r="V344" s="27" t="s">
        <v>126</v>
      </c>
      <c r="W344" s="27" t="s">
        <v>126</v>
      </c>
      <c r="X344" s="14">
        <v>15110.134</v>
      </c>
      <c r="Y344" s="24" t="s">
        <v>126</v>
      </c>
      <c r="Z344" s="14">
        <v>2622.674</v>
      </c>
      <c r="AA344" s="14">
        <v>3232.74</v>
      </c>
      <c r="AB344" s="14">
        <f t="shared" si="49"/>
        <v>5855.4139999999998</v>
      </c>
      <c r="AC344" s="24" t="s">
        <v>126</v>
      </c>
      <c r="AD344" s="25">
        <f t="shared" si="44"/>
        <v>38.751568980129498</v>
      </c>
      <c r="AE344" s="24" t="s">
        <v>126</v>
      </c>
      <c r="AF344" s="14">
        <v>9254.6760539999996</v>
      </c>
      <c r="AG344" s="25">
        <f t="shared" si="45"/>
        <v>61.248140181946766</v>
      </c>
      <c r="AH344" s="26" t="s">
        <v>126</v>
      </c>
      <c r="AI344" s="27" t="s">
        <v>126</v>
      </c>
      <c r="AJ344" s="14">
        <v>117979</v>
      </c>
      <c r="AK344" s="14">
        <f t="shared" si="46"/>
        <v>128.0747760194611</v>
      </c>
      <c r="AL344" s="26" t="s">
        <v>126</v>
      </c>
      <c r="AM344" s="26" t="s">
        <v>126</v>
      </c>
      <c r="AN344" s="26" t="s">
        <v>126</v>
      </c>
    </row>
    <row r="345" spans="1:40" x14ac:dyDescent="0.3">
      <c r="A345" s="23" t="s">
        <v>104</v>
      </c>
      <c r="B345" s="23" t="s">
        <v>108</v>
      </c>
      <c r="C345" s="23" t="s">
        <v>9</v>
      </c>
      <c r="D345" s="23" t="s">
        <v>54</v>
      </c>
      <c r="E345" s="23" t="s">
        <v>84</v>
      </c>
      <c r="F345" s="23" t="s">
        <v>151</v>
      </c>
      <c r="G345" s="23" t="s">
        <v>13</v>
      </c>
      <c r="H345" s="14">
        <v>6724.8090000000002</v>
      </c>
      <c r="I345" s="24" t="s">
        <v>126</v>
      </c>
      <c r="J345" s="14">
        <v>1720.4490000000001</v>
      </c>
      <c r="K345" s="14">
        <v>1716.7</v>
      </c>
      <c r="L345" s="14">
        <f t="shared" si="47"/>
        <v>3437.1490000000003</v>
      </c>
      <c r="M345" s="24" t="s">
        <v>126</v>
      </c>
      <c r="N345" s="25">
        <f t="shared" si="42"/>
        <v>51.111473946694993</v>
      </c>
      <c r="O345" s="24" t="s">
        <v>126</v>
      </c>
      <c r="P345" s="26">
        <v>0</v>
      </c>
      <c r="Q345" s="26">
        <v>0</v>
      </c>
      <c r="R345" s="25">
        <f t="shared" si="48"/>
        <v>0</v>
      </c>
      <c r="S345" s="14">
        <v>3287.66</v>
      </c>
      <c r="T345" s="25">
        <f t="shared" si="43"/>
        <v>48.888526053305007</v>
      </c>
      <c r="U345" s="26" t="s">
        <v>126</v>
      </c>
      <c r="V345" s="27" t="s">
        <v>126</v>
      </c>
      <c r="W345" s="27" t="s">
        <v>126</v>
      </c>
      <c r="X345" s="14">
        <v>5854.8789999999999</v>
      </c>
      <c r="Y345" s="24" t="s">
        <v>126</v>
      </c>
      <c r="Z345" s="14">
        <v>1386.28936</v>
      </c>
      <c r="AA345" s="14">
        <v>1716.7</v>
      </c>
      <c r="AB345" s="14">
        <f t="shared" si="49"/>
        <v>3102.98936</v>
      </c>
      <c r="AC345" s="24" t="s">
        <v>126</v>
      </c>
      <c r="AD345" s="25">
        <f t="shared" si="44"/>
        <v>52.998351631178032</v>
      </c>
      <c r="AE345" s="24" t="s">
        <v>126</v>
      </c>
      <c r="AF345" s="14">
        <v>2751.7538920000002</v>
      </c>
      <c r="AG345" s="25">
        <f t="shared" si="45"/>
        <v>46.9993298238956</v>
      </c>
      <c r="AH345" s="26" t="s">
        <v>126</v>
      </c>
      <c r="AI345" s="27" t="s">
        <v>126</v>
      </c>
      <c r="AJ345" s="14">
        <v>44107</v>
      </c>
      <c r="AK345" s="14">
        <f t="shared" si="46"/>
        <v>132.74262588704741</v>
      </c>
      <c r="AL345" s="26" t="s">
        <v>126</v>
      </c>
      <c r="AM345" s="26" t="s">
        <v>126</v>
      </c>
      <c r="AN345" s="26" t="s">
        <v>126</v>
      </c>
    </row>
    <row r="346" spans="1:40" x14ac:dyDescent="0.3">
      <c r="A346" s="23" t="s">
        <v>104</v>
      </c>
      <c r="B346" s="23" t="s">
        <v>108</v>
      </c>
      <c r="C346" s="23" t="s">
        <v>9</v>
      </c>
      <c r="D346" s="23" t="s">
        <v>55</v>
      </c>
      <c r="E346" s="23" t="s">
        <v>85</v>
      </c>
      <c r="F346" s="23" t="s">
        <v>151</v>
      </c>
      <c r="G346" s="23" t="s">
        <v>13</v>
      </c>
      <c r="H346" s="14">
        <v>2677.355</v>
      </c>
      <c r="I346" s="24" t="s">
        <v>126</v>
      </c>
      <c r="J346" s="14">
        <v>664.04499999999996</v>
      </c>
      <c r="K346" s="14">
        <v>203.4</v>
      </c>
      <c r="L346" s="14">
        <f t="shared" si="47"/>
        <v>867.44499999999994</v>
      </c>
      <c r="M346" s="24" t="s">
        <v>126</v>
      </c>
      <c r="N346" s="25">
        <f t="shared" si="42"/>
        <v>32.399326947677835</v>
      </c>
      <c r="O346" s="24" t="s">
        <v>126</v>
      </c>
      <c r="P346" s="26">
        <v>0</v>
      </c>
      <c r="Q346" s="26">
        <v>0</v>
      </c>
      <c r="R346" s="25">
        <f t="shared" si="48"/>
        <v>0</v>
      </c>
      <c r="S346" s="14">
        <v>1809.91</v>
      </c>
      <c r="T346" s="25">
        <f t="shared" si="43"/>
        <v>67.600673052322165</v>
      </c>
      <c r="U346" s="26" t="s">
        <v>126</v>
      </c>
      <c r="V346" s="27" t="s">
        <v>126</v>
      </c>
      <c r="W346" s="27" t="s">
        <v>126</v>
      </c>
      <c r="X346" s="14">
        <v>2376.145</v>
      </c>
      <c r="Y346" s="24" t="s">
        <v>126</v>
      </c>
      <c r="Z346" s="14">
        <v>616.06330000000003</v>
      </c>
      <c r="AA346" s="14">
        <v>203.4</v>
      </c>
      <c r="AB346" s="14">
        <f t="shared" si="49"/>
        <v>819.4633</v>
      </c>
      <c r="AC346" s="24" t="s">
        <v>126</v>
      </c>
      <c r="AD346" s="25">
        <f t="shared" si="44"/>
        <v>34.487091486420233</v>
      </c>
      <c r="AE346" s="24" t="s">
        <v>126</v>
      </c>
      <c r="AF346" s="14">
        <v>1556.671924</v>
      </c>
      <c r="AG346" s="25">
        <f t="shared" si="45"/>
        <v>65.512497090876195</v>
      </c>
      <c r="AH346" s="26" t="s">
        <v>126</v>
      </c>
      <c r="AI346" s="27" t="s">
        <v>126</v>
      </c>
      <c r="AJ346" s="14">
        <v>16955</v>
      </c>
      <c r="AK346" s="14">
        <f t="shared" si="46"/>
        <v>140.14420524918904</v>
      </c>
      <c r="AL346" s="26" t="s">
        <v>126</v>
      </c>
      <c r="AM346" s="26" t="s">
        <v>126</v>
      </c>
      <c r="AN346" s="26" t="s">
        <v>126</v>
      </c>
    </row>
    <row r="347" spans="1:40" x14ac:dyDescent="0.3">
      <c r="A347" s="23" t="s">
        <v>104</v>
      </c>
      <c r="B347" s="23" t="s">
        <v>108</v>
      </c>
      <c r="C347" s="23" t="s">
        <v>9</v>
      </c>
      <c r="D347" s="23" t="s">
        <v>56</v>
      </c>
      <c r="E347" s="23" t="s">
        <v>86</v>
      </c>
      <c r="F347" s="23" t="s">
        <v>136</v>
      </c>
      <c r="G347" s="23" t="s">
        <v>13</v>
      </c>
      <c r="H347" s="14">
        <v>14057.37</v>
      </c>
      <c r="I347" s="24" t="s">
        <v>126</v>
      </c>
      <c r="J347" s="14">
        <v>2737.03</v>
      </c>
      <c r="K347" s="14">
        <v>1771.24</v>
      </c>
      <c r="L347" s="14">
        <f t="shared" si="47"/>
        <v>4508.2700000000004</v>
      </c>
      <c r="M347" s="24" t="s">
        <v>126</v>
      </c>
      <c r="N347" s="25">
        <f t="shared" si="42"/>
        <v>32.070508210284004</v>
      </c>
      <c r="O347" s="24" t="s">
        <v>126</v>
      </c>
      <c r="P347" s="26">
        <v>0</v>
      </c>
      <c r="Q347" s="26">
        <v>0</v>
      </c>
      <c r="R347" s="25">
        <f t="shared" si="48"/>
        <v>0</v>
      </c>
      <c r="S347" s="14">
        <v>9549.1</v>
      </c>
      <c r="T347" s="25">
        <f t="shared" si="43"/>
        <v>67.929491789715996</v>
      </c>
      <c r="U347" s="26" t="s">
        <v>126</v>
      </c>
      <c r="V347" s="27" t="s">
        <v>126</v>
      </c>
      <c r="W347" s="27" t="s">
        <v>126</v>
      </c>
      <c r="X347" s="14">
        <v>12148.27</v>
      </c>
      <c r="Y347" s="24" t="s">
        <v>126</v>
      </c>
      <c r="Z347" s="14">
        <v>2737.03</v>
      </c>
      <c r="AA347" s="14">
        <v>1771.24</v>
      </c>
      <c r="AB347" s="14">
        <f t="shared" si="49"/>
        <v>4508.2700000000004</v>
      </c>
      <c r="AC347" s="24" t="s">
        <v>126</v>
      </c>
      <c r="AD347" s="25">
        <f t="shared" si="44"/>
        <v>37.110386911058121</v>
      </c>
      <c r="AE347" s="24" t="s">
        <v>126</v>
      </c>
      <c r="AF347" s="14">
        <v>7639.93948</v>
      </c>
      <c r="AG347" s="25">
        <f t="shared" si="45"/>
        <v>62.889114911012015</v>
      </c>
      <c r="AH347" s="26" t="s">
        <v>126</v>
      </c>
      <c r="AI347" s="27" t="s">
        <v>126</v>
      </c>
      <c r="AJ347" s="14">
        <v>98115</v>
      </c>
      <c r="AK347" s="14">
        <f t="shared" si="46"/>
        <v>123.81664373439331</v>
      </c>
      <c r="AL347" s="26" t="s">
        <v>126</v>
      </c>
      <c r="AM347" s="26" t="s">
        <v>126</v>
      </c>
      <c r="AN347" s="26" t="s">
        <v>126</v>
      </c>
    </row>
    <row r="348" spans="1:40" x14ac:dyDescent="0.3">
      <c r="A348" s="23" t="s">
        <v>104</v>
      </c>
      <c r="B348" s="23" t="s">
        <v>108</v>
      </c>
      <c r="C348" s="23" t="s">
        <v>9</v>
      </c>
      <c r="D348" s="23" t="s">
        <v>57</v>
      </c>
      <c r="E348" s="23" t="s">
        <v>87</v>
      </c>
      <c r="F348" s="23" t="s">
        <v>150</v>
      </c>
      <c r="G348" s="23" t="s">
        <v>13</v>
      </c>
      <c r="H348" s="14">
        <v>12657.27</v>
      </c>
      <c r="I348" s="24" t="s">
        <v>126</v>
      </c>
      <c r="J348" s="14">
        <v>2041.79</v>
      </c>
      <c r="K348" s="14">
        <v>2376.2199999999998</v>
      </c>
      <c r="L348" s="14">
        <f t="shared" si="47"/>
        <v>4418.01</v>
      </c>
      <c r="M348" s="24" t="s">
        <v>126</v>
      </c>
      <c r="N348" s="25">
        <f t="shared" si="42"/>
        <v>34.904920255315716</v>
      </c>
      <c r="O348" s="24" t="s">
        <v>126</v>
      </c>
      <c r="P348" s="26">
        <v>0</v>
      </c>
      <c r="Q348" s="26">
        <v>0</v>
      </c>
      <c r="R348" s="25">
        <f t="shared" si="48"/>
        <v>0</v>
      </c>
      <c r="S348" s="14">
        <v>8239.26</v>
      </c>
      <c r="T348" s="25">
        <f t="shared" si="43"/>
        <v>65.095079744684284</v>
      </c>
      <c r="U348" s="26" t="s">
        <v>126</v>
      </c>
      <c r="V348" s="27" t="s">
        <v>126</v>
      </c>
      <c r="W348" s="27" t="s">
        <v>126</v>
      </c>
      <c r="X348" s="14">
        <v>11413.39</v>
      </c>
      <c r="Y348" s="24" t="s">
        <v>126</v>
      </c>
      <c r="Z348" s="14">
        <v>2014.21</v>
      </c>
      <c r="AA348" s="14">
        <v>2331.7800000000002</v>
      </c>
      <c r="AB348" s="14">
        <f t="shared" si="49"/>
        <v>4345.99</v>
      </c>
      <c r="AC348" s="24" t="s">
        <v>126</v>
      </c>
      <c r="AD348" s="25">
        <f t="shared" si="44"/>
        <v>38.077994355752324</v>
      </c>
      <c r="AE348" s="24" t="s">
        <v>126</v>
      </c>
      <c r="AF348" s="14">
        <v>7067.6372279999996</v>
      </c>
      <c r="AG348" s="25">
        <f t="shared" si="45"/>
        <v>61.924084150283136</v>
      </c>
      <c r="AH348" s="26" t="s">
        <v>126</v>
      </c>
      <c r="AI348" s="27" t="s">
        <v>126</v>
      </c>
      <c r="AJ348" s="14">
        <v>84204</v>
      </c>
      <c r="AK348" s="14">
        <f t="shared" si="46"/>
        <v>135.54451094959859</v>
      </c>
      <c r="AL348" s="26" t="s">
        <v>126</v>
      </c>
      <c r="AM348" s="26" t="s">
        <v>126</v>
      </c>
      <c r="AN348" s="26" t="s">
        <v>126</v>
      </c>
    </row>
    <row r="349" spans="1:40" x14ac:dyDescent="0.3">
      <c r="A349" s="23" t="s">
        <v>104</v>
      </c>
      <c r="B349" s="23" t="s">
        <v>108</v>
      </c>
      <c r="C349" s="23" t="s">
        <v>9</v>
      </c>
      <c r="D349" s="23" t="s">
        <v>58</v>
      </c>
      <c r="E349" s="23" t="s">
        <v>88</v>
      </c>
      <c r="F349" s="23" t="s">
        <v>150</v>
      </c>
      <c r="G349" s="23" t="s">
        <v>13</v>
      </c>
      <c r="H349" s="14">
        <v>13439.646000000001</v>
      </c>
      <c r="I349" s="24" t="s">
        <v>126</v>
      </c>
      <c r="J349" s="14">
        <v>2257.3580000000002</v>
      </c>
      <c r="K349" s="14">
        <v>2782.62</v>
      </c>
      <c r="L349" s="14">
        <f t="shared" si="47"/>
        <v>5039.9780000000001</v>
      </c>
      <c r="M349" s="24" t="s">
        <v>126</v>
      </c>
      <c r="N349" s="25">
        <f t="shared" si="42"/>
        <v>37.5008240544431</v>
      </c>
      <c r="O349" s="24" t="s">
        <v>126</v>
      </c>
      <c r="P349" s="26">
        <v>0</v>
      </c>
      <c r="Q349" s="26">
        <v>0</v>
      </c>
      <c r="R349" s="25">
        <f t="shared" si="48"/>
        <v>0</v>
      </c>
      <c r="S349" s="14">
        <v>7510.58</v>
      </c>
      <c r="T349" s="25">
        <f t="shared" si="43"/>
        <v>55.883763605083047</v>
      </c>
      <c r="U349" s="26" t="s">
        <v>126</v>
      </c>
      <c r="V349" s="27" t="s">
        <v>126</v>
      </c>
      <c r="W349" s="27" t="s">
        <v>126</v>
      </c>
      <c r="X349" s="14">
        <v>10938.505999999999</v>
      </c>
      <c r="Y349" s="24" t="s">
        <v>126</v>
      </c>
      <c r="Z349" s="14">
        <v>2257.3580000000002</v>
      </c>
      <c r="AA349" s="14">
        <v>2782.62</v>
      </c>
      <c r="AB349" s="14">
        <f t="shared" si="49"/>
        <v>5039.9780000000001</v>
      </c>
      <c r="AC349" s="24" t="s">
        <v>126</v>
      </c>
      <c r="AD349" s="25">
        <f t="shared" si="44"/>
        <v>46.075560958690339</v>
      </c>
      <c r="AE349" s="24" t="s">
        <v>126</v>
      </c>
      <c r="AF349" s="14">
        <v>5898.415712</v>
      </c>
      <c r="AG349" s="25">
        <f t="shared" si="45"/>
        <v>53.92341250258491</v>
      </c>
      <c r="AH349" s="26" t="s">
        <v>126</v>
      </c>
      <c r="AI349" s="27" t="s">
        <v>126</v>
      </c>
      <c r="AJ349" s="14">
        <v>78691</v>
      </c>
      <c r="AK349" s="14">
        <f t="shared" si="46"/>
        <v>139.00580752563826</v>
      </c>
      <c r="AL349" s="26" t="s">
        <v>126</v>
      </c>
      <c r="AM349" s="26" t="s">
        <v>126</v>
      </c>
      <c r="AN349" s="26" t="s">
        <v>126</v>
      </c>
    </row>
    <row r="350" spans="1:40" x14ac:dyDescent="0.3">
      <c r="A350" s="23" t="s">
        <v>104</v>
      </c>
      <c r="B350" s="23" t="s">
        <v>108</v>
      </c>
      <c r="C350" s="23" t="s">
        <v>9</v>
      </c>
      <c r="D350" s="23" t="s">
        <v>59</v>
      </c>
      <c r="E350" s="23" t="s">
        <v>89</v>
      </c>
      <c r="F350" s="23" t="s">
        <v>136</v>
      </c>
      <c r="G350" s="23" t="s">
        <v>13</v>
      </c>
      <c r="H350" s="14">
        <v>6941.2049999999999</v>
      </c>
      <c r="I350" s="24" t="s">
        <v>126</v>
      </c>
      <c r="J350" s="14">
        <v>1650.425</v>
      </c>
      <c r="K350" s="14">
        <v>1184.98</v>
      </c>
      <c r="L350" s="14">
        <f t="shared" si="47"/>
        <v>2835.4049999999997</v>
      </c>
      <c r="M350" s="24" t="s">
        <v>126</v>
      </c>
      <c r="N350" s="25">
        <f t="shared" si="42"/>
        <v>40.84888718889588</v>
      </c>
      <c r="O350" s="24" t="s">
        <v>126</v>
      </c>
      <c r="P350" s="26">
        <v>0</v>
      </c>
      <c r="Q350" s="26">
        <v>0</v>
      </c>
      <c r="R350" s="25">
        <f t="shared" si="48"/>
        <v>0</v>
      </c>
      <c r="S350" s="14">
        <v>3989.82</v>
      </c>
      <c r="T350" s="25">
        <f t="shared" si="43"/>
        <v>57.480221373666389</v>
      </c>
      <c r="U350" s="26" t="s">
        <v>126</v>
      </c>
      <c r="V350" s="27" t="s">
        <v>126</v>
      </c>
      <c r="W350" s="27" t="s">
        <v>126</v>
      </c>
      <c r="X350" s="14">
        <v>6232.2849999999999</v>
      </c>
      <c r="Y350" s="24" t="s">
        <v>126</v>
      </c>
      <c r="Z350" s="14">
        <v>1528.145</v>
      </c>
      <c r="AA350" s="14">
        <v>1184.42</v>
      </c>
      <c r="AB350" s="14">
        <f t="shared" si="49"/>
        <v>2712.5650000000001</v>
      </c>
      <c r="AC350" s="24" t="s">
        <v>126</v>
      </c>
      <c r="AD350" s="25">
        <f t="shared" si="44"/>
        <v>43.524405575162241</v>
      </c>
      <c r="AE350" s="24" t="s">
        <v>126</v>
      </c>
      <c r="AF350" s="14">
        <v>3420.4061900000002</v>
      </c>
      <c r="AG350" s="25">
        <f t="shared" si="45"/>
        <v>54.882056741628475</v>
      </c>
      <c r="AH350" s="26" t="s">
        <v>126</v>
      </c>
      <c r="AI350" s="27" t="s">
        <v>126</v>
      </c>
      <c r="AJ350" s="14">
        <v>50715</v>
      </c>
      <c r="AK350" s="14">
        <f t="shared" si="46"/>
        <v>122.88839593808538</v>
      </c>
      <c r="AL350" s="26" t="s">
        <v>126</v>
      </c>
      <c r="AM350" s="26" t="s">
        <v>126</v>
      </c>
      <c r="AN350" s="26" t="s">
        <v>126</v>
      </c>
    </row>
    <row r="351" spans="1:40" x14ac:dyDescent="0.3">
      <c r="A351" s="23" t="s">
        <v>104</v>
      </c>
      <c r="B351" s="23" t="s">
        <v>108</v>
      </c>
      <c r="C351" s="23" t="s">
        <v>9</v>
      </c>
      <c r="D351" s="23" t="s">
        <v>60</v>
      </c>
      <c r="E351" s="23" t="s">
        <v>90</v>
      </c>
      <c r="F351" s="23" t="s">
        <v>151</v>
      </c>
      <c r="G351" s="23" t="s">
        <v>13</v>
      </c>
      <c r="H351" s="14">
        <v>5258.43</v>
      </c>
      <c r="I351" s="24" t="s">
        <v>126</v>
      </c>
      <c r="J351" s="14">
        <v>937.15899999999999</v>
      </c>
      <c r="K351" s="14">
        <v>334.04</v>
      </c>
      <c r="L351" s="14">
        <f t="shared" si="47"/>
        <v>1271.1990000000001</v>
      </c>
      <c r="M351" s="24" t="s">
        <v>126</v>
      </c>
      <c r="N351" s="25">
        <f t="shared" si="42"/>
        <v>24.174496950610735</v>
      </c>
      <c r="O351" s="24" t="s">
        <v>126</v>
      </c>
      <c r="P351" s="26">
        <v>0</v>
      </c>
      <c r="Q351" s="26">
        <v>0</v>
      </c>
      <c r="R351" s="25">
        <f t="shared" si="48"/>
        <v>0</v>
      </c>
      <c r="S351" s="14">
        <v>3910.3159999999998</v>
      </c>
      <c r="T351" s="25">
        <f t="shared" si="43"/>
        <v>74.362804106929246</v>
      </c>
      <c r="U351" s="26" t="s">
        <v>126</v>
      </c>
      <c r="V351" s="27" t="s">
        <v>126</v>
      </c>
      <c r="W351" s="27" t="s">
        <v>126</v>
      </c>
      <c r="X351" s="14">
        <v>4759.24</v>
      </c>
      <c r="Y351" s="24" t="s">
        <v>126</v>
      </c>
      <c r="Z351" s="14">
        <v>937.15899999999999</v>
      </c>
      <c r="AA351" s="14">
        <v>334.04</v>
      </c>
      <c r="AB351" s="14">
        <f t="shared" si="49"/>
        <v>1271.1990000000001</v>
      </c>
      <c r="AC351" s="24" t="s">
        <v>126</v>
      </c>
      <c r="AD351" s="25">
        <f t="shared" si="44"/>
        <v>26.710125986502049</v>
      </c>
      <c r="AE351" s="24" t="s">
        <v>126</v>
      </c>
      <c r="AF351" s="14">
        <v>3411.2142560000002</v>
      </c>
      <c r="AG351" s="25">
        <f t="shared" si="45"/>
        <v>71.675609046822615</v>
      </c>
      <c r="AH351" s="26" t="s">
        <v>126</v>
      </c>
      <c r="AI351" s="27" t="s">
        <v>126</v>
      </c>
      <c r="AJ351" s="14">
        <v>39676</v>
      </c>
      <c r="AK351" s="14">
        <f t="shared" si="46"/>
        <v>119.95261619114829</v>
      </c>
      <c r="AL351" s="26" t="s">
        <v>126</v>
      </c>
      <c r="AM351" s="26" t="s">
        <v>126</v>
      </c>
      <c r="AN351" s="26" t="s">
        <v>126</v>
      </c>
    </row>
    <row r="352" spans="1:40" x14ac:dyDescent="0.3">
      <c r="A352" s="23" t="s">
        <v>104</v>
      </c>
      <c r="B352" s="23" t="s">
        <v>108</v>
      </c>
      <c r="C352" s="23" t="s">
        <v>9</v>
      </c>
      <c r="D352" s="23" t="s">
        <v>2</v>
      </c>
      <c r="E352" s="23" t="s">
        <v>32</v>
      </c>
      <c r="F352" s="23" t="s">
        <v>126</v>
      </c>
      <c r="G352" s="23" t="s">
        <v>13</v>
      </c>
      <c r="H352" s="14">
        <v>271823.402</v>
      </c>
      <c r="I352" s="24" t="s">
        <v>126</v>
      </c>
      <c r="J352" s="14">
        <v>54092.523000000001</v>
      </c>
      <c r="K352" s="14">
        <v>43225.248</v>
      </c>
      <c r="L352" s="14">
        <f t="shared" si="47"/>
        <v>97317.771000000008</v>
      </c>
      <c r="M352" s="24" t="s">
        <v>126</v>
      </c>
      <c r="N352" s="25">
        <f t="shared" si="42"/>
        <v>35.801836885258325</v>
      </c>
      <c r="O352" s="24" t="s">
        <v>126</v>
      </c>
      <c r="P352" s="26">
        <v>0</v>
      </c>
      <c r="Q352" s="26">
        <v>0</v>
      </c>
      <c r="R352" s="25">
        <f t="shared" si="48"/>
        <v>0</v>
      </c>
      <c r="S352" s="14">
        <v>172947.19199999998</v>
      </c>
      <c r="T352" s="25">
        <f t="shared" si="43"/>
        <v>63.624835362777191</v>
      </c>
      <c r="U352" s="26" t="s">
        <v>126</v>
      </c>
      <c r="V352" s="27" t="s">
        <v>126</v>
      </c>
      <c r="W352" s="27" t="s">
        <v>126</v>
      </c>
      <c r="X352" s="14">
        <v>236334.46799999996</v>
      </c>
      <c r="Y352" s="24" t="s">
        <v>126</v>
      </c>
      <c r="Z352" s="14">
        <v>48046.263403999998</v>
      </c>
      <c r="AA352" s="14">
        <v>43128.902450999994</v>
      </c>
      <c r="AB352" s="14">
        <f t="shared" si="49"/>
        <v>91175.165854999999</v>
      </c>
      <c r="AC352" s="24" t="s">
        <v>126</v>
      </c>
      <c r="AD352" s="25">
        <f t="shared" si="44"/>
        <v>38.578869441506946</v>
      </c>
      <c r="AE352" s="24" t="s">
        <v>126</v>
      </c>
      <c r="AF352" s="14">
        <v>144898.80556500002</v>
      </c>
      <c r="AG352" s="25">
        <f t="shared" si="45"/>
        <v>61.310906864842089</v>
      </c>
      <c r="AH352" s="26" t="s">
        <v>126</v>
      </c>
      <c r="AI352" s="27" t="s">
        <v>126</v>
      </c>
      <c r="AJ352" s="14">
        <v>1793333</v>
      </c>
      <c r="AK352" s="14">
        <f t="shared" si="46"/>
        <v>131.78504382621631</v>
      </c>
      <c r="AL352" s="26" t="s">
        <v>126</v>
      </c>
      <c r="AM352" s="26" t="s">
        <v>126</v>
      </c>
      <c r="AN352" s="26" t="s">
        <v>126</v>
      </c>
    </row>
    <row r="353" spans="1:40" x14ac:dyDescent="0.3">
      <c r="A353" s="23" t="s">
        <v>105</v>
      </c>
      <c r="B353" s="23" t="s">
        <v>109</v>
      </c>
      <c r="C353" s="23" t="s">
        <v>9</v>
      </c>
      <c r="D353" s="23" t="s">
        <v>35</v>
      </c>
      <c r="E353" s="23" t="s">
        <v>65</v>
      </c>
      <c r="F353" s="23" t="s">
        <v>150</v>
      </c>
      <c r="G353" s="23" t="s">
        <v>13</v>
      </c>
      <c r="H353" s="14">
        <v>10107.1</v>
      </c>
      <c r="I353" s="24" t="s">
        <v>126</v>
      </c>
      <c r="J353" s="14">
        <v>2975.2</v>
      </c>
      <c r="K353" s="14">
        <v>2468.1999999999998</v>
      </c>
      <c r="L353" s="14">
        <f t="shared" si="47"/>
        <v>5443.4</v>
      </c>
      <c r="M353" s="24" t="s">
        <v>126</v>
      </c>
      <c r="N353" s="25">
        <f t="shared" si="42"/>
        <v>53.857189500450176</v>
      </c>
      <c r="O353" s="24" t="s">
        <v>126</v>
      </c>
      <c r="P353" s="26">
        <v>18.5</v>
      </c>
      <c r="Q353" s="26">
        <v>0</v>
      </c>
      <c r="R353" s="25">
        <f t="shared" si="48"/>
        <v>0.18303964539778966</v>
      </c>
      <c r="S353" s="14">
        <v>4601.3</v>
      </c>
      <c r="T353" s="25">
        <f t="shared" si="43"/>
        <v>45.525422722640521</v>
      </c>
      <c r="U353" s="26" t="s">
        <v>126</v>
      </c>
      <c r="V353" s="27" t="s">
        <v>126</v>
      </c>
      <c r="W353" s="27" t="s">
        <v>126</v>
      </c>
      <c r="X353" s="14">
        <v>8312.1</v>
      </c>
      <c r="Y353" s="24" t="s">
        <v>126</v>
      </c>
      <c r="Z353" s="14">
        <v>1743.66508</v>
      </c>
      <c r="AA353" s="14">
        <v>2468.1999999999998</v>
      </c>
      <c r="AB353" s="14">
        <f t="shared" si="49"/>
        <v>4211.8650799999996</v>
      </c>
      <c r="AC353" s="24" t="s">
        <v>126</v>
      </c>
      <c r="AD353" s="25">
        <f t="shared" si="44"/>
        <v>50.671491921415765</v>
      </c>
      <c r="AE353" s="24" t="s">
        <v>126</v>
      </c>
      <c r="AF353" s="14">
        <v>4045.6595299999999</v>
      </c>
      <c r="AG353" s="25">
        <f t="shared" si="45"/>
        <v>48.671930438757954</v>
      </c>
      <c r="AH353" s="26" t="s">
        <v>126</v>
      </c>
      <c r="AI353" s="27" t="s">
        <v>126</v>
      </c>
      <c r="AJ353" s="14">
        <v>53218</v>
      </c>
      <c r="AK353" s="14">
        <f t="shared" si="46"/>
        <v>156.18963508587319</v>
      </c>
      <c r="AL353" s="26" t="s">
        <v>126</v>
      </c>
      <c r="AM353" s="26" t="s">
        <v>126</v>
      </c>
      <c r="AN353" s="26" t="s">
        <v>126</v>
      </c>
    </row>
    <row r="354" spans="1:40" x14ac:dyDescent="0.3">
      <c r="A354" s="23" t="s">
        <v>105</v>
      </c>
      <c r="B354" s="23" t="s">
        <v>109</v>
      </c>
      <c r="C354" s="23" t="s">
        <v>9</v>
      </c>
      <c r="D354" s="23" t="s">
        <v>36</v>
      </c>
      <c r="E354" s="23" t="s">
        <v>66</v>
      </c>
      <c r="F354" s="23" t="s">
        <v>150</v>
      </c>
      <c r="G354" s="23" t="s">
        <v>13</v>
      </c>
      <c r="H354" s="14">
        <v>12459</v>
      </c>
      <c r="I354" s="24" t="s">
        <v>126</v>
      </c>
      <c r="J354" s="14">
        <v>2259</v>
      </c>
      <c r="K354" s="14">
        <v>2970</v>
      </c>
      <c r="L354" s="14">
        <f t="shared" si="47"/>
        <v>5229</v>
      </c>
      <c r="M354" s="24" t="s">
        <v>126</v>
      </c>
      <c r="N354" s="25">
        <f t="shared" si="42"/>
        <v>41.969660486395377</v>
      </c>
      <c r="O354" s="24" t="s">
        <v>126</v>
      </c>
      <c r="P354" s="26">
        <v>0</v>
      </c>
      <c r="Q354" s="26">
        <v>0</v>
      </c>
      <c r="R354" s="25">
        <f t="shared" si="48"/>
        <v>0</v>
      </c>
      <c r="S354" s="14">
        <v>7230</v>
      </c>
      <c r="T354" s="25">
        <f t="shared" si="43"/>
        <v>58.030339513604623</v>
      </c>
      <c r="U354" s="26" t="s">
        <v>126</v>
      </c>
      <c r="V354" s="27" t="s">
        <v>126</v>
      </c>
      <c r="W354" s="27" t="s">
        <v>126</v>
      </c>
      <c r="X354" s="14">
        <v>11399</v>
      </c>
      <c r="Y354" s="24" t="s">
        <v>126</v>
      </c>
      <c r="Z354" s="14">
        <v>2183.1237249999999</v>
      </c>
      <c r="AA354" s="14">
        <v>2970</v>
      </c>
      <c r="AB354" s="14">
        <f t="shared" si="49"/>
        <v>5153.1237249999995</v>
      </c>
      <c r="AC354" s="24" t="s">
        <v>126</v>
      </c>
      <c r="AD354" s="25">
        <f t="shared" si="44"/>
        <v>45.206805202210717</v>
      </c>
      <c r="AE354" s="24" t="s">
        <v>126</v>
      </c>
      <c r="AF354" s="14">
        <v>6245.538775</v>
      </c>
      <c r="AG354" s="25">
        <f t="shared" si="45"/>
        <v>54.790234011755409</v>
      </c>
      <c r="AH354" s="26" t="s">
        <v>126</v>
      </c>
      <c r="AI354" s="27" t="s">
        <v>126</v>
      </c>
      <c r="AJ354" s="14">
        <v>77698</v>
      </c>
      <c r="AK354" s="14">
        <f t="shared" si="46"/>
        <v>146.70905300007723</v>
      </c>
      <c r="AL354" s="26" t="s">
        <v>126</v>
      </c>
      <c r="AM354" s="26" t="s">
        <v>126</v>
      </c>
      <c r="AN354" s="26" t="s">
        <v>126</v>
      </c>
    </row>
    <row r="355" spans="1:40" x14ac:dyDescent="0.3">
      <c r="A355" s="23" t="s">
        <v>105</v>
      </c>
      <c r="B355" s="23" t="s">
        <v>109</v>
      </c>
      <c r="C355" s="23" t="s">
        <v>9</v>
      </c>
      <c r="D355" s="23" t="s">
        <v>37</v>
      </c>
      <c r="E355" s="23" t="s">
        <v>67</v>
      </c>
      <c r="F355" s="23" t="s">
        <v>136</v>
      </c>
      <c r="G355" s="23" t="s">
        <v>13</v>
      </c>
      <c r="H355" s="14">
        <v>8027.7470000000003</v>
      </c>
      <c r="I355" s="24" t="s">
        <v>126</v>
      </c>
      <c r="J355" s="14">
        <v>2052.5509999999999</v>
      </c>
      <c r="K355" s="14">
        <v>1405.21</v>
      </c>
      <c r="L355" s="14">
        <f t="shared" si="47"/>
        <v>3457.761</v>
      </c>
      <c r="M355" s="24" t="s">
        <v>126</v>
      </c>
      <c r="N355" s="25">
        <f t="shared" si="42"/>
        <v>43.072620499873743</v>
      </c>
      <c r="O355" s="24" t="s">
        <v>126</v>
      </c>
      <c r="P355" s="26">
        <v>0</v>
      </c>
      <c r="Q355" s="26">
        <v>0</v>
      </c>
      <c r="R355" s="25">
        <f t="shared" si="48"/>
        <v>0</v>
      </c>
      <c r="S355" s="14">
        <v>4569.5200000000004</v>
      </c>
      <c r="T355" s="25">
        <f t="shared" si="43"/>
        <v>56.921574633580263</v>
      </c>
      <c r="U355" s="26" t="s">
        <v>126</v>
      </c>
      <c r="V355" s="27" t="s">
        <v>126</v>
      </c>
      <c r="W355" s="27" t="s">
        <v>126</v>
      </c>
      <c r="X355" s="14">
        <v>7030.6769999999997</v>
      </c>
      <c r="Y355" s="24" t="s">
        <v>126</v>
      </c>
      <c r="Z355" s="14">
        <v>1583.4110000000001</v>
      </c>
      <c r="AA355" s="14">
        <v>1400.656009</v>
      </c>
      <c r="AB355" s="14">
        <f t="shared" si="49"/>
        <v>2984.0670090000003</v>
      </c>
      <c r="AC355" s="24" t="s">
        <v>126</v>
      </c>
      <c r="AD355" s="25">
        <f t="shared" si="44"/>
        <v>42.443522992167054</v>
      </c>
      <c r="AE355" s="24" t="s">
        <v>126</v>
      </c>
      <c r="AF355" s="14">
        <v>4044.9243110000002</v>
      </c>
      <c r="AG355" s="25">
        <f t="shared" si="45"/>
        <v>57.532500938387592</v>
      </c>
      <c r="AH355" s="26" t="s">
        <v>126</v>
      </c>
      <c r="AI355" s="27" t="s">
        <v>126</v>
      </c>
      <c r="AJ355" s="14">
        <v>58638</v>
      </c>
      <c r="AK355" s="14">
        <f t="shared" si="46"/>
        <v>119.89967256727719</v>
      </c>
      <c r="AL355" s="26" t="s">
        <v>126</v>
      </c>
      <c r="AM355" s="26" t="s">
        <v>126</v>
      </c>
      <c r="AN355" s="26" t="s">
        <v>126</v>
      </c>
    </row>
    <row r="356" spans="1:40" x14ac:dyDescent="0.3">
      <c r="A356" s="23" t="s">
        <v>105</v>
      </c>
      <c r="B356" s="23" t="s">
        <v>109</v>
      </c>
      <c r="C356" s="23" t="s">
        <v>9</v>
      </c>
      <c r="D356" s="23" t="s">
        <v>38</v>
      </c>
      <c r="E356" s="23" t="s">
        <v>68</v>
      </c>
      <c r="F356" s="23" t="s">
        <v>150</v>
      </c>
      <c r="G356" s="23" t="s">
        <v>13</v>
      </c>
      <c r="H356" s="14">
        <v>9313.9680000000008</v>
      </c>
      <c r="I356" s="24" t="s">
        <v>126</v>
      </c>
      <c r="J356" s="14">
        <v>1607.972</v>
      </c>
      <c r="K356" s="14">
        <v>2106.2600000000002</v>
      </c>
      <c r="L356" s="14">
        <f t="shared" si="47"/>
        <v>3714.232</v>
      </c>
      <c r="M356" s="24" t="s">
        <v>126</v>
      </c>
      <c r="N356" s="25">
        <f t="shared" si="42"/>
        <v>39.878084184957473</v>
      </c>
      <c r="O356" s="24" t="s">
        <v>126</v>
      </c>
      <c r="P356" s="26">
        <v>0</v>
      </c>
      <c r="Q356" s="26">
        <v>0</v>
      </c>
      <c r="R356" s="25">
        <f t="shared" si="48"/>
        <v>0</v>
      </c>
      <c r="S356" s="14">
        <v>5598.86</v>
      </c>
      <c r="T356" s="25">
        <f t="shared" si="43"/>
        <v>60.112510586250664</v>
      </c>
      <c r="U356" s="26" t="s">
        <v>126</v>
      </c>
      <c r="V356" s="27" t="s">
        <v>126</v>
      </c>
      <c r="W356" s="27" t="s">
        <v>126</v>
      </c>
      <c r="X356" s="14">
        <v>8608.4680000000008</v>
      </c>
      <c r="Y356" s="24" t="s">
        <v>126</v>
      </c>
      <c r="Z356" s="14">
        <v>1326.0719999999999</v>
      </c>
      <c r="AA356" s="14">
        <v>2106.2600000000002</v>
      </c>
      <c r="AB356" s="14">
        <f t="shared" si="49"/>
        <v>3432.3320000000003</v>
      </c>
      <c r="AC356" s="24" t="s">
        <v>126</v>
      </c>
      <c r="AD356" s="25">
        <f t="shared" si="44"/>
        <v>39.871577614042359</v>
      </c>
      <c r="AE356" s="24" t="s">
        <v>126</v>
      </c>
      <c r="AF356" s="14">
        <v>5175.0262979999998</v>
      </c>
      <c r="AG356" s="25">
        <f t="shared" si="45"/>
        <v>60.115531567289317</v>
      </c>
      <c r="AH356" s="26" t="s">
        <v>126</v>
      </c>
      <c r="AI356" s="27" t="s">
        <v>126</v>
      </c>
      <c r="AJ356" s="14">
        <v>63377</v>
      </c>
      <c r="AK356" s="14">
        <f t="shared" si="46"/>
        <v>135.82952806223076</v>
      </c>
      <c r="AL356" s="26" t="s">
        <v>126</v>
      </c>
      <c r="AM356" s="26" t="s">
        <v>126</v>
      </c>
      <c r="AN356" s="26" t="s">
        <v>126</v>
      </c>
    </row>
    <row r="357" spans="1:40" x14ac:dyDescent="0.3">
      <c r="A357" s="23" t="s">
        <v>105</v>
      </c>
      <c r="B357" s="23" t="s">
        <v>109</v>
      </c>
      <c r="C357" s="23" t="s">
        <v>9</v>
      </c>
      <c r="D357" s="23" t="s">
        <v>39</v>
      </c>
      <c r="E357" s="23" t="s">
        <v>69</v>
      </c>
      <c r="F357" s="23" t="s">
        <v>151</v>
      </c>
      <c r="G357" s="23" t="s">
        <v>13</v>
      </c>
      <c r="H357" s="14">
        <v>4156.8599999999997</v>
      </c>
      <c r="I357" s="24" t="s">
        <v>126</v>
      </c>
      <c r="J357" s="14">
        <v>771.86</v>
      </c>
      <c r="K357" s="14">
        <v>809</v>
      </c>
      <c r="L357" s="14">
        <f t="shared" si="47"/>
        <v>1580.8600000000001</v>
      </c>
      <c r="M357" s="24" t="s">
        <v>126</v>
      </c>
      <c r="N357" s="25">
        <f t="shared" si="42"/>
        <v>38.030147755757952</v>
      </c>
      <c r="O357" s="24" t="s">
        <v>126</v>
      </c>
      <c r="P357" s="26">
        <v>0</v>
      </c>
      <c r="Q357" s="26">
        <v>0</v>
      </c>
      <c r="R357" s="25">
        <f t="shared" si="48"/>
        <v>0</v>
      </c>
      <c r="S357" s="14">
        <v>2576</v>
      </c>
      <c r="T357" s="25">
        <f t="shared" si="43"/>
        <v>61.969852244242055</v>
      </c>
      <c r="U357" s="26" t="s">
        <v>126</v>
      </c>
      <c r="V357" s="27" t="s">
        <v>126</v>
      </c>
      <c r="W357" s="27" t="s">
        <v>126</v>
      </c>
      <c r="X357" s="14">
        <v>3742.73</v>
      </c>
      <c r="Y357" s="24" t="s">
        <v>126</v>
      </c>
      <c r="Z357" s="14">
        <v>693.88599999999997</v>
      </c>
      <c r="AA357" s="14">
        <v>809</v>
      </c>
      <c r="AB357" s="14">
        <f t="shared" si="49"/>
        <v>1502.886</v>
      </c>
      <c r="AC357" s="24" t="s">
        <v>126</v>
      </c>
      <c r="AD357" s="25">
        <f t="shared" si="44"/>
        <v>40.154806785421336</v>
      </c>
      <c r="AE357" s="24" t="s">
        <v>126</v>
      </c>
      <c r="AF357" s="14">
        <v>2239.7620000000002</v>
      </c>
      <c r="AG357" s="25">
        <f t="shared" si="45"/>
        <v>59.84300230045983</v>
      </c>
      <c r="AH357" s="26" t="s">
        <v>126</v>
      </c>
      <c r="AI357" s="27" t="s">
        <v>126</v>
      </c>
      <c r="AJ357" s="14">
        <v>30806</v>
      </c>
      <c r="AK357" s="14">
        <f t="shared" si="46"/>
        <v>121.49354021943778</v>
      </c>
      <c r="AL357" s="26" t="s">
        <v>126</v>
      </c>
      <c r="AM357" s="26" t="s">
        <v>126</v>
      </c>
      <c r="AN357" s="26" t="s">
        <v>126</v>
      </c>
    </row>
    <row r="358" spans="1:40" x14ac:dyDescent="0.3">
      <c r="A358" s="23" t="s">
        <v>105</v>
      </c>
      <c r="B358" s="23" t="s">
        <v>109</v>
      </c>
      <c r="C358" s="23" t="s">
        <v>9</v>
      </c>
      <c r="D358" s="23" t="s">
        <v>40</v>
      </c>
      <c r="E358" s="23" t="s">
        <v>70</v>
      </c>
      <c r="F358" s="23" t="s">
        <v>136</v>
      </c>
      <c r="G358" s="23" t="s">
        <v>13</v>
      </c>
      <c r="H358" s="14">
        <v>8149.6719999999996</v>
      </c>
      <c r="I358" s="24" t="s">
        <v>126</v>
      </c>
      <c r="J358" s="14">
        <v>1724.546</v>
      </c>
      <c r="K358" s="14">
        <v>2851.47</v>
      </c>
      <c r="L358" s="14">
        <f t="shared" si="47"/>
        <v>4576.0159999999996</v>
      </c>
      <c r="M358" s="24" t="s">
        <v>126</v>
      </c>
      <c r="N358" s="25">
        <f t="shared" si="42"/>
        <v>56.149695349702419</v>
      </c>
      <c r="O358" s="24" t="s">
        <v>126</v>
      </c>
      <c r="P358" s="26">
        <v>0</v>
      </c>
      <c r="Q358" s="26">
        <v>0</v>
      </c>
      <c r="R358" s="25">
        <f t="shared" si="48"/>
        <v>0</v>
      </c>
      <c r="S358" s="14">
        <v>3573.6550000000002</v>
      </c>
      <c r="T358" s="25">
        <f t="shared" si="43"/>
        <v>43.850292379865103</v>
      </c>
      <c r="U358" s="26" t="s">
        <v>126</v>
      </c>
      <c r="V358" s="27" t="s">
        <v>126</v>
      </c>
      <c r="W358" s="27" t="s">
        <v>126</v>
      </c>
      <c r="X358" s="14">
        <v>7336.732</v>
      </c>
      <c r="Y358" s="24" t="s">
        <v>126</v>
      </c>
      <c r="Z358" s="14">
        <v>1132.7660000000001</v>
      </c>
      <c r="AA358" s="14">
        <v>2834.17</v>
      </c>
      <c r="AB358" s="14">
        <f t="shared" si="49"/>
        <v>3966.9360000000001</v>
      </c>
      <c r="AC358" s="24" t="s">
        <v>126</v>
      </c>
      <c r="AD358" s="25">
        <f t="shared" si="44"/>
        <v>54.069523051952835</v>
      </c>
      <c r="AE358" s="24" t="s">
        <v>126</v>
      </c>
      <c r="AF358" s="14">
        <v>3369.9566650000002</v>
      </c>
      <c r="AG358" s="25">
        <f t="shared" si="45"/>
        <v>45.932666819504924</v>
      </c>
      <c r="AH358" s="26" t="s">
        <v>126</v>
      </c>
      <c r="AI358" s="27" t="s">
        <v>126</v>
      </c>
      <c r="AJ358" s="14">
        <v>47459</v>
      </c>
      <c r="AK358" s="14">
        <f t="shared" si="46"/>
        <v>154.59095219031164</v>
      </c>
      <c r="AL358" s="26" t="s">
        <v>126</v>
      </c>
      <c r="AM358" s="26" t="s">
        <v>126</v>
      </c>
      <c r="AN358" s="26" t="s">
        <v>126</v>
      </c>
    </row>
    <row r="359" spans="1:40" x14ac:dyDescent="0.3">
      <c r="A359" s="23" t="s">
        <v>105</v>
      </c>
      <c r="B359" s="23" t="s">
        <v>109</v>
      </c>
      <c r="C359" s="23" t="s">
        <v>9</v>
      </c>
      <c r="D359" s="23" t="s">
        <v>41</v>
      </c>
      <c r="E359" s="23" t="s">
        <v>152</v>
      </c>
      <c r="F359" s="23" t="s">
        <v>150</v>
      </c>
      <c r="G359" s="23" t="s">
        <v>13</v>
      </c>
      <c r="H359" s="14">
        <v>40266</v>
      </c>
      <c r="I359" s="24" t="s">
        <v>126</v>
      </c>
      <c r="J359" s="14">
        <v>6041</v>
      </c>
      <c r="K359" s="14">
        <v>3827</v>
      </c>
      <c r="L359" s="14">
        <f t="shared" si="47"/>
        <v>9868</v>
      </c>
      <c r="M359" s="24" t="s">
        <v>126</v>
      </c>
      <c r="N359" s="25">
        <f t="shared" si="42"/>
        <v>24.507028262057318</v>
      </c>
      <c r="O359" s="24" t="s">
        <v>126</v>
      </c>
      <c r="P359" s="26">
        <v>0</v>
      </c>
      <c r="Q359" s="26">
        <v>0</v>
      </c>
      <c r="R359" s="25">
        <f t="shared" si="48"/>
        <v>0</v>
      </c>
      <c r="S359" s="14">
        <v>30398</v>
      </c>
      <c r="T359" s="25">
        <f t="shared" si="43"/>
        <v>75.492971737942682</v>
      </c>
      <c r="U359" s="26" t="s">
        <v>126</v>
      </c>
      <c r="V359" s="27" t="s">
        <v>126</v>
      </c>
      <c r="W359" s="27" t="s">
        <v>126</v>
      </c>
      <c r="X359" s="14">
        <v>33009</v>
      </c>
      <c r="Y359" s="24" t="s">
        <v>126</v>
      </c>
      <c r="Z359" s="14">
        <v>5886.8846219999996</v>
      </c>
      <c r="AA359" s="14">
        <v>3827</v>
      </c>
      <c r="AB359" s="14">
        <f t="shared" si="49"/>
        <v>9713.8846219999996</v>
      </c>
      <c r="AC359" s="24" t="s">
        <v>126</v>
      </c>
      <c r="AD359" s="25">
        <f t="shared" si="44"/>
        <v>29.427988191099395</v>
      </c>
      <c r="AE359" s="24" t="s">
        <v>126</v>
      </c>
      <c r="AF359" s="14">
        <v>23296.142078000001</v>
      </c>
      <c r="AG359" s="25">
        <f t="shared" si="45"/>
        <v>70.575122172740762</v>
      </c>
      <c r="AH359" s="26" t="s">
        <v>126</v>
      </c>
      <c r="AI359" s="27" t="s">
        <v>126</v>
      </c>
      <c r="AJ359" s="14">
        <v>278997</v>
      </c>
      <c r="AK359" s="14">
        <f t="shared" si="46"/>
        <v>118.31310014086174</v>
      </c>
      <c r="AL359" s="26" t="s">
        <v>126</v>
      </c>
      <c r="AM359" s="26" t="s">
        <v>126</v>
      </c>
      <c r="AN359" s="26" t="s">
        <v>126</v>
      </c>
    </row>
    <row r="360" spans="1:40" x14ac:dyDescent="0.3">
      <c r="A360" s="23" t="s">
        <v>105</v>
      </c>
      <c r="B360" s="23" t="s">
        <v>109</v>
      </c>
      <c r="C360" s="23" t="s">
        <v>9</v>
      </c>
      <c r="D360" s="23" t="s">
        <v>42</v>
      </c>
      <c r="E360" s="23" t="s">
        <v>72</v>
      </c>
      <c r="F360" s="23" t="s">
        <v>150</v>
      </c>
      <c r="G360" s="23" t="s">
        <v>13</v>
      </c>
      <c r="H360" s="14">
        <v>6142.1310000000003</v>
      </c>
      <c r="I360" s="24" t="s">
        <v>126</v>
      </c>
      <c r="J360" s="14">
        <v>1061.1410000000001</v>
      </c>
      <c r="K360" s="14">
        <v>1130.03</v>
      </c>
      <c r="L360" s="14">
        <f t="shared" si="47"/>
        <v>2191.1710000000003</v>
      </c>
      <c r="M360" s="24" t="s">
        <v>126</v>
      </c>
      <c r="N360" s="25">
        <f t="shared" si="42"/>
        <v>35.674442632369782</v>
      </c>
      <c r="O360" s="24" t="s">
        <v>126</v>
      </c>
      <c r="P360" s="26">
        <v>0</v>
      </c>
      <c r="Q360" s="26">
        <v>0</v>
      </c>
      <c r="R360" s="25">
        <f t="shared" si="48"/>
        <v>0</v>
      </c>
      <c r="S360" s="14">
        <v>3950.96</v>
      </c>
      <c r="T360" s="25">
        <f t="shared" si="43"/>
        <v>64.325557367630225</v>
      </c>
      <c r="U360" s="26" t="s">
        <v>126</v>
      </c>
      <c r="V360" s="27" t="s">
        <v>126</v>
      </c>
      <c r="W360" s="27" t="s">
        <v>126</v>
      </c>
      <c r="X360" s="14">
        <v>5439.3909999999996</v>
      </c>
      <c r="Y360" s="24" t="s">
        <v>126</v>
      </c>
      <c r="Z360" s="14">
        <v>991.14099999999996</v>
      </c>
      <c r="AA360" s="14">
        <v>1130.03</v>
      </c>
      <c r="AB360" s="14">
        <f t="shared" si="49"/>
        <v>2121.1709999999998</v>
      </c>
      <c r="AC360" s="24" t="s">
        <v>126</v>
      </c>
      <c r="AD360" s="25">
        <f t="shared" si="44"/>
        <v>38.996479569128233</v>
      </c>
      <c r="AE360" s="24" t="s">
        <v>126</v>
      </c>
      <c r="AF360" s="14">
        <v>3318.4113040000002</v>
      </c>
      <c r="AG360" s="25">
        <f t="shared" si="45"/>
        <v>61.007037442243082</v>
      </c>
      <c r="AH360" s="26" t="s">
        <v>126</v>
      </c>
      <c r="AI360" s="27" t="s">
        <v>126</v>
      </c>
      <c r="AJ360" s="14">
        <v>39271</v>
      </c>
      <c r="AK360" s="14">
        <f t="shared" si="46"/>
        <v>138.50910340964072</v>
      </c>
      <c r="AL360" s="26" t="s">
        <v>126</v>
      </c>
      <c r="AM360" s="26" t="s">
        <v>126</v>
      </c>
      <c r="AN360" s="26" t="s">
        <v>126</v>
      </c>
    </row>
    <row r="361" spans="1:40" x14ac:dyDescent="0.3">
      <c r="A361" s="23" t="s">
        <v>105</v>
      </c>
      <c r="B361" s="23" t="s">
        <v>109</v>
      </c>
      <c r="C361" s="23" t="s">
        <v>9</v>
      </c>
      <c r="D361" s="23" t="s">
        <v>43</v>
      </c>
      <c r="E361" s="23" t="s">
        <v>73</v>
      </c>
      <c r="F361" s="23" t="s">
        <v>150</v>
      </c>
      <c r="G361" s="23" t="s">
        <v>13</v>
      </c>
      <c r="H361" s="14">
        <v>8448.2099999999991</v>
      </c>
      <c r="I361" s="24" t="s">
        <v>126</v>
      </c>
      <c r="J361" s="14">
        <v>1708.05</v>
      </c>
      <c r="K361" s="14">
        <v>1891.17</v>
      </c>
      <c r="L361" s="14">
        <f t="shared" si="47"/>
        <v>3599.2200000000003</v>
      </c>
      <c r="M361" s="24" t="s">
        <v>126</v>
      </c>
      <c r="N361" s="25">
        <f t="shared" si="42"/>
        <v>42.603344377092903</v>
      </c>
      <c r="O361" s="24" t="s">
        <v>126</v>
      </c>
      <c r="P361" s="26">
        <v>0</v>
      </c>
      <c r="Q361" s="26">
        <v>0</v>
      </c>
      <c r="R361" s="25">
        <f t="shared" si="48"/>
        <v>0</v>
      </c>
      <c r="S361" s="14">
        <v>4848.99</v>
      </c>
      <c r="T361" s="25">
        <f t="shared" si="43"/>
        <v>57.396655622907105</v>
      </c>
      <c r="U361" s="26" t="s">
        <v>126</v>
      </c>
      <c r="V361" s="27" t="s">
        <v>126</v>
      </c>
      <c r="W361" s="27" t="s">
        <v>126</v>
      </c>
      <c r="X361" s="14">
        <v>8081.62</v>
      </c>
      <c r="Y361" s="24" t="s">
        <v>126</v>
      </c>
      <c r="Z361" s="14">
        <v>1497.0126069999999</v>
      </c>
      <c r="AA361" s="14">
        <v>1891.17</v>
      </c>
      <c r="AB361" s="14">
        <f t="shared" si="49"/>
        <v>3388.1826069999997</v>
      </c>
      <c r="AC361" s="24" t="s">
        <v>126</v>
      </c>
      <c r="AD361" s="25">
        <f t="shared" si="44"/>
        <v>41.924547392725714</v>
      </c>
      <c r="AE361" s="24" t="s">
        <v>126</v>
      </c>
      <c r="AF361" s="14">
        <v>4693.3117419999999</v>
      </c>
      <c r="AG361" s="25">
        <f t="shared" si="45"/>
        <v>58.073897832365297</v>
      </c>
      <c r="AH361" s="26" t="s">
        <v>126</v>
      </c>
      <c r="AI361" s="27" t="s">
        <v>126</v>
      </c>
      <c r="AJ361" s="14">
        <v>66842</v>
      </c>
      <c r="AK361" s="14">
        <f t="shared" si="46"/>
        <v>120.90631638789982</v>
      </c>
      <c r="AL361" s="26" t="s">
        <v>126</v>
      </c>
      <c r="AM361" s="26" t="s">
        <v>126</v>
      </c>
      <c r="AN361" s="26" t="s">
        <v>126</v>
      </c>
    </row>
    <row r="362" spans="1:40" x14ac:dyDescent="0.3">
      <c r="A362" s="23" t="s">
        <v>105</v>
      </c>
      <c r="B362" s="23" t="s">
        <v>109</v>
      </c>
      <c r="C362" s="23" t="s">
        <v>9</v>
      </c>
      <c r="D362" s="23" t="s">
        <v>44</v>
      </c>
      <c r="E362" s="23" t="s">
        <v>74</v>
      </c>
      <c r="F362" s="23" t="s">
        <v>151</v>
      </c>
      <c r="G362" s="23" t="s">
        <v>13</v>
      </c>
      <c r="H362" s="14">
        <v>13212.678</v>
      </c>
      <c r="I362" s="24" t="s">
        <v>126</v>
      </c>
      <c r="J362" s="14">
        <v>2024.2380000000001</v>
      </c>
      <c r="K362" s="14">
        <v>1430.24</v>
      </c>
      <c r="L362" s="14">
        <f t="shared" si="47"/>
        <v>3454.4780000000001</v>
      </c>
      <c r="M362" s="24" t="s">
        <v>126</v>
      </c>
      <c r="N362" s="25">
        <f t="shared" si="42"/>
        <v>26.145176625056632</v>
      </c>
      <c r="O362" s="24" t="s">
        <v>126</v>
      </c>
      <c r="P362" s="26">
        <v>0</v>
      </c>
      <c r="Q362" s="26">
        <v>0</v>
      </c>
      <c r="R362" s="25">
        <f t="shared" si="48"/>
        <v>0</v>
      </c>
      <c r="S362" s="14">
        <v>9645.52</v>
      </c>
      <c r="T362" s="25">
        <f t="shared" si="43"/>
        <v>73.00200610353177</v>
      </c>
      <c r="U362" s="26" t="s">
        <v>126</v>
      </c>
      <c r="V362" s="27" t="s">
        <v>126</v>
      </c>
      <c r="W362" s="27" t="s">
        <v>126</v>
      </c>
      <c r="X362" s="14">
        <v>9181.1380000000008</v>
      </c>
      <c r="Y362" s="24" t="s">
        <v>126</v>
      </c>
      <c r="Z362" s="14">
        <v>1827.326</v>
      </c>
      <c r="AA362" s="14">
        <v>1430.24</v>
      </c>
      <c r="AB362" s="14">
        <f t="shared" si="49"/>
        <v>3257.5659999999998</v>
      </c>
      <c r="AC362" s="24" t="s">
        <v>126</v>
      </c>
      <c r="AD362" s="25">
        <f t="shared" si="44"/>
        <v>35.481069993719728</v>
      </c>
      <c r="AE362" s="24" t="s">
        <v>126</v>
      </c>
      <c r="AF362" s="14">
        <v>5923.1872499999999</v>
      </c>
      <c r="AG362" s="25">
        <f t="shared" si="45"/>
        <v>64.51473934930506</v>
      </c>
      <c r="AH362" s="26" t="s">
        <v>126</v>
      </c>
      <c r="AI362" s="27" t="s">
        <v>126</v>
      </c>
      <c r="AJ362" s="14">
        <v>58599</v>
      </c>
      <c r="AK362" s="14">
        <f t="shared" si="46"/>
        <v>156.67738357309852</v>
      </c>
      <c r="AL362" s="26" t="s">
        <v>126</v>
      </c>
      <c r="AM362" s="26" t="s">
        <v>126</v>
      </c>
      <c r="AN362" s="26" t="s">
        <v>126</v>
      </c>
    </row>
    <row r="363" spans="1:40" x14ac:dyDescent="0.3">
      <c r="A363" s="23" t="s">
        <v>105</v>
      </c>
      <c r="B363" s="23" t="s">
        <v>109</v>
      </c>
      <c r="C363" s="23" t="s">
        <v>9</v>
      </c>
      <c r="D363" s="23" t="s">
        <v>45</v>
      </c>
      <c r="E363" s="23" t="s">
        <v>75</v>
      </c>
      <c r="F363" s="23" t="s">
        <v>136</v>
      </c>
      <c r="G363" s="23" t="s">
        <v>13</v>
      </c>
      <c r="H363" s="14">
        <v>5404.28</v>
      </c>
      <c r="I363" s="24" t="s">
        <v>126</v>
      </c>
      <c r="J363" s="14">
        <v>1155.6400000000001</v>
      </c>
      <c r="K363" s="14">
        <v>1162.55</v>
      </c>
      <c r="L363" s="14">
        <f t="shared" si="47"/>
        <v>2318.19</v>
      </c>
      <c r="M363" s="24" t="s">
        <v>126</v>
      </c>
      <c r="N363" s="25">
        <f t="shared" si="42"/>
        <v>42.895445831822187</v>
      </c>
      <c r="O363" s="24" t="s">
        <v>126</v>
      </c>
      <c r="P363" s="26">
        <v>41.71</v>
      </c>
      <c r="Q363" s="26">
        <v>0</v>
      </c>
      <c r="R363" s="25">
        <f t="shared" si="48"/>
        <v>0.77179568786221298</v>
      </c>
      <c r="S363" s="14">
        <v>3044.38</v>
      </c>
      <c r="T363" s="25">
        <f t="shared" si="43"/>
        <v>56.332758480315604</v>
      </c>
      <c r="U363" s="26" t="s">
        <v>126</v>
      </c>
      <c r="V363" s="27" t="s">
        <v>126</v>
      </c>
      <c r="W363" s="27" t="s">
        <v>126</v>
      </c>
      <c r="X363" s="14">
        <v>4741.97</v>
      </c>
      <c r="Y363" s="24" t="s">
        <v>126</v>
      </c>
      <c r="Z363" s="14">
        <v>853.56477199999995</v>
      </c>
      <c r="AA363" s="14">
        <v>1162.55</v>
      </c>
      <c r="AB363" s="14">
        <f t="shared" si="49"/>
        <v>2016.1147719999999</v>
      </c>
      <c r="AC363" s="24" t="s">
        <v>126</v>
      </c>
      <c r="AD363" s="25">
        <f t="shared" si="44"/>
        <v>42.516396603099551</v>
      </c>
      <c r="AE363" s="24" t="s">
        <v>126</v>
      </c>
      <c r="AF363" s="14">
        <v>2685.964872</v>
      </c>
      <c r="AG363" s="25">
        <f t="shared" si="45"/>
        <v>56.642384325501837</v>
      </c>
      <c r="AH363" s="26" t="s">
        <v>126</v>
      </c>
      <c r="AI363" s="27" t="s">
        <v>126</v>
      </c>
      <c r="AJ363" s="14">
        <v>36247</v>
      </c>
      <c r="AK363" s="14">
        <f t="shared" si="46"/>
        <v>130.82379231384667</v>
      </c>
      <c r="AL363" s="26" t="s">
        <v>126</v>
      </c>
      <c r="AM363" s="26" t="s">
        <v>126</v>
      </c>
      <c r="AN363" s="26" t="s">
        <v>126</v>
      </c>
    </row>
    <row r="364" spans="1:40" x14ac:dyDescent="0.3">
      <c r="A364" s="23" t="s">
        <v>105</v>
      </c>
      <c r="B364" s="23" t="s">
        <v>109</v>
      </c>
      <c r="C364" s="23" t="s">
        <v>9</v>
      </c>
      <c r="D364" s="23" t="s">
        <v>46</v>
      </c>
      <c r="E364" s="23" t="s">
        <v>76</v>
      </c>
      <c r="F364" s="23" t="s">
        <v>136</v>
      </c>
      <c r="G364" s="23" t="s">
        <v>13</v>
      </c>
      <c r="H364" s="14">
        <v>13361.132</v>
      </c>
      <c r="I364" s="24" t="s">
        <v>126</v>
      </c>
      <c r="J364" s="14">
        <v>2533.2620000000002</v>
      </c>
      <c r="K364" s="14">
        <v>2593.14</v>
      </c>
      <c r="L364" s="14">
        <f t="shared" si="47"/>
        <v>5126.402</v>
      </c>
      <c r="M364" s="24" t="s">
        <v>126</v>
      </c>
      <c r="N364" s="25">
        <f t="shared" si="42"/>
        <v>38.368021511949735</v>
      </c>
      <c r="O364" s="24" t="s">
        <v>126</v>
      </c>
      <c r="P364" s="26">
        <v>0</v>
      </c>
      <c r="Q364" s="26">
        <v>0</v>
      </c>
      <c r="R364" s="25">
        <f t="shared" si="48"/>
        <v>0</v>
      </c>
      <c r="S364" s="14">
        <v>8234.73</v>
      </c>
      <c r="T364" s="25">
        <f t="shared" si="43"/>
        <v>61.631978488050265</v>
      </c>
      <c r="U364" s="26" t="s">
        <v>126</v>
      </c>
      <c r="V364" s="27" t="s">
        <v>126</v>
      </c>
      <c r="W364" s="27" t="s">
        <v>126</v>
      </c>
      <c r="X364" s="14">
        <v>11905.361999999999</v>
      </c>
      <c r="Y364" s="24" t="s">
        <v>126</v>
      </c>
      <c r="Z364" s="14">
        <v>2496.6029840000001</v>
      </c>
      <c r="AA364" s="14">
        <v>2593.14</v>
      </c>
      <c r="AB364" s="14">
        <f t="shared" si="49"/>
        <v>5089.7429840000004</v>
      </c>
      <c r="AC364" s="24" t="s">
        <v>126</v>
      </c>
      <c r="AD364" s="25">
        <f t="shared" si="44"/>
        <v>42.751686038610174</v>
      </c>
      <c r="AE364" s="24" t="s">
        <v>126</v>
      </c>
      <c r="AF364" s="14">
        <v>6815.3629499999997</v>
      </c>
      <c r="AG364" s="25">
        <f t="shared" si="45"/>
        <v>57.246163115409679</v>
      </c>
      <c r="AH364" s="26" t="s">
        <v>126</v>
      </c>
      <c r="AI364" s="27" t="s">
        <v>126</v>
      </c>
      <c r="AJ364" s="14">
        <v>91104</v>
      </c>
      <c r="AK364" s="14">
        <f t="shared" si="46"/>
        <v>130.67880663856693</v>
      </c>
      <c r="AL364" s="26" t="s">
        <v>126</v>
      </c>
      <c r="AM364" s="26" t="s">
        <v>126</v>
      </c>
      <c r="AN364" s="26" t="s">
        <v>126</v>
      </c>
    </row>
    <row r="365" spans="1:40" x14ac:dyDescent="0.3">
      <c r="A365" s="23" t="s">
        <v>105</v>
      </c>
      <c r="B365" s="23" t="s">
        <v>109</v>
      </c>
      <c r="C365" s="23" t="s">
        <v>9</v>
      </c>
      <c r="D365" s="23" t="s">
        <v>47</v>
      </c>
      <c r="E365" s="23" t="s">
        <v>77</v>
      </c>
      <c r="F365" s="23" t="s">
        <v>151</v>
      </c>
      <c r="G365" s="23" t="s">
        <v>13</v>
      </c>
      <c r="H365" s="14">
        <v>14954.58</v>
      </c>
      <c r="I365" s="24" t="s">
        <v>126</v>
      </c>
      <c r="J365" s="14">
        <v>4085.13</v>
      </c>
      <c r="K365" s="14">
        <v>694.54</v>
      </c>
      <c r="L365" s="14">
        <f t="shared" si="47"/>
        <v>4779.67</v>
      </c>
      <c r="M365" s="24" t="s">
        <v>126</v>
      </c>
      <c r="N365" s="25">
        <f t="shared" si="42"/>
        <v>31.961245317488022</v>
      </c>
      <c r="O365" s="24" t="s">
        <v>126</v>
      </c>
      <c r="P365" s="26">
        <v>0</v>
      </c>
      <c r="Q365" s="26">
        <v>0</v>
      </c>
      <c r="R365" s="25">
        <f t="shared" si="48"/>
        <v>0</v>
      </c>
      <c r="S365" s="14">
        <v>10174.91</v>
      </c>
      <c r="T365" s="25">
        <f t="shared" si="43"/>
        <v>68.038754682511978</v>
      </c>
      <c r="U365" s="26" t="s">
        <v>126</v>
      </c>
      <c r="V365" s="27" t="s">
        <v>126</v>
      </c>
      <c r="W365" s="27" t="s">
        <v>126</v>
      </c>
      <c r="X365" s="14">
        <v>12423.3</v>
      </c>
      <c r="Y365" s="24" t="s">
        <v>126</v>
      </c>
      <c r="Z365" s="14">
        <v>3702.0141699999999</v>
      </c>
      <c r="AA365" s="14">
        <v>694.54</v>
      </c>
      <c r="AB365" s="14">
        <f t="shared" si="49"/>
        <v>4396.5541699999994</v>
      </c>
      <c r="AC365" s="24" t="s">
        <v>126</v>
      </c>
      <c r="AD365" s="25">
        <f t="shared" si="44"/>
        <v>35.389583846482012</v>
      </c>
      <c r="AE365" s="24" t="s">
        <v>126</v>
      </c>
      <c r="AF365" s="14">
        <v>8027.0377120000003</v>
      </c>
      <c r="AG365" s="25">
        <f t="shared" si="45"/>
        <v>64.612765625880414</v>
      </c>
      <c r="AH365" s="26" t="s">
        <v>126</v>
      </c>
      <c r="AI365" s="27" t="s">
        <v>126</v>
      </c>
      <c r="AJ365" s="14">
        <v>108377</v>
      </c>
      <c r="AK365" s="14">
        <f t="shared" si="46"/>
        <v>114.63041051145538</v>
      </c>
      <c r="AL365" s="26" t="s">
        <v>126</v>
      </c>
      <c r="AM365" s="26" t="s">
        <v>126</v>
      </c>
      <c r="AN365" s="26" t="s">
        <v>126</v>
      </c>
    </row>
    <row r="366" spans="1:40" x14ac:dyDescent="0.3">
      <c r="A366" s="23" t="s">
        <v>105</v>
      </c>
      <c r="B366" s="23" t="s">
        <v>109</v>
      </c>
      <c r="C366" s="23" t="s">
        <v>9</v>
      </c>
      <c r="D366" s="23" t="s">
        <v>48</v>
      </c>
      <c r="E366" s="23" t="s">
        <v>78</v>
      </c>
      <c r="F366" s="23" t="s">
        <v>150</v>
      </c>
      <c r="G366" s="23" t="s">
        <v>13</v>
      </c>
      <c r="H366" s="14">
        <v>10053.038</v>
      </c>
      <c r="I366" s="24" t="s">
        <v>126</v>
      </c>
      <c r="J366" s="14">
        <v>1693.4880000000001</v>
      </c>
      <c r="K366" s="14">
        <v>1441.64</v>
      </c>
      <c r="L366" s="14">
        <f t="shared" si="47"/>
        <v>3135.1280000000002</v>
      </c>
      <c r="M366" s="24" t="s">
        <v>126</v>
      </c>
      <c r="N366" s="25">
        <f t="shared" si="42"/>
        <v>31.185876349020063</v>
      </c>
      <c r="O366" s="24" t="s">
        <v>126</v>
      </c>
      <c r="P366" s="26">
        <v>0</v>
      </c>
      <c r="Q366" s="26">
        <v>0</v>
      </c>
      <c r="R366" s="25">
        <f t="shared" si="48"/>
        <v>0</v>
      </c>
      <c r="S366" s="14">
        <v>6917.91</v>
      </c>
      <c r="T366" s="25">
        <f t="shared" si="43"/>
        <v>68.814123650979923</v>
      </c>
      <c r="U366" s="26" t="s">
        <v>126</v>
      </c>
      <c r="V366" s="27" t="s">
        <v>126</v>
      </c>
      <c r="W366" s="27" t="s">
        <v>126</v>
      </c>
      <c r="X366" s="14">
        <v>8597.5580000000009</v>
      </c>
      <c r="Y366" s="24" t="s">
        <v>126</v>
      </c>
      <c r="Z366" s="14">
        <v>1693.4880000000001</v>
      </c>
      <c r="AA366" s="14">
        <v>1423.28</v>
      </c>
      <c r="AB366" s="14">
        <f t="shared" si="49"/>
        <v>3116.768</v>
      </c>
      <c r="AC366" s="24" t="s">
        <v>126</v>
      </c>
      <c r="AD366" s="25">
        <f t="shared" si="44"/>
        <v>36.25178219210617</v>
      </c>
      <c r="AE366" s="24" t="s">
        <v>126</v>
      </c>
      <c r="AF366" s="14">
        <v>5480.5623999999998</v>
      </c>
      <c r="AG366" s="25">
        <f t="shared" si="45"/>
        <v>63.745570544566249</v>
      </c>
      <c r="AH366" s="26" t="s">
        <v>126</v>
      </c>
      <c r="AI366" s="27" t="s">
        <v>126</v>
      </c>
      <c r="AJ366" s="14">
        <v>69273</v>
      </c>
      <c r="AK366" s="14">
        <f t="shared" si="46"/>
        <v>124.11124103185945</v>
      </c>
      <c r="AL366" s="26" t="s">
        <v>126</v>
      </c>
      <c r="AM366" s="26" t="s">
        <v>126</v>
      </c>
      <c r="AN366" s="26" t="s">
        <v>126</v>
      </c>
    </row>
    <row r="367" spans="1:40" x14ac:dyDescent="0.3">
      <c r="A367" s="23" t="s">
        <v>105</v>
      </c>
      <c r="B367" s="23" t="s">
        <v>109</v>
      </c>
      <c r="C367" s="23" t="s">
        <v>9</v>
      </c>
      <c r="D367" s="23" t="s">
        <v>49</v>
      </c>
      <c r="E367" s="23" t="s">
        <v>79</v>
      </c>
      <c r="F367" s="23" t="s">
        <v>136</v>
      </c>
      <c r="G367" s="23" t="s">
        <v>13</v>
      </c>
      <c r="H367" s="14">
        <v>8064.87</v>
      </c>
      <c r="I367" s="24" t="s">
        <v>126</v>
      </c>
      <c r="J367" s="14">
        <v>1609.82</v>
      </c>
      <c r="K367" s="14">
        <v>1031.97</v>
      </c>
      <c r="L367" s="14">
        <f t="shared" si="47"/>
        <v>2641.79</v>
      </c>
      <c r="M367" s="24" t="s">
        <v>126</v>
      </c>
      <c r="N367" s="25">
        <f t="shared" si="42"/>
        <v>32.756758633431168</v>
      </c>
      <c r="O367" s="24" t="s">
        <v>126</v>
      </c>
      <c r="P367" s="26">
        <v>60.1</v>
      </c>
      <c r="Q367" s="26">
        <v>0</v>
      </c>
      <c r="R367" s="25">
        <f t="shared" si="48"/>
        <v>0.74520730030366267</v>
      </c>
      <c r="S367" s="14">
        <v>5363</v>
      </c>
      <c r="T367" s="25">
        <f t="shared" si="43"/>
        <v>66.498282055383413</v>
      </c>
      <c r="U367" s="26" t="s">
        <v>126</v>
      </c>
      <c r="V367" s="27" t="s">
        <v>126</v>
      </c>
      <c r="W367" s="27" t="s">
        <v>126</v>
      </c>
      <c r="X367" s="14">
        <v>7566.33</v>
      </c>
      <c r="Y367" s="24" t="s">
        <v>126</v>
      </c>
      <c r="Z367" s="14">
        <v>1609.82</v>
      </c>
      <c r="AA367" s="14">
        <v>1031.97</v>
      </c>
      <c r="AB367" s="14">
        <f t="shared" si="49"/>
        <v>2641.79</v>
      </c>
      <c r="AC367" s="24" t="s">
        <v>126</v>
      </c>
      <c r="AD367" s="25">
        <f t="shared" si="44"/>
        <v>34.915077719317026</v>
      </c>
      <c r="AE367" s="24" t="s">
        <v>126</v>
      </c>
      <c r="AF367" s="14">
        <v>4864.405256</v>
      </c>
      <c r="AG367" s="25">
        <f t="shared" si="45"/>
        <v>64.290154619214334</v>
      </c>
      <c r="AH367" s="26" t="s">
        <v>126</v>
      </c>
      <c r="AI367" s="27" t="s">
        <v>126</v>
      </c>
      <c r="AJ367" s="14">
        <v>56320</v>
      </c>
      <c r="AK367" s="14">
        <f t="shared" si="46"/>
        <v>134.34534801136363</v>
      </c>
      <c r="AL367" s="26" t="s">
        <v>126</v>
      </c>
      <c r="AM367" s="26" t="s">
        <v>126</v>
      </c>
      <c r="AN367" s="26" t="s">
        <v>126</v>
      </c>
    </row>
    <row r="368" spans="1:40" x14ac:dyDescent="0.3">
      <c r="A368" s="23" t="s">
        <v>105</v>
      </c>
      <c r="B368" s="23" t="s">
        <v>109</v>
      </c>
      <c r="C368" s="23" t="s">
        <v>9</v>
      </c>
      <c r="D368" s="23" t="s">
        <v>50</v>
      </c>
      <c r="E368" s="23" t="s">
        <v>80</v>
      </c>
      <c r="F368" s="23" t="s">
        <v>136</v>
      </c>
      <c r="G368" s="23" t="s">
        <v>13</v>
      </c>
      <c r="H368" s="14">
        <v>9262.8379999999997</v>
      </c>
      <c r="I368" s="24" t="s">
        <v>126</v>
      </c>
      <c r="J368" s="14">
        <v>2337.4679999999998</v>
      </c>
      <c r="K368" s="14">
        <v>721.28</v>
      </c>
      <c r="L368" s="14">
        <f t="shared" si="47"/>
        <v>3058.7479999999996</v>
      </c>
      <c r="M368" s="24" t="s">
        <v>126</v>
      </c>
      <c r="N368" s="25">
        <f t="shared" si="42"/>
        <v>33.021715374920724</v>
      </c>
      <c r="O368" s="24" t="s">
        <v>126</v>
      </c>
      <c r="P368" s="26">
        <v>0</v>
      </c>
      <c r="Q368" s="26">
        <v>0</v>
      </c>
      <c r="R368" s="25">
        <f t="shared" si="48"/>
        <v>0</v>
      </c>
      <c r="S368" s="14">
        <v>6190.73</v>
      </c>
      <c r="T368" s="25">
        <f t="shared" si="43"/>
        <v>66.834052371422231</v>
      </c>
      <c r="U368" s="26" t="s">
        <v>126</v>
      </c>
      <c r="V368" s="27" t="s">
        <v>126</v>
      </c>
      <c r="W368" s="27" t="s">
        <v>126</v>
      </c>
      <c r="X368" s="14">
        <v>7732.5780000000004</v>
      </c>
      <c r="Y368" s="24" t="s">
        <v>126</v>
      </c>
      <c r="Z368" s="14">
        <v>1722.84384</v>
      </c>
      <c r="AA368" s="14">
        <v>721.28</v>
      </c>
      <c r="AB368" s="14">
        <f t="shared" si="49"/>
        <v>2444.1238400000002</v>
      </c>
      <c r="AC368" s="24" t="s">
        <v>126</v>
      </c>
      <c r="AD368" s="25">
        <f t="shared" si="44"/>
        <v>31.608136898198765</v>
      </c>
      <c r="AE368" s="24" t="s">
        <v>126</v>
      </c>
      <c r="AF368" s="14">
        <v>5275.2885200000001</v>
      </c>
      <c r="AG368" s="25">
        <f t="shared" si="45"/>
        <v>68.221601127075587</v>
      </c>
      <c r="AH368" s="26" t="s">
        <v>126</v>
      </c>
      <c r="AI368" s="27" t="s">
        <v>126</v>
      </c>
      <c r="AJ368" s="14">
        <v>61283</v>
      </c>
      <c r="AK368" s="14">
        <f t="shared" si="46"/>
        <v>126.17818971003378</v>
      </c>
      <c r="AL368" s="26" t="s">
        <v>126</v>
      </c>
      <c r="AM368" s="26" t="s">
        <v>126</v>
      </c>
      <c r="AN368" s="26" t="s">
        <v>126</v>
      </c>
    </row>
    <row r="369" spans="1:40" x14ac:dyDescent="0.3">
      <c r="A369" s="23" t="s">
        <v>105</v>
      </c>
      <c r="B369" s="23" t="s">
        <v>109</v>
      </c>
      <c r="C369" s="23" t="s">
        <v>9</v>
      </c>
      <c r="D369" s="23" t="s">
        <v>51</v>
      </c>
      <c r="E369" s="23" t="s">
        <v>81</v>
      </c>
      <c r="F369" s="23" t="s">
        <v>150</v>
      </c>
      <c r="G369" s="23" t="s">
        <v>13</v>
      </c>
      <c r="H369" s="14">
        <v>6036.53</v>
      </c>
      <c r="I369" s="24" t="s">
        <v>126</v>
      </c>
      <c r="J369" s="14">
        <v>1092.49</v>
      </c>
      <c r="K369" s="14">
        <v>1263.8</v>
      </c>
      <c r="L369" s="14">
        <f t="shared" si="47"/>
        <v>2356.29</v>
      </c>
      <c r="M369" s="24" t="s">
        <v>126</v>
      </c>
      <c r="N369" s="25">
        <f t="shared" si="42"/>
        <v>39.0338489165133</v>
      </c>
      <c r="O369" s="24" t="s">
        <v>126</v>
      </c>
      <c r="P369" s="26">
        <v>0</v>
      </c>
      <c r="Q369" s="26">
        <v>0</v>
      </c>
      <c r="R369" s="25">
        <f t="shared" si="48"/>
        <v>0</v>
      </c>
      <c r="S369" s="14">
        <v>3680.2</v>
      </c>
      <c r="T369" s="25">
        <f t="shared" si="43"/>
        <v>60.965488451146605</v>
      </c>
      <c r="U369" s="26" t="s">
        <v>126</v>
      </c>
      <c r="V369" s="27" t="s">
        <v>126</v>
      </c>
      <c r="W369" s="27" t="s">
        <v>126</v>
      </c>
      <c r="X369" s="14">
        <v>4951.47</v>
      </c>
      <c r="Y369" s="24" t="s">
        <v>126</v>
      </c>
      <c r="Z369" s="14">
        <v>1014.665408</v>
      </c>
      <c r="AA369" s="14">
        <v>1263.8</v>
      </c>
      <c r="AB369" s="14">
        <f t="shared" si="49"/>
        <v>2278.465408</v>
      </c>
      <c r="AC369" s="24" t="s">
        <v>126</v>
      </c>
      <c r="AD369" s="25">
        <f t="shared" si="44"/>
        <v>46.0159388626004</v>
      </c>
      <c r="AE369" s="24" t="s">
        <v>126</v>
      </c>
      <c r="AF369" s="14">
        <v>2673.1133759999998</v>
      </c>
      <c r="AG369" s="25">
        <f t="shared" si="45"/>
        <v>53.986258141521603</v>
      </c>
      <c r="AH369" s="26" t="s">
        <v>126</v>
      </c>
      <c r="AI369" s="27" t="s">
        <v>126</v>
      </c>
      <c r="AJ369" s="14">
        <v>32126</v>
      </c>
      <c r="AK369" s="14">
        <f t="shared" si="46"/>
        <v>154.12656415364503</v>
      </c>
      <c r="AL369" s="26" t="s">
        <v>126</v>
      </c>
      <c r="AM369" s="26" t="s">
        <v>126</v>
      </c>
      <c r="AN369" s="26" t="s">
        <v>126</v>
      </c>
    </row>
    <row r="370" spans="1:40" x14ac:dyDescent="0.3">
      <c r="A370" s="23" t="s">
        <v>105</v>
      </c>
      <c r="B370" s="23" t="s">
        <v>109</v>
      </c>
      <c r="C370" s="23" t="s">
        <v>9</v>
      </c>
      <c r="D370" s="23" t="s">
        <v>52</v>
      </c>
      <c r="E370" s="23" t="s">
        <v>82</v>
      </c>
      <c r="F370" s="23" t="s">
        <v>151</v>
      </c>
      <c r="G370" s="23" t="s">
        <v>13</v>
      </c>
      <c r="H370" s="14">
        <v>4753.4840000000004</v>
      </c>
      <c r="I370" s="24" t="s">
        <v>126</v>
      </c>
      <c r="J370" s="14">
        <v>1056.8140000000001</v>
      </c>
      <c r="K370" s="14">
        <v>686.32</v>
      </c>
      <c r="L370" s="14">
        <f t="shared" si="47"/>
        <v>1743.134</v>
      </c>
      <c r="M370" s="24" t="s">
        <v>126</v>
      </c>
      <c r="N370" s="25">
        <f t="shared" si="42"/>
        <v>36.670660929962104</v>
      </c>
      <c r="O370" s="24" t="s">
        <v>126</v>
      </c>
      <c r="P370" s="26">
        <v>0</v>
      </c>
      <c r="Q370" s="26">
        <v>0</v>
      </c>
      <c r="R370" s="25">
        <f t="shared" si="48"/>
        <v>0</v>
      </c>
      <c r="S370" s="14">
        <v>2951.51</v>
      </c>
      <c r="T370" s="25">
        <f t="shared" si="43"/>
        <v>62.091510142876253</v>
      </c>
      <c r="U370" s="26" t="s">
        <v>126</v>
      </c>
      <c r="V370" s="27" t="s">
        <v>126</v>
      </c>
      <c r="W370" s="27" t="s">
        <v>126</v>
      </c>
      <c r="X370" s="14">
        <v>4715.3940000000002</v>
      </c>
      <c r="Y370" s="24" t="s">
        <v>126</v>
      </c>
      <c r="Z370" s="14">
        <v>1019.925066</v>
      </c>
      <c r="AA370" s="14">
        <v>686.32</v>
      </c>
      <c r="AB370" s="14">
        <f t="shared" si="49"/>
        <v>1706.245066</v>
      </c>
      <c r="AC370" s="24" t="s">
        <v>126</v>
      </c>
      <c r="AD370" s="25">
        <f t="shared" si="44"/>
        <v>36.184570494003253</v>
      </c>
      <c r="AE370" s="24" t="s">
        <v>126</v>
      </c>
      <c r="AF370" s="14">
        <v>2950.3089340000001</v>
      </c>
      <c r="AG370" s="25">
        <f t="shared" si="45"/>
        <v>62.56760164686132</v>
      </c>
      <c r="AH370" s="26" t="s">
        <v>126</v>
      </c>
      <c r="AI370" s="27" t="s">
        <v>126</v>
      </c>
      <c r="AJ370" s="14">
        <v>33256</v>
      </c>
      <c r="AK370" s="14">
        <f t="shared" si="46"/>
        <v>141.79077459706519</v>
      </c>
      <c r="AL370" s="26" t="s">
        <v>126</v>
      </c>
      <c r="AM370" s="26" t="s">
        <v>126</v>
      </c>
      <c r="AN370" s="26" t="s">
        <v>126</v>
      </c>
    </row>
    <row r="371" spans="1:40" x14ac:dyDescent="0.3">
      <c r="A371" s="23" t="s">
        <v>105</v>
      </c>
      <c r="B371" s="23" t="s">
        <v>109</v>
      </c>
      <c r="C371" s="23" t="s">
        <v>9</v>
      </c>
      <c r="D371" s="23" t="s">
        <v>53</v>
      </c>
      <c r="E371" s="23" t="s">
        <v>83</v>
      </c>
      <c r="F371" s="23" t="s">
        <v>150</v>
      </c>
      <c r="G371" s="23" t="s">
        <v>13</v>
      </c>
      <c r="H371" s="14">
        <v>16884.485000000001</v>
      </c>
      <c r="I371" s="24" t="s">
        <v>126</v>
      </c>
      <c r="J371" s="14">
        <v>3303.5549999999998</v>
      </c>
      <c r="K371" s="14">
        <v>3342.18</v>
      </c>
      <c r="L371" s="14">
        <f t="shared" si="47"/>
        <v>6645.7349999999997</v>
      </c>
      <c r="M371" s="24" t="s">
        <v>126</v>
      </c>
      <c r="N371" s="25">
        <f t="shared" si="42"/>
        <v>39.360010092105263</v>
      </c>
      <c r="O371" s="24" t="s">
        <v>126</v>
      </c>
      <c r="P371" s="26">
        <v>0</v>
      </c>
      <c r="Q371" s="26">
        <v>0</v>
      </c>
      <c r="R371" s="25">
        <f t="shared" si="48"/>
        <v>0</v>
      </c>
      <c r="S371" s="14">
        <v>10233.209999999999</v>
      </c>
      <c r="T371" s="25">
        <f t="shared" si="43"/>
        <v>60.607178720582823</v>
      </c>
      <c r="U371" s="26" t="s">
        <v>126</v>
      </c>
      <c r="V371" s="27" t="s">
        <v>126</v>
      </c>
      <c r="W371" s="27" t="s">
        <v>126</v>
      </c>
      <c r="X371" s="14">
        <v>15119.575000000001</v>
      </c>
      <c r="Y371" s="24" t="s">
        <v>126</v>
      </c>
      <c r="Z371" s="14">
        <v>2664.8150000000001</v>
      </c>
      <c r="AA371" s="14">
        <v>3342.18</v>
      </c>
      <c r="AB371" s="14">
        <f t="shared" si="49"/>
        <v>6006.9949999999999</v>
      </c>
      <c r="AC371" s="24" t="s">
        <v>126</v>
      </c>
      <c r="AD371" s="25">
        <f t="shared" si="44"/>
        <v>39.729919657133216</v>
      </c>
      <c r="AE371" s="24" t="s">
        <v>126</v>
      </c>
      <c r="AF371" s="14">
        <v>9107.2300439999999</v>
      </c>
      <c r="AG371" s="25">
        <f t="shared" si="45"/>
        <v>60.234696041390045</v>
      </c>
      <c r="AH371" s="26" t="s">
        <v>126</v>
      </c>
      <c r="AI371" s="27" t="s">
        <v>126</v>
      </c>
      <c r="AJ371" s="14">
        <v>117979</v>
      </c>
      <c r="AK371" s="14">
        <f t="shared" si="46"/>
        <v>128.15479873536816</v>
      </c>
      <c r="AL371" s="26" t="s">
        <v>126</v>
      </c>
      <c r="AM371" s="26" t="s">
        <v>126</v>
      </c>
      <c r="AN371" s="26" t="s">
        <v>126</v>
      </c>
    </row>
    <row r="372" spans="1:40" x14ac:dyDescent="0.3">
      <c r="A372" s="23" t="s">
        <v>105</v>
      </c>
      <c r="B372" s="23" t="s">
        <v>109</v>
      </c>
      <c r="C372" s="23" t="s">
        <v>9</v>
      </c>
      <c r="D372" s="23" t="s">
        <v>54</v>
      </c>
      <c r="E372" s="23" t="s">
        <v>84</v>
      </c>
      <c r="F372" s="23" t="s">
        <v>151</v>
      </c>
      <c r="G372" s="23" t="s">
        <v>13</v>
      </c>
      <c r="H372" s="14">
        <v>6854.3379999999997</v>
      </c>
      <c r="I372" s="24" t="s">
        <v>126</v>
      </c>
      <c r="J372" s="14">
        <v>1601.4480000000001</v>
      </c>
      <c r="K372" s="14">
        <v>1891.08</v>
      </c>
      <c r="L372" s="14">
        <f t="shared" si="47"/>
        <v>3492.5280000000002</v>
      </c>
      <c r="M372" s="24" t="s">
        <v>126</v>
      </c>
      <c r="N372" s="25">
        <f t="shared" si="42"/>
        <v>50.953542121792076</v>
      </c>
      <c r="O372" s="24" t="s">
        <v>126</v>
      </c>
      <c r="P372" s="26">
        <v>0</v>
      </c>
      <c r="Q372" s="26">
        <v>0</v>
      </c>
      <c r="R372" s="25">
        <f t="shared" si="48"/>
        <v>0</v>
      </c>
      <c r="S372" s="14">
        <v>3361.81</v>
      </c>
      <c r="T372" s="25">
        <f t="shared" si="43"/>
        <v>49.046457878207931</v>
      </c>
      <c r="U372" s="26" t="s">
        <v>126</v>
      </c>
      <c r="V372" s="27" t="s">
        <v>126</v>
      </c>
      <c r="W372" s="27" t="s">
        <v>126</v>
      </c>
      <c r="X372" s="14">
        <v>6041.6080000000002</v>
      </c>
      <c r="Y372" s="24" t="s">
        <v>126</v>
      </c>
      <c r="Z372" s="14">
        <v>1290.453413</v>
      </c>
      <c r="AA372" s="14">
        <v>1891.08</v>
      </c>
      <c r="AB372" s="14">
        <f t="shared" si="49"/>
        <v>3181.5334130000001</v>
      </c>
      <c r="AC372" s="24" t="s">
        <v>126</v>
      </c>
      <c r="AD372" s="25">
        <f t="shared" si="44"/>
        <v>52.660374737983666</v>
      </c>
      <c r="AE372" s="24" t="s">
        <v>126</v>
      </c>
      <c r="AF372" s="14">
        <v>2860.1941059999999</v>
      </c>
      <c r="AG372" s="25">
        <f t="shared" si="45"/>
        <v>47.341603526743214</v>
      </c>
      <c r="AH372" s="26" t="s">
        <v>126</v>
      </c>
      <c r="AI372" s="27" t="s">
        <v>126</v>
      </c>
      <c r="AJ372" s="14">
        <v>44107</v>
      </c>
      <c r="AK372" s="14">
        <f t="shared" si="46"/>
        <v>136.97617158274196</v>
      </c>
      <c r="AL372" s="26" t="s">
        <v>126</v>
      </c>
      <c r="AM372" s="26" t="s">
        <v>126</v>
      </c>
      <c r="AN372" s="26" t="s">
        <v>126</v>
      </c>
    </row>
    <row r="373" spans="1:40" x14ac:dyDescent="0.3">
      <c r="A373" s="23" t="s">
        <v>105</v>
      </c>
      <c r="B373" s="23" t="s">
        <v>109</v>
      </c>
      <c r="C373" s="23" t="s">
        <v>9</v>
      </c>
      <c r="D373" s="23" t="s">
        <v>55</v>
      </c>
      <c r="E373" s="23" t="s">
        <v>85</v>
      </c>
      <c r="F373" s="23" t="s">
        <v>151</v>
      </c>
      <c r="G373" s="23" t="s">
        <v>13</v>
      </c>
      <c r="H373" s="14">
        <v>2869.4560000000001</v>
      </c>
      <c r="I373" s="24" t="s">
        <v>126</v>
      </c>
      <c r="J373" s="14">
        <v>718.05600000000004</v>
      </c>
      <c r="K373" s="14">
        <v>278.77999999999997</v>
      </c>
      <c r="L373" s="14">
        <f t="shared" si="47"/>
        <v>996.83600000000001</v>
      </c>
      <c r="M373" s="24" t="s">
        <v>126</v>
      </c>
      <c r="N373" s="25">
        <f t="shared" si="42"/>
        <v>34.739546450616423</v>
      </c>
      <c r="O373" s="24" t="s">
        <v>126</v>
      </c>
      <c r="P373" s="26">
        <v>0</v>
      </c>
      <c r="Q373" s="26">
        <v>0</v>
      </c>
      <c r="R373" s="25">
        <f t="shared" si="48"/>
        <v>0</v>
      </c>
      <c r="S373" s="14">
        <v>1872.63</v>
      </c>
      <c r="T373" s="25">
        <f t="shared" si="43"/>
        <v>65.260802047496114</v>
      </c>
      <c r="U373" s="26" t="s">
        <v>126</v>
      </c>
      <c r="V373" s="27" t="s">
        <v>126</v>
      </c>
      <c r="W373" s="27" t="s">
        <v>126</v>
      </c>
      <c r="X373" s="14">
        <v>2540.4360000000001</v>
      </c>
      <c r="Y373" s="24" t="s">
        <v>126</v>
      </c>
      <c r="Z373" s="14">
        <v>666.12446999999997</v>
      </c>
      <c r="AA373" s="14">
        <v>278.77999999999997</v>
      </c>
      <c r="AB373" s="14">
        <f t="shared" si="49"/>
        <v>944.90446999999995</v>
      </c>
      <c r="AC373" s="24" t="s">
        <v>126</v>
      </c>
      <c r="AD373" s="25">
        <f t="shared" si="44"/>
        <v>37.194578804583145</v>
      </c>
      <c r="AE373" s="24" t="s">
        <v>126</v>
      </c>
      <c r="AF373" s="14">
        <v>1595.4918660000001</v>
      </c>
      <c r="AG373" s="25">
        <f t="shared" si="45"/>
        <v>62.803859888617545</v>
      </c>
      <c r="AH373" s="26" t="s">
        <v>126</v>
      </c>
      <c r="AI373" s="27" t="s">
        <v>126</v>
      </c>
      <c r="AJ373" s="14">
        <v>16955</v>
      </c>
      <c r="AK373" s="14">
        <f t="shared" si="46"/>
        <v>149.83403125921558</v>
      </c>
      <c r="AL373" s="26" t="s">
        <v>126</v>
      </c>
      <c r="AM373" s="26" t="s">
        <v>126</v>
      </c>
      <c r="AN373" s="26" t="s">
        <v>126</v>
      </c>
    </row>
    <row r="374" spans="1:40" x14ac:dyDescent="0.3">
      <c r="A374" s="23" t="s">
        <v>105</v>
      </c>
      <c r="B374" s="23" t="s">
        <v>109</v>
      </c>
      <c r="C374" s="23" t="s">
        <v>9</v>
      </c>
      <c r="D374" s="23" t="s">
        <v>56</v>
      </c>
      <c r="E374" s="23" t="s">
        <v>86</v>
      </c>
      <c r="F374" s="23" t="s">
        <v>136</v>
      </c>
      <c r="G374" s="23" t="s">
        <v>13</v>
      </c>
      <c r="H374" s="14">
        <v>13645.323</v>
      </c>
      <c r="I374" s="24" t="s">
        <v>126</v>
      </c>
      <c r="J374" s="14">
        <v>2301.8330000000001</v>
      </c>
      <c r="K374" s="14">
        <v>1925.24</v>
      </c>
      <c r="L374" s="14">
        <f t="shared" si="47"/>
        <v>4227.0730000000003</v>
      </c>
      <c r="M374" s="24" t="s">
        <v>126</v>
      </c>
      <c r="N374" s="25">
        <f t="shared" si="42"/>
        <v>30.978182048164051</v>
      </c>
      <c r="O374" s="24" t="s">
        <v>126</v>
      </c>
      <c r="P374" s="26">
        <v>0</v>
      </c>
      <c r="Q374" s="26">
        <v>0</v>
      </c>
      <c r="R374" s="25">
        <f t="shared" si="48"/>
        <v>0</v>
      </c>
      <c r="S374" s="14">
        <v>9418.25</v>
      </c>
      <c r="T374" s="25">
        <f t="shared" si="43"/>
        <v>69.021817951835956</v>
      </c>
      <c r="U374" s="26" t="s">
        <v>126</v>
      </c>
      <c r="V374" s="27" t="s">
        <v>126</v>
      </c>
      <c r="W374" s="27" t="s">
        <v>126</v>
      </c>
      <c r="X374" s="14">
        <v>11698.333000000001</v>
      </c>
      <c r="Y374" s="24" t="s">
        <v>126</v>
      </c>
      <c r="Z374" s="14">
        <v>2301.1529999999998</v>
      </c>
      <c r="AA374" s="14">
        <v>1925.24</v>
      </c>
      <c r="AB374" s="14">
        <f t="shared" si="49"/>
        <v>4226.393</v>
      </c>
      <c r="AC374" s="24" t="s">
        <v>126</v>
      </c>
      <c r="AD374" s="25">
        <f t="shared" si="44"/>
        <v>36.128164585501196</v>
      </c>
      <c r="AE374" s="24" t="s">
        <v>126</v>
      </c>
      <c r="AF374" s="14">
        <v>7471.5126319999999</v>
      </c>
      <c r="AG374" s="25">
        <f t="shared" si="45"/>
        <v>63.868182176041664</v>
      </c>
      <c r="AH374" s="26" t="s">
        <v>126</v>
      </c>
      <c r="AI374" s="27" t="s">
        <v>126</v>
      </c>
      <c r="AJ374" s="14">
        <v>98115</v>
      </c>
      <c r="AK374" s="14">
        <f t="shared" si="46"/>
        <v>119.23083116750752</v>
      </c>
      <c r="AL374" s="26" t="s">
        <v>126</v>
      </c>
      <c r="AM374" s="26" t="s">
        <v>126</v>
      </c>
      <c r="AN374" s="26" t="s">
        <v>126</v>
      </c>
    </row>
    <row r="375" spans="1:40" x14ac:dyDescent="0.3">
      <c r="A375" s="23" t="s">
        <v>105</v>
      </c>
      <c r="B375" s="23" t="s">
        <v>109</v>
      </c>
      <c r="C375" s="23" t="s">
        <v>9</v>
      </c>
      <c r="D375" s="23" t="s">
        <v>57</v>
      </c>
      <c r="E375" s="23" t="s">
        <v>87</v>
      </c>
      <c r="F375" s="23" t="s">
        <v>150</v>
      </c>
      <c r="G375" s="23" t="s">
        <v>13</v>
      </c>
      <c r="H375" s="14">
        <v>13033.78</v>
      </c>
      <c r="I375" s="24" t="s">
        <v>126</v>
      </c>
      <c r="J375" s="14">
        <v>2004.37</v>
      </c>
      <c r="K375" s="14">
        <v>3059.19</v>
      </c>
      <c r="L375" s="14">
        <f t="shared" si="47"/>
        <v>5063.5599999999995</v>
      </c>
      <c r="M375" s="24" t="s">
        <v>126</v>
      </c>
      <c r="N375" s="25">
        <f t="shared" si="42"/>
        <v>38.849512574249367</v>
      </c>
      <c r="O375" s="24" t="s">
        <v>126</v>
      </c>
      <c r="P375" s="26">
        <v>0</v>
      </c>
      <c r="Q375" s="26">
        <v>0</v>
      </c>
      <c r="R375" s="25">
        <f t="shared" si="48"/>
        <v>0</v>
      </c>
      <c r="S375" s="14">
        <v>7932.59</v>
      </c>
      <c r="T375" s="25">
        <f t="shared" si="43"/>
        <v>60.861776092584037</v>
      </c>
      <c r="U375" s="26" t="s">
        <v>126</v>
      </c>
      <c r="V375" s="27" t="s">
        <v>126</v>
      </c>
      <c r="W375" s="27" t="s">
        <v>126</v>
      </c>
      <c r="X375" s="14">
        <v>11958.64</v>
      </c>
      <c r="Y375" s="24" t="s">
        <v>126</v>
      </c>
      <c r="Z375" s="14">
        <v>1970.69</v>
      </c>
      <c r="AA375" s="14">
        <v>3053.13</v>
      </c>
      <c r="AB375" s="14">
        <f t="shared" si="49"/>
        <v>5023.82</v>
      </c>
      <c r="AC375" s="24" t="s">
        <v>126</v>
      </c>
      <c r="AD375" s="25">
        <f t="shared" si="44"/>
        <v>42.009960998909577</v>
      </c>
      <c r="AE375" s="24" t="s">
        <v>126</v>
      </c>
      <c r="AF375" s="14">
        <v>6902.1465589999998</v>
      </c>
      <c r="AG375" s="25">
        <f t="shared" si="45"/>
        <v>57.716818626532785</v>
      </c>
      <c r="AH375" s="26" t="s">
        <v>126</v>
      </c>
      <c r="AI375" s="27" t="s">
        <v>126</v>
      </c>
      <c r="AJ375" s="14">
        <v>84204</v>
      </c>
      <c r="AK375" s="14">
        <f t="shared" si="46"/>
        <v>142.01985653888175</v>
      </c>
      <c r="AL375" s="26" t="s">
        <v>126</v>
      </c>
      <c r="AM375" s="26" t="s">
        <v>126</v>
      </c>
      <c r="AN375" s="26" t="s">
        <v>126</v>
      </c>
    </row>
    <row r="376" spans="1:40" x14ac:dyDescent="0.3">
      <c r="A376" s="23" t="s">
        <v>105</v>
      </c>
      <c r="B376" s="23" t="s">
        <v>109</v>
      </c>
      <c r="C376" s="23" t="s">
        <v>9</v>
      </c>
      <c r="D376" s="23" t="s">
        <v>58</v>
      </c>
      <c r="E376" s="23" t="s">
        <v>88</v>
      </c>
      <c r="F376" s="23" t="s">
        <v>150</v>
      </c>
      <c r="G376" s="23" t="s">
        <v>13</v>
      </c>
      <c r="H376" s="14">
        <v>13290.326999999999</v>
      </c>
      <c r="I376" s="24" t="s">
        <v>126</v>
      </c>
      <c r="J376" s="14">
        <v>2307.2449999999999</v>
      </c>
      <c r="K376" s="14">
        <v>2866.84</v>
      </c>
      <c r="L376" s="14">
        <f t="shared" si="47"/>
        <v>5174.085</v>
      </c>
      <c r="M376" s="24" t="s">
        <v>126</v>
      </c>
      <c r="N376" s="25">
        <f t="shared" si="42"/>
        <v>38.931209141806669</v>
      </c>
      <c r="O376" s="24" t="s">
        <v>126</v>
      </c>
      <c r="P376" s="26">
        <v>0</v>
      </c>
      <c r="Q376" s="26">
        <v>0</v>
      </c>
      <c r="R376" s="25">
        <f t="shared" si="48"/>
        <v>0</v>
      </c>
      <c r="S376" s="14">
        <v>7332.28</v>
      </c>
      <c r="T376" s="25">
        <f t="shared" si="43"/>
        <v>55.170049615784478</v>
      </c>
      <c r="U376" s="26" t="s">
        <v>126</v>
      </c>
      <c r="V376" s="27" t="s">
        <v>126</v>
      </c>
      <c r="W376" s="27" t="s">
        <v>126</v>
      </c>
      <c r="X376" s="14">
        <v>10963.091</v>
      </c>
      <c r="Y376" s="24" t="s">
        <v>126</v>
      </c>
      <c r="Z376" s="14">
        <v>2287.8449999999998</v>
      </c>
      <c r="AA376" s="14">
        <v>2866.84</v>
      </c>
      <c r="AB376" s="14">
        <f t="shared" si="49"/>
        <v>5154.6849999999995</v>
      </c>
      <c r="AC376" s="24" t="s">
        <v>126</v>
      </c>
      <c r="AD376" s="25">
        <f t="shared" si="44"/>
        <v>47.01853701661328</v>
      </c>
      <c r="AE376" s="24" t="s">
        <v>126</v>
      </c>
      <c r="AF376" s="14">
        <v>5806.4776540000003</v>
      </c>
      <c r="AG376" s="25">
        <f t="shared" si="45"/>
        <v>52.963873546247129</v>
      </c>
      <c r="AH376" s="26" t="s">
        <v>126</v>
      </c>
      <c r="AI376" s="27" t="s">
        <v>126</v>
      </c>
      <c r="AJ376" s="14">
        <v>78691</v>
      </c>
      <c r="AK376" s="14">
        <f t="shared" si="46"/>
        <v>139.31823207228274</v>
      </c>
      <c r="AL376" s="26" t="s">
        <v>126</v>
      </c>
      <c r="AM376" s="26" t="s">
        <v>126</v>
      </c>
      <c r="AN376" s="26" t="s">
        <v>126</v>
      </c>
    </row>
    <row r="377" spans="1:40" x14ac:dyDescent="0.3">
      <c r="A377" s="23" t="s">
        <v>105</v>
      </c>
      <c r="B377" s="23" t="s">
        <v>109</v>
      </c>
      <c r="C377" s="23" t="s">
        <v>9</v>
      </c>
      <c r="D377" s="23" t="s">
        <v>59</v>
      </c>
      <c r="E377" s="23" t="s">
        <v>89</v>
      </c>
      <c r="F377" s="23" t="s">
        <v>136</v>
      </c>
      <c r="G377" s="23" t="s">
        <v>13</v>
      </c>
      <c r="H377" s="14">
        <v>6841.5879999999997</v>
      </c>
      <c r="I377" s="24" t="s">
        <v>126</v>
      </c>
      <c r="J377" s="14">
        <v>1634.7739999999999</v>
      </c>
      <c r="K377" s="14">
        <v>1136.74</v>
      </c>
      <c r="L377" s="14">
        <f t="shared" si="47"/>
        <v>2771.5140000000001</v>
      </c>
      <c r="M377" s="24" t="s">
        <v>126</v>
      </c>
      <c r="N377" s="25">
        <f t="shared" si="42"/>
        <v>40.509805618227823</v>
      </c>
      <c r="O377" s="24" t="s">
        <v>126</v>
      </c>
      <c r="P377" s="26">
        <v>57.38</v>
      </c>
      <c r="Q377" s="26">
        <v>0</v>
      </c>
      <c r="R377" s="25">
        <f t="shared" si="48"/>
        <v>0.83869417451036221</v>
      </c>
      <c r="S377" s="14">
        <v>4017.3539999999998</v>
      </c>
      <c r="T377" s="25">
        <f t="shared" si="43"/>
        <v>58.719613048900342</v>
      </c>
      <c r="U377" s="26" t="s">
        <v>126</v>
      </c>
      <c r="V377" s="27" t="s">
        <v>126</v>
      </c>
      <c r="W377" s="27" t="s">
        <v>126</v>
      </c>
      <c r="X377" s="14">
        <v>6210.6679999999997</v>
      </c>
      <c r="Y377" s="24" t="s">
        <v>126</v>
      </c>
      <c r="Z377" s="14">
        <v>1537.4739999999999</v>
      </c>
      <c r="AA377" s="14">
        <v>1136.48</v>
      </c>
      <c r="AB377" s="14">
        <f t="shared" si="49"/>
        <v>2673.9539999999997</v>
      </c>
      <c r="AC377" s="24" t="s">
        <v>126</v>
      </c>
      <c r="AD377" s="25">
        <f t="shared" si="44"/>
        <v>43.054209305665665</v>
      </c>
      <c r="AE377" s="24" t="s">
        <v>126</v>
      </c>
      <c r="AF377" s="14">
        <v>3483.2752799999998</v>
      </c>
      <c r="AG377" s="25">
        <f t="shared" si="45"/>
        <v>56.085356357802418</v>
      </c>
      <c r="AH377" s="26" t="s">
        <v>126</v>
      </c>
      <c r="AI377" s="27" t="s">
        <v>126</v>
      </c>
      <c r="AJ377" s="14">
        <v>50715</v>
      </c>
      <c r="AK377" s="14">
        <f t="shared" si="46"/>
        <v>122.46215123730651</v>
      </c>
      <c r="AL377" s="26" t="s">
        <v>126</v>
      </c>
      <c r="AM377" s="26" t="s">
        <v>126</v>
      </c>
      <c r="AN377" s="26" t="s">
        <v>126</v>
      </c>
    </row>
    <row r="378" spans="1:40" x14ac:dyDescent="0.3">
      <c r="A378" s="23" t="s">
        <v>105</v>
      </c>
      <c r="B378" s="23" t="s">
        <v>109</v>
      </c>
      <c r="C378" s="23" t="s">
        <v>9</v>
      </c>
      <c r="D378" s="23" t="s">
        <v>60</v>
      </c>
      <c r="E378" s="23" t="s">
        <v>90</v>
      </c>
      <c r="F378" s="23" t="s">
        <v>151</v>
      </c>
      <c r="G378" s="23" t="s">
        <v>13</v>
      </c>
      <c r="H378" s="14">
        <v>5138.7299999999996</v>
      </c>
      <c r="I378" s="24" t="s">
        <v>126</v>
      </c>
      <c r="J378" s="14">
        <v>1044.94</v>
      </c>
      <c r="K378" s="14">
        <v>397.22</v>
      </c>
      <c r="L378" s="14">
        <f t="shared" si="47"/>
        <v>1442.16</v>
      </c>
      <c r="M378" s="24" t="s">
        <v>126</v>
      </c>
      <c r="N378" s="25">
        <f t="shared" si="42"/>
        <v>28.064521778727432</v>
      </c>
      <c r="O378" s="24" t="s">
        <v>126</v>
      </c>
      <c r="P378" s="26">
        <v>0</v>
      </c>
      <c r="Q378" s="26">
        <v>0</v>
      </c>
      <c r="R378" s="25">
        <f t="shared" si="48"/>
        <v>0</v>
      </c>
      <c r="S378" s="14">
        <v>3696.5</v>
      </c>
      <c r="T378" s="25">
        <f t="shared" si="43"/>
        <v>71.934116016992533</v>
      </c>
      <c r="U378" s="26" t="s">
        <v>126</v>
      </c>
      <c r="V378" s="27" t="s">
        <v>126</v>
      </c>
      <c r="W378" s="27" t="s">
        <v>126</v>
      </c>
      <c r="X378" s="14">
        <v>4678.1499999999996</v>
      </c>
      <c r="Y378" s="24" t="s">
        <v>126</v>
      </c>
      <c r="Z378" s="14">
        <v>1044.94</v>
      </c>
      <c r="AA378" s="14">
        <v>397.22</v>
      </c>
      <c r="AB378" s="14">
        <f t="shared" si="49"/>
        <v>1442.16</v>
      </c>
      <c r="AC378" s="24" t="s">
        <v>126</v>
      </c>
      <c r="AD378" s="25">
        <f t="shared" si="44"/>
        <v>30.827570727744945</v>
      </c>
      <c r="AE378" s="24" t="s">
        <v>126</v>
      </c>
      <c r="AF378" s="14">
        <v>3235.9804519999998</v>
      </c>
      <c r="AG378" s="25">
        <f t="shared" si="45"/>
        <v>69.172225174481369</v>
      </c>
      <c r="AH378" s="26" t="s">
        <v>126</v>
      </c>
      <c r="AI378" s="27" t="s">
        <v>126</v>
      </c>
      <c r="AJ378" s="14">
        <v>39676</v>
      </c>
      <c r="AK378" s="14">
        <f t="shared" si="46"/>
        <v>117.90881137211413</v>
      </c>
      <c r="AL378" s="26" t="s">
        <v>126</v>
      </c>
      <c r="AM378" s="26" t="s">
        <v>126</v>
      </c>
      <c r="AN378" s="26" t="s">
        <v>126</v>
      </c>
    </row>
    <row r="379" spans="1:40" x14ac:dyDescent="0.3">
      <c r="A379" s="23" t="s">
        <v>105</v>
      </c>
      <c r="B379" s="23" t="s">
        <v>109</v>
      </c>
      <c r="C379" s="23" t="s">
        <v>9</v>
      </c>
      <c r="D379" s="23" t="s">
        <v>2</v>
      </c>
      <c r="E379" s="23" t="s">
        <v>32</v>
      </c>
      <c r="F379" s="23" t="s">
        <v>126</v>
      </c>
      <c r="G379" s="23" t="s">
        <v>13</v>
      </c>
      <c r="H379" s="14">
        <v>270732.1449999999</v>
      </c>
      <c r="I379" s="24" t="s">
        <v>126</v>
      </c>
      <c r="J379" s="14">
        <v>52705.890999999996</v>
      </c>
      <c r="K379" s="14">
        <v>45381.089999999989</v>
      </c>
      <c r="L379" s="14">
        <f t="shared" si="47"/>
        <v>98086.980999999985</v>
      </c>
      <c r="M379" s="24" t="s">
        <v>126</v>
      </c>
      <c r="N379" s="25">
        <f t="shared" si="42"/>
        <v>36.230267743049133</v>
      </c>
      <c r="O379" s="24" t="s">
        <v>126</v>
      </c>
      <c r="P379" s="26">
        <v>177.69</v>
      </c>
      <c r="Q379" s="26">
        <v>0</v>
      </c>
      <c r="R379" s="25">
        <f t="shared" si="48"/>
        <v>6.5633137136338227E-2</v>
      </c>
      <c r="S379" s="14">
        <v>171414.799</v>
      </c>
      <c r="T379" s="25">
        <f t="shared" si="43"/>
        <v>63.315273847514504</v>
      </c>
      <c r="U379" s="26" t="s">
        <v>126</v>
      </c>
      <c r="V379" s="27" t="s">
        <v>126</v>
      </c>
      <c r="W379" s="27" t="s">
        <v>126</v>
      </c>
      <c r="X379" s="14">
        <v>233985.31899999999</v>
      </c>
      <c r="Y379" s="24" t="s">
        <v>126</v>
      </c>
      <c r="Z379" s="14">
        <v>46741.707157000019</v>
      </c>
      <c r="AA379" s="14">
        <v>45334.556009</v>
      </c>
      <c r="AB379" s="14">
        <f t="shared" si="49"/>
        <v>92076.263166000019</v>
      </c>
      <c r="AC379" s="24" t="s">
        <v>126</v>
      </c>
      <c r="AD379" s="25">
        <f t="shared" si="44"/>
        <v>39.351299286430887</v>
      </c>
      <c r="AE379" s="24" t="s">
        <v>126</v>
      </c>
      <c r="AF379" s="14">
        <v>141586.27256599997</v>
      </c>
      <c r="AG379" s="25">
        <f t="shared" si="45"/>
        <v>60.510750491145117</v>
      </c>
      <c r="AH379" s="26" t="s">
        <v>126</v>
      </c>
      <c r="AI379" s="27" t="s">
        <v>126</v>
      </c>
      <c r="AJ379" s="14">
        <v>1793333</v>
      </c>
      <c r="AK379" s="14">
        <f t="shared" si="46"/>
        <v>130.47510919611696</v>
      </c>
      <c r="AL379" s="26" t="s">
        <v>126</v>
      </c>
      <c r="AM379" s="26" t="s">
        <v>126</v>
      </c>
      <c r="AN379" s="26" t="s">
        <v>126</v>
      </c>
    </row>
    <row r="380" spans="1:40" x14ac:dyDescent="0.3">
      <c r="A380" s="23" t="s">
        <v>106</v>
      </c>
      <c r="B380" s="23" t="s">
        <v>110</v>
      </c>
      <c r="C380" s="23" t="s">
        <v>9</v>
      </c>
      <c r="D380" s="23" t="s">
        <v>35</v>
      </c>
      <c r="E380" s="23" t="s">
        <v>65</v>
      </c>
      <c r="F380" s="23" t="s">
        <v>150</v>
      </c>
      <c r="G380" s="23" t="s">
        <v>13</v>
      </c>
      <c r="H380" s="14">
        <v>8651.2000000000007</v>
      </c>
      <c r="I380" s="24" t="s">
        <v>126</v>
      </c>
      <c r="J380" s="14">
        <v>2594.6999999999998</v>
      </c>
      <c r="K380" s="14">
        <v>1687.7</v>
      </c>
      <c r="L380" s="14">
        <f t="shared" si="47"/>
        <v>4282.3999999999996</v>
      </c>
      <c r="M380" s="24" t="s">
        <v>126</v>
      </c>
      <c r="N380" s="25">
        <f t="shared" si="42"/>
        <v>49.500647309043821</v>
      </c>
      <c r="O380" s="24" t="s">
        <v>126</v>
      </c>
      <c r="P380" s="26">
        <v>17.3</v>
      </c>
      <c r="Q380" s="26">
        <v>0</v>
      </c>
      <c r="R380" s="25">
        <f t="shared" si="48"/>
        <v>0.19997225818383574</v>
      </c>
      <c r="S380" s="14">
        <v>4340.8</v>
      </c>
      <c r="T380" s="25">
        <f t="shared" si="43"/>
        <v>50.175698169040132</v>
      </c>
      <c r="U380" s="26" t="s">
        <v>126</v>
      </c>
      <c r="V380" s="27" t="s">
        <v>126</v>
      </c>
      <c r="W380" s="27" t="s">
        <v>126</v>
      </c>
      <c r="X380" s="14">
        <v>7002.2</v>
      </c>
      <c r="Y380" s="24" t="s">
        <v>126</v>
      </c>
      <c r="Z380" s="14">
        <v>1505.31249</v>
      </c>
      <c r="AA380" s="14">
        <v>1687.7</v>
      </c>
      <c r="AB380" s="14">
        <f t="shared" si="49"/>
        <v>3193.0124900000001</v>
      </c>
      <c r="AC380" s="24" t="s">
        <v>126</v>
      </c>
      <c r="AD380" s="25">
        <f t="shared" si="44"/>
        <v>45.600132672588614</v>
      </c>
      <c r="AE380" s="24" t="s">
        <v>126</v>
      </c>
      <c r="AF380" s="14">
        <v>3784.5984699999999</v>
      </c>
      <c r="AG380" s="25">
        <f t="shared" si="45"/>
        <v>54.048705692496647</v>
      </c>
      <c r="AH380" s="26" t="s">
        <v>126</v>
      </c>
      <c r="AI380" s="27" t="s">
        <v>126</v>
      </c>
      <c r="AJ380" s="14">
        <v>53218</v>
      </c>
      <c r="AK380" s="14">
        <f t="shared" si="46"/>
        <v>131.57578262993724</v>
      </c>
      <c r="AL380" s="26" t="s">
        <v>126</v>
      </c>
      <c r="AM380" s="26" t="s">
        <v>126</v>
      </c>
      <c r="AN380" s="26" t="s">
        <v>126</v>
      </c>
    </row>
    <row r="381" spans="1:40" x14ac:dyDescent="0.3">
      <c r="A381" s="23" t="s">
        <v>106</v>
      </c>
      <c r="B381" s="23" t="s">
        <v>110</v>
      </c>
      <c r="C381" s="23" t="s">
        <v>9</v>
      </c>
      <c r="D381" s="23" t="s">
        <v>36</v>
      </c>
      <c r="E381" s="23" t="s">
        <v>66</v>
      </c>
      <c r="F381" s="23" t="s">
        <v>150</v>
      </c>
      <c r="G381" s="23" t="s">
        <v>13</v>
      </c>
      <c r="H381" s="14">
        <v>10417</v>
      </c>
      <c r="I381" s="24" t="s">
        <v>126</v>
      </c>
      <c r="J381" s="14">
        <v>2105</v>
      </c>
      <c r="K381" s="14">
        <v>1477</v>
      </c>
      <c r="L381" s="14">
        <f t="shared" si="47"/>
        <v>3582</v>
      </c>
      <c r="M381" s="24" t="s">
        <v>126</v>
      </c>
      <c r="N381" s="25">
        <f t="shared" si="42"/>
        <v>34.386099644811367</v>
      </c>
      <c r="O381" s="24" t="s">
        <v>126</v>
      </c>
      <c r="P381" s="26">
        <v>0</v>
      </c>
      <c r="Q381" s="26">
        <v>0</v>
      </c>
      <c r="R381" s="25">
        <f t="shared" si="48"/>
        <v>0</v>
      </c>
      <c r="S381" s="14">
        <v>6835</v>
      </c>
      <c r="T381" s="25">
        <f t="shared" si="43"/>
        <v>65.613900355188633</v>
      </c>
      <c r="U381" s="26" t="s">
        <v>126</v>
      </c>
      <c r="V381" s="27" t="s">
        <v>126</v>
      </c>
      <c r="W381" s="27" t="s">
        <v>126</v>
      </c>
      <c r="X381" s="14">
        <v>9344</v>
      </c>
      <c r="Y381" s="24" t="s">
        <v>126</v>
      </c>
      <c r="Z381" s="14">
        <v>2015.6322110000001</v>
      </c>
      <c r="AA381" s="14">
        <v>1477</v>
      </c>
      <c r="AB381" s="14">
        <f t="shared" si="49"/>
        <v>3492.6322110000001</v>
      </c>
      <c r="AC381" s="24" t="s">
        <v>126</v>
      </c>
      <c r="AD381" s="25">
        <f t="shared" si="44"/>
        <v>37.378341299229454</v>
      </c>
      <c r="AE381" s="24" t="s">
        <v>126</v>
      </c>
      <c r="AF381" s="14">
        <v>5851.6373890000004</v>
      </c>
      <c r="AG381" s="25">
        <f t="shared" si="45"/>
        <v>62.624543974743148</v>
      </c>
      <c r="AH381" s="26" t="s">
        <v>126</v>
      </c>
      <c r="AI381" s="27" t="s">
        <v>126</v>
      </c>
      <c r="AJ381" s="14">
        <v>77698</v>
      </c>
      <c r="AK381" s="14">
        <f t="shared" si="46"/>
        <v>120.26049576565677</v>
      </c>
      <c r="AL381" s="26" t="s">
        <v>126</v>
      </c>
      <c r="AM381" s="26" t="s">
        <v>126</v>
      </c>
      <c r="AN381" s="26" t="s">
        <v>126</v>
      </c>
    </row>
    <row r="382" spans="1:40" x14ac:dyDescent="0.3">
      <c r="A382" s="23" t="s">
        <v>106</v>
      </c>
      <c r="B382" s="23" t="s">
        <v>110</v>
      </c>
      <c r="C382" s="23" t="s">
        <v>9</v>
      </c>
      <c r="D382" s="23" t="s">
        <v>37</v>
      </c>
      <c r="E382" s="23" t="s">
        <v>67</v>
      </c>
      <c r="F382" s="23" t="s">
        <v>136</v>
      </c>
      <c r="G382" s="23" t="s">
        <v>13</v>
      </c>
      <c r="H382" s="14">
        <v>6831.4319999999998</v>
      </c>
      <c r="I382" s="24" t="s">
        <v>126</v>
      </c>
      <c r="J382" s="14">
        <v>1726.0360000000001</v>
      </c>
      <c r="K382" s="14">
        <v>595.63</v>
      </c>
      <c r="L382" s="14">
        <f t="shared" si="47"/>
        <v>2321.6660000000002</v>
      </c>
      <c r="M382" s="24" t="s">
        <v>126</v>
      </c>
      <c r="N382" s="25">
        <f t="shared" si="42"/>
        <v>33.985056134643514</v>
      </c>
      <c r="O382" s="24" t="s">
        <v>126</v>
      </c>
      <c r="P382" s="26">
        <v>0</v>
      </c>
      <c r="Q382" s="26">
        <v>0</v>
      </c>
      <c r="R382" s="25">
        <f t="shared" si="48"/>
        <v>0</v>
      </c>
      <c r="S382" s="14">
        <v>4471.1899999999996</v>
      </c>
      <c r="T382" s="25">
        <f t="shared" si="43"/>
        <v>65.450259916222535</v>
      </c>
      <c r="U382" s="26" t="s">
        <v>126</v>
      </c>
      <c r="V382" s="27" t="s">
        <v>126</v>
      </c>
      <c r="W382" s="27" t="s">
        <v>126</v>
      </c>
      <c r="X382" s="14">
        <v>6007.8419999999996</v>
      </c>
      <c r="Y382" s="24" t="s">
        <v>126</v>
      </c>
      <c r="Z382" s="14">
        <v>1439.5260000000001</v>
      </c>
      <c r="AA382" s="14">
        <v>595.63</v>
      </c>
      <c r="AB382" s="14">
        <f t="shared" si="49"/>
        <v>2035.1559999999999</v>
      </c>
      <c r="AC382" s="24" t="s">
        <v>126</v>
      </c>
      <c r="AD382" s="25">
        <f t="shared" si="44"/>
        <v>33.874992052054637</v>
      </c>
      <c r="AE382" s="24" t="s">
        <v>126</v>
      </c>
      <c r="AF382" s="14">
        <v>3933.165332</v>
      </c>
      <c r="AG382" s="25">
        <f t="shared" si="45"/>
        <v>65.467189916112972</v>
      </c>
      <c r="AH382" s="26" t="s">
        <v>126</v>
      </c>
      <c r="AI382" s="27" t="s">
        <v>126</v>
      </c>
      <c r="AJ382" s="14">
        <v>58638</v>
      </c>
      <c r="AK382" s="14">
        <f t="shared" si="46"/>
        <v>102.45646168013916</v>
      </c>
      <c r="AL382" s="26" t="s">
        <v>126</v>
      </c>
      <c r="AM382" s="26" t="s">
        <v>126</v>
      </c>
      <c r="AN382" s="26" t="s">
        <v>126</v>
      </c>
    </row>
    <row r="383" spans="1:40" x14ac:dyDescent="0.3">
      <c r="A383" s="23" t="s">
        <v>106</v>
      </c>
      <c r="B383" s="23" t="s">
        <v>110</v>
      </c>
      <c r="C383" s="23" t="s">
        <v>9</v>
      </c>
      <c r="D383" s="23" t="s">
        <v>38</v>
      </c>
      <c r="E383" s="23" t="s">
        <v>68</v>
      </c>
      <c r="F383" s="23" t="s">
        <v>150</v>
      </c>
      <c r="G383" s="23" t="s">
        <v>13</v>
      </c>
      <c r="H383" s="14">
        <v>7897.3029999999999</v>
      </c>
      <c r="I383" s="24" t="s">
        <v>126</v>
      </c>
      <c r="J383" s="14">
        <v>1420.106</v>
      </c>
      <c r="K383" s="14">
        <v>777.9</v>
      </c>
      <c r="L383" s="14">
        <f t="shared" si="47"/>
        <v>2198.0059999999999</v>
      </c>
      <c r="M383" s="24" t="s">
        <v>126</v>
      </c>
      <c r="N383" s="25">
        <f t="shared" si="42"/>
        <v>27.832362516671829</v>
      </c>
      <c r="O383" s="24" t="s">
        <v>126</v>
      </c>
      <c r="P383" s="26">
        <v>0</v>
      </c>
      <c r="Q383" s="26">
        <v>0</v>
      </c>
      <c r="R383" s="25">
        <f t="shared" si="48"/>
        <v>0</v>
      </c>
      <c r="S383" s="14">
        <v>5698.1</v>
      </c>
      <c r="T383" s="25">
        <f t="shared" si="43"/>
        <v>72.152480410084308</v>
      </c>
      <c r="U383" s="26" t="s">
        <v>126</v>
      </c>
      <c r="V383" s="27" t="s">
        <v>126</v>
      </c>
      <c r="W383" s="27" t="s">
        <v>126</v>
      </c>
      <c r="X383" s="14">
        <v>7306.2430000000004</v>
      </c>
      <c r="Y383" s="24" t="s">
        <v>126</v>
      </c>
      <c r="Z383" s="14">
        <v>1129.106</v>
      </c>
      <c r="AA383" s="14">
        <v>777.9</v>
      </c>
      <c r="AB383" s="14">
        <f t="shared" si="49"/>
        <v>1907.0059999999999</v>
      </c>
      <c r="AC383" s="24" t="s">
        <v>126</v>
      </c>
      <c r="AD383" s="25">
        <f t="shared" si="44"/>
        <v>26.101048103656005</v>
      </c>
      <c r="AE383" s="24" t="s">
        <v>126</v>
      </c>
      <c r="AF383" s="14">
        <v>5397.8101299999998</v>
      </c>
      <c r="AG383" s="25">
        <f t="shared" si="45"/>
        <v>73.879422433663919</v>
      </c>
      <c r="AH383" s="26" t="s">
        <v>126</v>
      </c>
      <c r="AI383" s="27" t="s">
        <v>126</v>
      </c>
      <c r="AJ383" s="14">
        <v>63377</v>
      </c>
      <c r="AK383" s="14">
        <f t="shared" si="46"/>
        <v>115.28224750303738</v>
      </c>
      <c r="AL383" s="26" t="s">
        <v>126</v>
      </c>
      <c r="AM383" s="26" t="s">
        <v>126</v>
      </c>
      <c r="AN383" s="26" t="s">
        <v>126</v>
      </c>
    </row>
    <row r="384" spans="1:40" x14ac:dyDescent="0.3">
      <c r="A384" s="23" t="s">
        <v>106</v>
      </c>
      <c r="B384" s="23" t="s">
        <v>110</v>
      </c>
      <c r="C384" s="23" t="s">
        <v>9</v>
      </c>
      <c r="D384" s="23" t="s">
        <v>39</v>
      </c>
      <c r="E384" s="23" t="s">
        <v>69</v>
      </c>
      <c r="F384" s="23" t="s">
        <v>151</v>
      </c>
      <c r="G384" s="23" t="s">
        <v>13</v>
      </c>
      <c r="H384" s="14">
        <v>3731.21</v>
      </c>
      <c r="I384" s="24" t="s">
        <v>126</v>
      </c>
      <c r="J384" s="14">
        <v>720.21</v>
      </c>
      <c r="K384" s="14">
        <v>514</v>
      </c>
      <c r="L384" s="14">
        <f t="shared" si="47"/>
        <v>1234.21</v>
      </c>
      <c r="M384" s="24" t="s">
        <v>126</v>
      </c>
      <c r="N384" s="25">
        <f t="shared" si="42"/>
        <v>33.078009546501001</v>
      </c>
      <c r="O384" s="24" t="s">
        <v>126</v>
      </c>
      <c r="P384" s="26">
        <v>54</v>
      </c>
      <c r="Q384" s="26">
        <v>0</v>
      </c>
      <c r="R384" s="25">
        <f t="shared" si="48"/>
        <v>1.447251695830575</v>
      </c>
      <c r="S384" s="14">
        <v>2443</v>
      </c>
      <c r="T384" s="25">
        <f t="shared" si="43"/>
        <v>65.474738757668419</v>
      </c>
      <c r="U384" s="26" t="s">
        <v>126</v>
      </c>
      <c r="V384" s="27" t="s">
        <v>126</v>
      </c>
      <c r="W384" s="27" t="s">
        <v>126</v>
      </c>
      <c r="X384" s="14">
        <v>3324.21</v>
      </c>
      <c r="Y384" s="24" t="s">
        <v>126</v>
      </c>
      <c r="Z384" s="14">
        <v>592.40380000000005</v>
      </c>
      <c r="AA384" s="14">
        <v>514</v>
      </c>
      <c r="AB384" s="14">
        <f t="shared" si="49"/>
        <v>1106.4038</v>
      </c>
      <c r="AC384" s="24" t="s">
        <v>126</v>
      </c>
      <c r="AD384" s="25">
        <f t="shared" si="44"/>
        <v>33.28321014617007</v>
      </c>
      <c r="AE384" s="24" t="s">
        <v>126</v>
      </c>
      <c r="AF384" s="14">
        <v>2169.8948999999998</v>
      </c>
      <c r="AG384" s="25">
        <f t="shared" si="45"/>
        <v>65.275506060086457</v>
      </c>
      <c r="AH384" s="26" t="s">
        <v>126</v>
      </c>
      <c r="AI384" s="27" t="s">
        <v>126</v>
      </c>
      <c r="AJ384" s="14">
        <v>30806</v>
      </c>
      <c r="AK384" s="14">
        <f t="shared" si="46"/>
        <v>107.90787508926833</v>
      </c>
      <c r="AL384" s="26" t="s">
        <v>126</v>
      </c>
      <c r="AM384" s="26" t="s">
        <v>126</v>
      </c>
      <c r="AN384" s="26" t="s">
        <v>126</v>
      </c>
    </row>
    <row r="385" spans="1:40" x14ac:dyDescent="0.3">
      <c r="A385" s="23" t="s">
        <v>106</v>
      </c>
      <c r="B385" s="23" t="s">
        <v>110</v>
      </c>
      <c r="C385" s="23" t="s">
        <v>9</v>
      </c>
      <c r="D385" s="23" t="s">
        <v>40</v>
      </c>
      <c r="E385" s="23" t="s">
        <v>70</v>
      </c>
      <c r="F385" s="23" t="s">
        <v>136</v>
      </c>
      <c r="G385" s="23" t="s">
        <v>13</v>
      </c>
      <c r="H385" s="14">
        <v>6466.7330000000002</v>
      </c>
      <c r="I385" s="24" t="s">
        <v>126</v>
      </c>
      <c r="J385" s="14">
        <v>1511.644</v>
      </c>
      <c r="K385" s="14">
        <v>1573.83</v>
      </c>
      <c r="L385" s="14">
        <f t="shared" si="47"/>
        <v>3085.4740000000002</v>
      </c>
      <c r="M385" s="24" t="s">
        <v>126</v>
      </c>
      <c r="N385" s="25">
        <f t="shared" si="42"/>
        <v>47.713026036485502</v>
      </c>
      <c r="O385" s="24" t="s">
        <v>126</v>
      </c>
      <c r="P385" s="26">
        <v>0</v>
      </c>
      <c r="Q385" s="26">
        <v>0</v>
      </c>
      <c r="R385" s="25">
        <f t="shared" si="48"/>
        <v>0</v>
      </c>
      <c r="S385" s="14">
        <v>3381.26</v>
      </c>
      <c r="T385" s="25">
        <f t="shared" si="43"/>
        <v>52.286989427273397</v>
      </c>
      <c r="U385" s="26" t="s">
        <v>126</v>
      </c>
      <c r="V385" s="27" t="s">
        <v>126</v>
      </c>
      <c r="W385" s="27" t="s">
        <v>126</v>
      </c>
      <c r="X385" s="14">
        <v>5849.2150000000001</v>
      </c>
      <c r="Y385" s="24" t="s">
        <v>126</v>
      </c>
      <c r="Z385" s="14">
        <v>1121.7639999999999</v>
      </c>
      <c r="AA385" s="14">
        <v>1535.29</v>
      </c>
      <c r="AB385" s="14">
        <f t="shared" si="49"/>
        <v>2657.0540000000001</v>
      </c>
      <c r="AC385" s="24" t="s">
        <v>126</v>
      </c>
      <c r="AD385" s="25">
        <f t="shared" si="44"/>
        <v>45.425822097495136</v>
      </c>
      <c r="AE385" s="24" t="s">
        <v>126</v>
      </c>
      <c r="AF385" s="14">
        <v>3192.247566</v>
      </c>
      <c r="AG385" s="25">
        <f t="shared" si="45"/>
        <v>54.575657861781458</v>
      </c>
      <c r="AH385" s="26" t="s">
        <v>126</v>
      </c>
      <c r="AI385" s="27" t="s">
        <v>126</v>
      </c>
      <c r="AJ385" s="14">
        <v>47459</v>
      </c>
      <c r="AK385" s="14">
        <f t="shared" si="46"/>
        <v>123.24775069006932</v>
      </c>
      <c r="AL385" s="26" t="s">
        <v>126</v>
      </c>
      <c r="AM385" s="26" t="s">
        <v>126</v>
      </c>
      <c r="AN385" s="26" t="s">
        <v>126</v>
      </c>
    </row>
    <row r="386" spans="1:40" x14ac:dyDescent="0.3">
      <c r="A386" s="23" t="s">
        <v>106</v>
      </c>
      <c r="B386" s="23" t="s">
        <v>110</v>
      </c>
      <c r="C386" s="23" t="s">
        <v>9</v>
      </c>
      <c r="D386" s="23" t="s">
        <v>41</v>
      </c>
      <c r="E386" s="23" t="s">
        <v>152</v>
      </c>
      <c r="F386" s="23" t="s">
        <v>150</v>
      </c>
      <c r="G386" s="23" t="s">
        <v>13</v>
      </c>
      <c r="H386" s="14">
        <v>38242</v>
      </c>
      <c r="I386" s="24" t="s">
        <v>126</v>
      </c>
      <c r="J386" s="14">
        <v>5965</v>
      </c>
      <c r="K386" s="14">
        <v>1483</v>
      </c>
      <c r="L386" s="14">
        <f t="shared" si="47"/>
        <v>7448</v>
      </c>
      <c r="M386" s="24" t="s">
        <v>126</v>
      </c>
      <c r="N386" s="25">
        <f t="shared" ref="N386:N449" si="50">100*L386/H386</f>
        <v>19.47596883008211</v>
      </c>
      <c r="O386" s="24" t="s">
        <v>126</v>
      </c>
      <c r="P386" s="26">
        <v>0</v>
      </c>
      <c r="Q386" s="26">
        <v>0</v>
      </c>
      <c r="R386" s="25">
        <f t="shared" si="48"/>
        <v>0</v>
      </c>
      <c r="S386" s="14">
        <v>30786</v>
      </c>
      <c r="T386" s="25">
        <f t="shared" ref="T386:T449" si="51">100*S386/H386</f>
        <v>80.503111761937134</v>
      </c>
      <c r="U386" s="26" t="s">
        <v>126</v>
      </c>
      <c r="V386" s="27" t="s">
        <v>126</v>
      </c>
      <c r="W386" s="27" t="s">
        <v>126</v>
      </c>
      <c r="X386" s="14">
        <v>30846</v>
      </c>
      <c r="Y386" s="24" t="s">
        <v>126</v>
      </c>
      <c r="Z386" s="14">
        <v>5784.0961040000002</v>
      </c>
      <c r="AA386" s="14">
        <v>1475</v>
      </c>
      <c r="AB386" s="14">
        <f t="shared" si="49"/>
        <v>7259.0961040000002</v>
      </c>
      <c r="AC386" s="24" t="s">
        <v>126</v>
      </c>
      <c r="AD386" s="25">
        <f t="shared" ref="AD386:AD449" si="52">100*AB386/X386</f>
        <v>23.533346638137846</v>
      </c>
      <c r="AE386" s="24" t="s">
        <v>126</v>
      </c>
      <c r="AF386" s="14">
        <v>23577.568896000001</v>
      </c>
      <c r="AG386" s="25">
        <f t="shared" ref="AG386:AG449" si="53">100*AF386/X386</f>
        <v>76.436390118653961</v>
      </c>
      <c r="AH386" s="26" t="s">
        <v>126</v>
      </c>
      <c r="AI386" s="27" t="s">
        <v>126</v>
      </c>
      <c r="AJ386" s="14">
        <v>278997</v>
      </c>
      <c r="AK386" s="14">
        <f t="shared" ref="AK386:AK449" si="54">1000*X386/AJ386</f>
        <v>110.56032860568394</v>
      </c>
      <c r="AL386" s="26" t="s">
        <v>126</v>
      </c>
      <c r="AM386" s="26" t="s">
        <v>126</v>
      </c>
      <c r="AN386" s="26" t="s">
        <v>126</v>
      </c>
    </row>
    <row r="387" spans="1:40" x14ac:dyDescent="0.3">
      <c r="A387" s="23" t="s">
        <v>106</v>
      </c>
      <c r="B387" s="23" t="s">
        <v>110</v>
      </c>
      <c r="C387" s="23" t="s">
        <v>9</v>
      </c>
      <c r="D387" s="23" t="s">
        <v>42</v>
      </c>
      <c r="E387" s="23" t="s">
        <v>72</v>
      </c>
      <c r="F387" s="23" t="s">
        <v>150</v>
      </c>
      <c r="G387" s="23" t="s">
        <v>13</v>
      </c>
      <c r="H387" s="14">
        <v>5116.3580000000002</v>
      </c>
      <c r="I387" s="24" t="s">
        <v>126</v>
      </c>
      <c r="J387" s="14">
        <v>942.63800000000003</v>
      </c>
      <c r="K387" s="14">
        <v>494.92</v>
      </c>
      <c r="L387" s="14">
        <f t="shared" ref="L387:L450" si="55">J387+K387</f>
        <v>1437.558</v>
      </c>
      <c r="M387" s="24" t="s">
        <v>126</v>
      </c>
      <c r="N387" s="25">
        <f t="shared" si="50"/>
        <v>28.09729108088214</v>
      </c>
      <c r="O387" s="24" t="s">
        <v>126</v>
      </c>
      <c r="P387" s="26">
        <v>0</v>
      </c>
      <c r="Q387" s="26">
        <v>0</v>
      </c>
      <c r="R387" s="25">
        <f t="shared" ref="R387:R450" si="56">100*(P387+Q387)/H387</f>
        <v>0</v>
      </c>
      <c r="S387" s="14">
        <v>3678.8</v>
      </c>
      <c r="T387" s="25">
        <f t="shared" si="51"/>
        <v>71.902708919117856</v>
      </c>
      <c r="U387" s="26" t="s">
        <v>126</v>
      </c>
      <c r="V387" s="27" t="s">
        <v>126</v>
      </c>
      <c r="W387" s="27" t="s">
        <v>126</v>
      </c>
      <c r="X387" s="14">
        <v>4479.9579999999996</v>
      </c>
      <c r="Y387" s="24" t="s">
        <v>126</v>
      </c>
      <c r="Z387" s="14">
        <v>896.63800000000003</v>
      </c>
      <c r="AA387" s="14">
        <v>494.92</v>
      </c>
      <c r="AB387" s="14">
        <f t="shared" ref="AB387:AB450" si="57">Z387+AA387</f>
        <v>1391.558</v>
      </c>
      <c r="AC387" s="24" t="s">
        <v>126</v>
      </c>
      <c r="AD387" s="25">
        <f t="shared" si="52"/>
        <v>31.061853704878484</v>
      </c>
      <c r="AE387" s="24" t="s">
        <v>126</v>
      </c>
      <c r="AF387" s="14">
        <v>3088.3526000000002</v>
      </c>
      <c r="AG387" s="25">
        <f t="shared" si="53"/>
        <v>68.937088249488056</v>
      </c>
      <c r="AH387" s="26" t="s">
        <v>126</v>
      </c>
      <c r="AI387" s="27" t="s">
        <v>126</v>
      </c>
      <c r="AJ387" s="14">
        <v>39271</v>
      </c>
      <c r="AK387" s="14">
        <f t="shared" si="54"/>
        <v>114.07802195003947</v>
      </c>
      <c r="AL387" s="26" t="s">
        <v>126</v>
      </c>
      <c r="AM387" s="26" t="s">
        <v>126</v>
      </c>
      <c r="AN387" s="26" t="s">
        <v>126</v>
      </c>
    </row>
    <row r="388" spans="1:40" x14ac:dyDescent="0.3">
      <c r="A388" s="23" t="s">
        <v>106</v>
      </c>
      <c r="B388" s="23" t="s">
        <v>110</v>
      </c>
      <c r="C388" s="23" t="s">
        <v>9</v>
      </c>
      <c r="D388" s="23" t="s">
        <v>43</v>
      </c>
      <c r="E388" s="23" t="s">
        <v>73</v>
      </c>
      <c r="F388" s="23" t="s">
        <v>150</v>
      </c>
      <c r="G388" s="23" t="s">
        <v>13</v>
      </c>
      <c r="H388" s="14">
        <v>7302.44</v>
      </c>
      <c r="I388" s="24" t="s">
        <v>126</v>
      </c>
      <c r="J388" s="14">
        <v>1573.62</v>
      </c>
      <c r="K388" s="14">
        <v>819.18</v>
      </c>
      <c r="L388" s="14">
        <f t="shared" si="55"/>
        <v>2392.7999999999997</v>
      </c>
      <c r="M388" s="24" t="s">
        <v>126</v>
      </c>
      <c r="N388" s="25">
        <f t="shared" si="50"/>
        <v>32.767129890831008</v>
      </c>
      <c r="O388" s="24" t="s">
        <v>126</v>
      </c>
      <c r="P388" s="26">
        <v>43</v>
      </c>
      <c r="Q388" s="26">
        <v>0</v>
      </c>
      <c r="R388" s="25">
        <f t="shared" si="56"/>
        <v>0.58884427670751149</v>
      </c>
      <c r="S388" s="14">
        <v>4866.46</v>
      </c>
      <c r="T388" s="25">
        <f t="shared" si="51"/>
        <v>66.641560902931076</v>
      </c>
      <c r="U388" s="26" t="s">
        <v>126</v>
      </c>
      <c r="V388" s="27" t="s">
        <v>126</v>
      </c>
      <c r="W388" s="27" t="s">
        <v>126</v>
      </c>
      <c r="X388" s="14">
        <v>6973.51</v>
      </c>
      <c r="Y388" s="24" t="s">
        <v>126</v>
      </c>
      <c r="Z388" s="14">
        <v>1438.8581690000001</v>
      </c>
      <c r="AA388" s="14">
        <v>819.18</v>
      </c>
      <c r="AB388" s="14">
        <f t="shared" si="57"/>
        <v>2258.0381689999999</v>
      </c>
      <c r="AC388" s="24" t="s">
        <v>126</v>
      </c>
      <c r="AD388" s="25">
        <f t="shared" si="52"/>
        <v>32.380224148240984</v>
      </c>
      <c r="AE388" s="24" t="s">
        <v>126</v>
      </c>
      <c r="AF388" s="14">
        <v>4673.980673</v>
      </c>
      <c r="AG388" s="25">
        <f t="shared" si="53"/>
        <v>67.024793439745551</v>
      </c>
      <c r="AH388" s="26" t="s">
        <v>126</v>
      </c>
      <c r="AI388" s="27" t="s">
        <v>126</v>
      </c>
      <c r="AJ388" s="14">
        <v>66842</v>
      </c>
      <c r="AK388" s="14">
        <f t="shared" si="54"/>
        <v>104.32826665868765</v>
      </c>
      <c r="AL388" s="26" t="s">
        <v>126</v>
      </c>
      <c r="AM388" s="26" t="s">
        <v>126</v>
      </c>
      <c r="AN388" s="26" t="s">
        <v>126</v>
      </c>
    </row>
    <row r="389" spans="1:40" x14ac:dyDescent="0.3">
      <c r="A389" s="23" t="s">
        <v>106</v>
      </c>
      <c r="B389" s="23" t="s">
        <v>110</v>
      </c>
      <c r="C389" s="23" t="s">
        <v>9</v>
      </c>
      <c r="D389" s="23" t="s">
        <v>44</v>
      </c>
      <c r="E389" s="23" t="s">
        <v>74</v>
      </c>
      <c r="F389" s="23" t="s">
        <v>151</v>
      </c>
      <c r="G389" s="23" t="s">
        <v>13</v>
      </c>
      <c r="H389" s="14">
        <v>8287.2090000000007</v>
      </c>
      <c r="I389" s="24" t="s">
        <v>126</v>
      </c>
      <c r="J389" s="14">
        <v>1787.979</v>
      </c>
      <c r="K389" s="14">
        <v>684.44</v>
      </c>
      <c r="L389" s="14">
        <f t="shared" si="55"/>
        <v>2472.4189999999999</v>
      </c>
      <c r="M389" s="24" t="s">
        <v>126</v>
      </c>
      <c r="N389" s="25">
        <f t="shared" si="50"/>
        <v>29.834157676004065</v>
      </c>
      <c r="O389" s="24" t="s">
        <v>126</v>
      </c>
      <c r="P389" s="26">
        <v>461.53</v>
      </c>
      <c r="Q389" s="26">
        <v>0</v>
      </c>
      <c r="R389" s="25">
        <f t="shared" si="56"/>
        <v>5.5691849934036899</v>
      </c>
      <c r="S389" s="14">
        <v>5302.5</v>
      </c>
      <c r="T389" s="25">
        <f t="shared" si="51"/>
        <v>63.984147135664124</v>
      </c>
      <c r="U389" s="26" t="s">
        <v>126</v>
      </c>
      <c r="V389" s="27" t="s">
        <v>126</v>
      </c>
      <c r="W389" s="27" t="s">
        <v>126</v>
      </c>
      <c r="X389" s="14">
        <v>7532.1090000000004</v>
      </c>
      <c r="Y389" s="24" t="s">
        <v>126</v>
      </c>
      <c r="Z389" s="14">
        <v>1737.2538030000001</v>
      </c>
      <c r="AA389" s="14">
        <v>684.44</v>
      </c>
      <c r="AB389" s="14">
        <f t="shared" si="57"/>
        <v>2421.6938030000001</v>
      </c>
      <c r="AC389" s="24" t="s">
        <v>126</v>
      </c>
      <c r="AD389" s="25">
        <f t="shared" si="52"/>
        <v>32.15160326277806</v>
      </c>
      <c r="AE389" s="24" t="s">
        <v>126</v>
      </c>
      <c r="AF389" s="14">
        <v>4701.6889080000001</v>
      </c>
      <c r="AG389" s="25">
        <f t="shared" si="53"/>
        <v>62.421944610732531</v>
      </c>
      <c r="AH389" s="26" t="s">
        <v>126</v>
      </c>
      <c r="AI389" s="27" t="s">
        <v>126</v>
      </c>
      <c r="AJ389" s="14">
        <v>58599</v>
      </c>
      <c r="AK389" s="14">
        <f t="shared" si="54"/>
        <v>128.53647673168484</v>
      </c>
      <c r="AL389" s="26" t="s">
        <v>126</v>
      </c>
      <c r="AM389" s="26" t="s">
        <v>126</v>
      </c>
      <c r="AN389" s="26" t="s">
        <v>126</v>
      </c>
    </row>
    <row r="390" spans="1:40" x14ac:dyDescent="0.3">
      <c r="A390" s="23" t="s">
        <v>106</v>
      </c>
      <c r="B390" s="23" t="s">
        <v>110</v>
      </c>
      <c r="C390" s="23" t="s">
        <v>9</v>
      </c>
      <c r="D390" s="23" t="s">
        <v>45</v>
      </c>
      <c r="E390" s="23" t="s">
        <v>75</v>
      </c>
      <c r="F390" s="23" t="s">
        <v>136</v>
      </c>
      <c r="G390" s="23" t="s">
        <v>13</v>
      </c>
      <c r="H390" s="14">
        <v>4839.6869999999999</v>
      </c>
      <c r="I390" s="24" t="s">
        <v>126</v>
      </c>
      <c r="J390" s="14">
        <v>971.79700000000003</v>
      </c>
      <c r="K390" s="14">
        <v>682.31</v>
      </c>
      <c r="L390" s="14">
        <f t="shared" si="55"/>
        <v>1654.107</v>
      </c>
      <c r="M390" s="24" t="s">
        <v>126</v>
      </c>
      <c r="N390" s="25">
        <f t="shared" si="50"/>
        <v>34.1779747326635</v>
      </c>
      <c r="O390" s="24" t="s">
        <v>126</v>
      </c>
      <c r="P390" s="26">
        <v>38.25</v>
      </c>
      <c r="Q390" s="26">
        <v>0</v>
      </c>
      <c r="R390" s="25">
        <f t="shared" si="56"/>
        <v>0.79034036705266275</v>
      </c>
      <c r="S390" s="14">
        <v>3147.33</v>
      </c>
      <c r="T390" s="25">
        <f t="shared" si="51"/>
        <v>65.031684900283835</v>
      </c>
      <c r="U390" s="26" t="s">
        <v>126</v>
      </c>
      <c r="V390" s="27" t="s">
        <v>126</v>
      </c>
      <c r="W390" s="27" t="s">
        <v>126</v>
      </c>
      <c r="X390" s="14">
        <v>4340.3270000000002</v>
      </c>
      <c r="Y390" s="24" t="s">
        <v>126</v>
      </c>
      <c r="Z390" s="14">
        <v>801.658456</v>
      </c>
      <c r="AA390" s="14">
        <v>682.31</v>
      </c>
      <c r="AB390" s="14">
        <f t="shared" si="57"/>
        <v>1483.9684560000001</v>
      </c>
      <c r="AC390" s="24" t="s">
        <v>126</v>
      </c>
      <c r="AD390" s="25">
        <f t="shared" si="52"/>
        <v>34.190245481504043</v>
      </c>
      <c r="AE390" s="24" t="s">
        <v>126</v>
      </c>
      <c r="AF390" s="14">
        <v>2819.4342849999998</v>
      </c>
      <c r="AG390" s="25">
        <f t="shared" si="53"/>
        <v>64.9590292390412</v>
      </c>
      <c r="AH390" s="26" t="s">
        <v>126</v>
      </c>
      <c r="AI390" s="27" t="s">
        <v>126</v>
      </c>
      <c r="AJ390" s="14">
        <v>36247</v>
      </c>
      <c r="AK390" s="14">
        <f t="shared" si="54"/>
        <v>119.74306839186691</v>
      </c>
      <c r="AL390" s="26" t="s">
        <v>126</v>
      </c>
      <c r="AM390" s="26" t="s">
        <v>126</v>
      </c>
      <c r="AN390" s="26" t="s">
        <v>126</v>
      </c>
    </row>
    <row r="391" spans="1:40" x14ac:dyDescent="0.3">
      <c r="A391" s="23" t="s">
        <v>106</v>
      </c>
      <c r="B391" s="23" t="s">
        <v>110</v>
      </c>
      <c r="C391" s="23" t="s">
        <v>9</v>
      </c>
      <c r="D391" s="23" t="s">
        <v>46</v>
      </c>
      <c r="E391" s="23" t="s">
        <v>76</v>
      </c>
      <c r="F391" s="23" t="s">
        <v>136</v>
      </c>
      <c r="G391" s="23" t="s">
        <v>13</v>
      </c>
      <c r="H391" s="14">
        <v>11300.532999999999</v>
      </c>
      <c r="I391" s="24" t="s">
        <v>126</v>
      </c>
      <c r="J391" s="14">
        <v>2260.0529999999999</v>
      </c>
      <c r="K391" s="14">
        <v>769.77</v>
      </c>
      <c r="L391" s="14">
        <f t="shared" si="55"/>
        <v>3029.8229999999999</v>
      </c>
      <c r="M391" s="24" t="s">
        <v>126</v>
      </c>
      <c r="N391" s="25">
        <f t="shared" si="50"/>
        <v>26.811328279825386</v>
      </c>
      <c r="O391" s="24" t="s">
        <v>126</v>
      </c>
      <c r="P391" s="26">
        <v>96.64</v>
      </c>
      <c r="Q391" s="26">
        <v>0</v>
      </c>
      <c r="R391" s="25">
        <f t="shared" si="56"/>
        <v>0.8551809016441968</v>
      </c>
      <c r="S391" s="14">
        <v>8355.85</v>
      </c>
      <c r="T391" s="25">
        <f t="shared" si="51"/>
        <v>73.942087510385576</v>
      </c>
      <c r="U391" s="26" t="s">
        <v>126</v>
      </c>
      <c r="V391" s="27" t="s">
        <v>126</v>
      </c>
      <c r="W391" s="27" t="s">
        <v>126</v>
      </c>
      <c r="X391" s="14">
        <v>9892.3529999999992</v>
      </c>
      <c r="Y391" s="24" t="s">
        <v>126</v>
      </c>
      <c r="Z391" s="14">
        <v>2222.4505399999998</v>
      </c>
      <c r="AA391" s="14">
        <v>769.77</v>
      </c>
      <c r="AB391" s="14">
        <f t="shared" si="57"/>
        <v>2992.2205399999998</v>
      </c>
      <c r="AC391" s="24" t="s">
        <v>126</v>
      </c>
      <c r="AD391" s="25">
        <f t="shared" si="52"/>
        <v>30.247814043837703</v>
      </c>
      <c r="AE391" s="24" t="s">
        <v>126</v>
      </c>
      <c r="AF391" s="14">
        <v>6970.9973650000002</v>
      </c>
      <c r="AG391" s="25">
        <f t="shared" si="53"/>
        <v>70.468546411556488</v>
      </c>
      <c r="AH391" s="26" t="s">
        <v>126</v>
      </c>
      <c r="AI391" s="27" t="s">
        <v>126</v>
      </c>
      <c r="AJ391" s="14">
        <v>91104</v>
      </c>
      <c r="AK391" s="14">
        <f t="shared" si="54"/>
        <v>108.58308087460485</v>
      </c>
      <c r="AL391" s="26" t="s">
        <v>126</v>
      </c>
      <c r="AM391" s="26" t="s">
        <v>126</v>
      </c>
      <c r="AN391" s="26" t="s">
        <v>126</v>
      </c>
    </row>
    <row r="392" spans="1:40" x14ac:dyDescent="0.3">
      <c r="A392" s="23" t="s">
        <v>106</v>
      </c>
      <c r="B392" s="23" t="s">
        <v>110</v>
      </c>
      <c r="C392" s="23" t="s">
        <v>9</v>
      </c>
      <c r="D392" s="23" t="s">
        <v>47</v>
      </c>
      <c r="E392" s="23" t="s">
        <v>77</v>
      </c>
      <c r="F392" s="23" t="s">
        <v>151</v>
      </c>
      <c r="G392" s="23" t="s">
        <v>13</v>
      </c>
      <c r="H392" s="14">
        <v>13721.31</v>
      </c>
      <c r="I392" s="24" t="s">
        <v>126</v>
      </c>
      <c r="J392" s="14">
        <v>3447.99</v>
      </c>
      <c r="K392" s="14">
        <v>265.24</v>
      </c>
      <c r="L392" s="14">
        <f t="shared" si="55"/>
        <v>3713.2299999999996</v>
      </c>
      <c r="M392" s="24" t="s">
        <v>126</v>
      </c>
      <c r="N392" s="25">
        <f t="shared" si="50"/>
        <v>27.061774713930372</v>
      </c>
      <c r="O392" s="24" t="s">
        <v>126</v>
      </c>
      <c r="P392" s="26">
        <v>0</v>
      </c>
      <c r="Q392" s="26">
        <v>0</v>
      </c>
      <c r="R392" s="25">
        <f t="shared" si="56"/>
        <v>0</v>
      </c>
      <c r="S392" s="14">
        <v>10008.08</v>
      </c>
      <c r="T392" s="25">
        <f t="shared" si="51"/>
        <v>72.938225286069624</v>
      </c>
      <c r="U392" s="26" t="s">
        <v>126</v>
      </c>
      <c r="V392" s="27" t="s">
        <v>126</v>
      </c>
      <c r="W392" s="27" t="s">
        <v>126</v>
      </c>
      <c r="X392" s="14">
        <v>12681.55</v>
      </c>
      <c r="Y392" s="24" t="s">
        <v>126</v>
      </c>
      <c r="Z392" s="14">
        <v>3348.253764</v>
      </c>
      <c r="AA392" s="14">
        <v>265.24</v>
      </c>
      <c r="AB392" s="14">
        <f t="shared" si="57"/>
        <v>3613.4937639999998</v>
      </c>
      <c r="AC392" s="24" t="s">
        <v>126</v>
      </c>
      <c r="AD392" s="25">
        <f t="shared" si="52"/>
        <v>28.494101777779534</v>
      </c>
      <c r="AE392" s="24" t="s">
        <v>126</v>
      </c>
      <c r="AF392" s="14">
        <v>9067.9389200000005</v>
      </c>
      <c r="AG392" s="25">
        <f t="shared" si="53"/>
        <v>71.504973130256161</v>
      </c>
      <c r="AH392" s="26" t="s">
        <v>126</v>
      </c>
      <c r="AI392" s="27" t="s">
        <v>126</v>
      </c>
      <c r="AJ392" s="14">
        <v>108377</v>
      </c>
      <c r="AK392" s="14">
        <f t="shared" si="54"/>
        <v>117.01329617907858</v>
      </c>
      <c r="AL392" s="26" t="s">
        <v>126</v>
      </c>
      <c r="AM392" s="26" t="s">
        <v>126</v>
      </c>
      <c r="AN392" s="26" t="s">
        <v>126</v>
      </c>
    </row>
    <row r="393" spans="1:40" x14ac:dyDescent="0.3">
      <c r="A393" s="23" t="s">
        <v>106</v>
      </c>
      <c r="B393" s="23" t="s">
        <v>110</v>
      </c>
      <c r="C393" s="23" t="s">
        <v>9</v>
      </c>
      <c r="D393" s="23" t="s">
        <v>48</v>
      </c>
      <c r="E393" s="23" t="s">
        <v>78</v>
      </c>
      <c r="F393" s="23" t="s">
        <v>150</v>
      </c>
      <c r="G393" s="23" t="s">
        <v>13</v>
      </c>
      <c r="H393" s="14">
        <v>8916.2890000000007</v>
      </c>
      <c r="I393" s="24" t="s">
        <v>126</v>
      </c>
      <c r="J393" s="14">
        <v>1582.48</v>
      </c>
      <c r="K393" s="14">
        <v>719.22</v>
      </c>
      <c r="L393" s="14">
        <f t="shared" si="55"/>
        <v>2301.6999999999998</v>
      </c>
      <c r="M393" s="24" t="s">
        <v>126</v>
      </c>
      <c r="N393" s="25">
        <f t="shared" si="50"/>
        <v>25.81455132286537</v>
      </c>
      <c r="O393" s="24" t="s">
        <v>126</v>
      </c>
      <c r="P393" s="26">
        <v>0</v>
      </c>
      <c r="Q393" s="26">
        <v>0</v>
      </c>
      <c r="R393" s="25">
        <f t="shared" si="56"/>
        <v>0</v>
      </c>
      <c r="S393" s="14">
        <v>6614.5889999999999</v>
      </c>
      <c r="T393" s="25">
        <f t="shared" si="51"/>
        <v>74.185448677134616</v>
      </c>
      <c r="U393" s="26" t="s">
        <v>126</v>
      </c>
      <c r="V393" s="27" t="s">
        <v>126</v>
      </c>
      <c r="W393" s="27" t="s">
        <v>126</v>
      </c>
      <c r="X393" s="14">
        <v>7835.5690000000004</v>
      </c>
      <c r="Y393" s="24" t="s">
        <v>126</v>
      </c>
      <c r="Z393" s="14">
        <v>1582.48</v>
      </c>
      <c r="AA393" s="14">
        <v>700.78</v>
      </c>
      <c r="AB393" s="14">
        <f t="shared" si="57"/>
        <v>2283.2600000000002</v>
      </c>
      <c r="AC393" s="24" t="s">
        <v>126</v>
      </c>
      <c r="AD393" s="25">
        <f t="shared" si="52"/>
        <v>29.139683410356035</v>
      </c>
      <c r="AE393" s="24" t="s">
        <v>126</v>
      </c>
      <c r="AF393" s="14">
        <v>5552.3283389999997</v>
      </c>
      <c r="AG393" s="25">
        <f t="shared" si="53"/>
        <v>70.860563400054289</v>
      </c>
      <c r="AH393" s="26" t="s">
        <v>126</v>
      </c>
      <c r="AI393" s="27" t="s">
        <v>126</v>
      </c>
      <c r="AJ393" s="14">
        <v>69273</v>
      </c>
      <c r="AK393" s="14">
        <f t="shared" si="54"/>
        <v>113.11144313080132</v>
      </c>
      <c r="AL393" s="26" t="s">
        <v>126</v>
      </c>
      <c r="AM393" s="26" t="s">
        <v>126</v>
      </c>
      <c r="AN393" s="26" t="s">
        <v>126</v>
      </c>
    </row>
    <row r="394" spans="1:40" x14ac:dyDescent="0.3">
      <c r="A394" s="23" t="s">
        <v>106</v>
      </c>
      <c r="B394" s="23" t="s">
        <v>110</v>
      </c>
      <c r="C394" s="23" t="s">
        <v>9</v>
      </c>
      <c r="D394" s="23" t="s">
        <v>49</v>
      </c>
      <c r="E394" s="23" t="s">
        <v>79</v>
      </c>
      <c r="F394" s="23" t="s">
        <v>136</v>
      </c>
      <c r="G394" s="23" t="s">
        <v>13</v>
      </c>
      <c r="H394" s="14">
        <v>7765.1139999999996</v>
      </c>
      <c r="I394" s="24" t="s">
        <v>126</v>
      </c>
      <c r="J394" s="14">
        <v>1599.184</v>
      </c>
      <c r="K394" s="14">
        <v>604.66</v>
      </c>
      <c r="L394" s="14">
        <f t="shared" si="55"/>
        <v>2203.8440000000001</v>
      </c>
      <c r="M394" s="24" t="s">
        <v>126</v>
      </c>
      <c r="N394" s="25">
        <f t="shared" si="50"/>
        <v>28.38134765310593</v>
      </c>
      <c r="O394" s="24" t="s">
        <v>126</v>
      </c>
      <c r="P394" s="26">
        <v>61.74</v>
      </c>
      <c r="Q394" s="26">
        <v>0</v>
      </c>
      <c r="R394" s="25">
        <f t="shared" si="56"/>
        <v>0.79509457298373221</v>
      </c>
      <c r="S394" s="14">
        <v>5499.52</v>
      </c>
      <c r="T394" s="25">
        <f t="shared" si="51"/>
        <v>70.823428992800373</v>
      </c>
      <c r="U394" s="26" t="s">
        <v>126</v>
      </c>
      <c r="V394" s="27" t="s">
        <v>126</v>
      </c>
      <c r="W394" s="27" t="s">
        <v>126</v>
      </c>
      <c r="X394" s="14">
        <v>7237.5439999999999</v>
      </c>
      <c r="Y394" s="24" t="s">
        <v>126</v>
      </c>
      <c r="Z394" s="14">
        <v>1599.184</v>
      </c>
      <c r="AA394" s="14">
        <v>604.66</v>
      </c>
      <c r="AB394" s="14">
        <f t="shared" si="57"/>
        <v>2203.8440000000001</v>
      </c>
      <c r="AC394" s="24" t="s">
        <v>126</v>
      </c>
      <c r="AD394" s="25">
        <f t="shared" si="52"/>
        <v>30.450163757208244</v>
      </c>
      <c r="AE394" s="24" t="s">
        <v>126</v>
      </c>
      <c r="AF394" s="14">
        <v>4971.9922960000004</v>
      </c>
      <c r="AG394" s="25">
        <f t="shared" si="53"/>
        <v>68.697230662777315</v>
      </c>
      <c r="AH394" s="26" t="s">
        <v>126</v>
      </c>
      <c r="AI394" s="27" t="s">
        <v>126</v>
      </c>
      <c r="AJ394" s="14">
        <v>56320</v>
      </c>
      <c r="AK394" s="14">
        <f t="shared" si="54"/>
        <v>128.5075284090909</v>
      </c>
      <c r="AL394" s="26" t="s">
        <v>126</v>
      </c>
      <c r="AM394" s="26" t="s">
        <v>126</v>
      </c>
      <c r="AN394" s="26" t="s">
        <v>126</v>
      </c>
    </row>
    <row r="395" spans="1:40" x14ac:dyDescent="0.3">
      <c r="A395" s="23" t="s">
        <v>106</v>
      </c>
      <c r="B395" s="23" t="s">
        <v>110</v>
      </c>
      <c r="C395" s="23" t="s">
        <v>9</v>
      </c>
      <c r="D395" s="23" t="s">
        <v>50</v>
      </c>
      <c r="E395" s="23" t="s">
        <v>80</v>
      </c>
      <c r="F395" s="23" t="s">
        <v>136</v>
      </c>
      <c r="G395" s="23" t="s">
        <v>13</v>
      </c>
      <c r="H395" s="14">
        <v>8650.7109999999993</v>
      </c>
      <c r="I395" s="24" t="s">
        <v>126</v>
      </c>
      <c r="J395" s="14">
        <v>2038.8409999999999</v>
      </c>
      <c r="K395" s="14">
        <v>680.42</v>
      </c>
      <c r="L395" s="14">
        <f t="shared" si="55"/>
        <v>2719.261</v>
      </c>
      <c r="M395" s="24" t="s">
        <v>126</v>
      </c>
      <c r="N395" s="25">
        <f t="shared" si="50"/>
        <v>31.433959590142358</v>
      </c>
      <c r="O395" s="24" t="s">
        <v>126</v>
      </c>
      <c r="P395" s="26">
        <v>0</v>
      </c>
      <c r="Q395" s="26">
        <v>0</v>
      </c>
      <c r="R395" s="25">
        <f t="shared" si="56"/>
        <v>0</v>
      </c>
      <c r="S395" s="14">
        <v>5899.59</v>
      </c>
      <c r="T395" s="25">
        <f t="shared" si="51"/>
        <v>68.197746982878058</v>
      </c>
      <c r="U395" s="26" t="s">
        <v>126</v>
      </c>
      <c r="V395" s="27" t="s">
        <v>126</v>
      </c>
      <c r="W395" s="27" t="s">
        <v>126</v>
      </c>
      <c r="X395" s="14">
        <v>7276.6909999999998</v>
      </c>
      <c r="Y395" s="24" t="s">
        <v>126</v>
      </c>
      <c r="Z395" s="14">
        <v>1504.7228130000001</v>
      </c>
      <c r="AA395" s="14">
        <v>680.42</v>
      </c>
      <c r="AB395" s="14">
        <f t="shared" si="57"/>
        <v>2185.1428129999999</v>
      </c>
      <c r="AC395" s="24" t="s">
        <v>126</v>
      </c>
      <c r="AD395" s="25">
        <f t="shared" si="52"/>
        <v>30.029347309099702</v>
      </c>
      <c r="AE395" s="24" t="s">
        <v>126</v>
      </c>
      <c r="AF395" s="14">
        <v>5059.6849149999998</v>
      </c>
      <c r="AG395" s="25">
        <f t="shared" si="53"/>
        <v>69.532771351703687</v>
      </c>
      <c r="AH395" s="26" t="s">
        <v>126</v>
      </c>
      <c r="AI395" s="27" t="s">
        <v>126</v>
      </c>
      <c r="AJ395" s="14">
        <v>61283</v>
      </c>
      <c r="AK395" s="14">
        <f t="shared" si="54"/>
        <v>118.73914462412088</v>
      </c>
      <c r="AL395" s="26" t="s">
        <v>126</v>
      </c>
      <c r="AM395" s="26" t="s">
        <v>126</v>
      </c>
      <c r="AN395" s="26" t="s">
        <v>126</v>
      </c>
    </row>
    <row r="396" spans="1:40" x14ac:dyDescent="0.3">
      <c r="A396" s="23" t="s">
        <v>106</v>
      </c>
      <c r="B396" s="23" t="s">
        <v>110</v>
      </c>
      <c r="C396" s="23" t="s">
        <v>9</v>
      </c>
      <c r="D396" s="23" t="s">
        <v>51</v>
      </c>
      <c r="E396" s="23" t="s">
        <v>81</v>
      </c>
      <c r="F396" s="23" t="s">
        <v>150</v>
      </c>
      <c r="G396" s="23" t="s">
        <v>13</v>
      </c>
      <c r="H396" s="14">
        <v>4564.12</v>
      </c>
      <c r="I396" s="24" t="s">
        <v>126</v>
      </c>
      <c r="J396" s="14">
        <v>966.26</v>
      </c>
      <c r="K396" s="14">
        <v>528.36</v>
      </c>
      <c r="L396" s="14">
        <f t="shared" si="55"/>
        <v>1494.62</v>
      </c>
      <c r="M396" s="24" t="s">
        <v>126</v>
      </c>
      <c r="N396" s="25">
        <f t="shared" si="50"/>
        <v>32.747167033294481</v>
      </c>
      <c r="O396" s="24" t="s">
        <v>126</v>
      </c>
      <c r="P396" s="26">
        <v>0</v>
      </c>
      <c r="Q396" s="26">
        <v>0</v>
      </c>
      <c r="R396" s="25">
        <f t="shared" si="56"/>
        <v>0</v>
      </c>
      <c r="S396" s="14">
        <v>3069.5</v>
      </c>
      <c r="T396" s="25">
        <f t="shared" si="51"/>
        <v>67.252832966705526</v>
      </c>
      <c r="U396" s="26" t="s">
        <v>126</v>
      </c>
      <c r="V396" s="27" t="s">
        <v>126</v>
      </c>
      <c r="W396" s="27" t="s">
        <v>126</v>
      </c>
      <c r="X396" s="14">
        <v>3839.89</v>
      </c>
      <c r="Y396" s="24" t="s">
        <v>126</v>
      </c>
      <c r="Z396" s="14">
        <v>901.17174</v>
      </c>
      <c r="AA396" s="14">
        <v>528.36</v>
      </c>
      <c r="AB396" s="14">
        <f t="shared" si="57"/>
        <v>1429.5317399999999</v>
      </c>
      <c r="AC396" s="24" t="s">
        <v>126</v>
      </c>
      <c r="AD396" s="25">
        <f t="shared" si="52"/>
        <v>37.22845550263159</v>
      </c>
      <c r="AE396" s="24" t="s">
        <v>126</v>
      </c>
      <c r="AF396" s="14">
        <v>2410.3218579999998</v>
      </c>
      <c r="AG396" s="25">
        <f t="shared" si="53"/>
        <v>62.770596501462279</v>
      </c>
      <c r="AH396" s="26" t="s">
        <v>126</v>
      </c>
      <c r="AI396" s="27" t="s">
        <v>126</v>
      </c>
      <c r="AJ396" s="14">
        <v>32126</v>
      </c>
      <c r="AK396" s="14">
        <f t="shared" si="54"/>
        <v>119.5259291539563</v>
      </c>
      <c r="AL396" s="26" t="s">
        <v>126</v>
      </c>
      <c r="AM396" s="26" t="s">
        <v>126</v>
      </c>
      <c r="AN396" s="26" t="s">
        <v>126</v>
      </c>
    </row>
    <row r="397" spans="1:40" x14ac:dyDescent="0.3">
      <c r="A397" s="23" t="s">
        <v>106</v>
      </c>
      <c r="B397" s="23" t="s">
        <v>110</v>
      </c>
      <c r="C397" s="23" t="s">
        <v>9</v>
      </c>
      <c r="D397" s="23" t="s">
        <v>52</v>
      </c>
      <c r="E397" s="23" t="s">
        <v>82</v>
      </c>
      <c r="F397" s="23" t="s">
        <v>151</v>
      </c>
      <c r="G397" s="23" t="s">
        <v>13</v>
      </c>
      <c r="H397" s="14">
        <v>4019.1770000000001</v>
      </c>
      <c r="I397" s="24" t="s">
        <v>126</v>
      </c>
      <c r="J397" s="14">
        <v>1040.807</v>
      </c>
      <c r="K397" s="14">
        <v>276.3</v>
      </c>
      <c r="L397" s="14">
        <f t="shared" si="55"/>
        <v>1317.107</v>
      </c>
      <c r="M397" s="24" t="s">
        <v>126</v>
      </c>
      <c r="N397" s="25">
        <f t="shared" si="50"/>
        <v>32.770564720090704</v>
      </c>
      <c r="O397" s="24" t="s">
        <v>126</v>
      </c>
      <c r="P397" s="26">
        <v>215.37</v>
      </c>
      <c r="Q397" s="26">
        <v>0</v>
      </c>
      <c r="R397" s="25">
        <f t="shared" si="56"/>
        <v>5.3585597250382353</v>
      </c>
      <c r="S397" s="14">
        <v>2422.6</v>
      </c>
      <c r="T397" s="25">
        <f t="shared" si="51"/>
        <v>60.276021683046054</v>
      </c>
      <c r="U397" s="26" t="s">
        <v>126</v>
      </c>
      <c r="V397" s="27" t="s">
        <v>126</v>
      </c>
      <c r="W397" s="27" t="s">
        <v>126</v>
      </c>
      <c r="X397" s="14">
        <v>3975.4870000000001</v>
      </c>
      <c r="Y397" s="24" t="s">
        <v>126</v>
      </c>
      <c r="Z397" s="14">
        <v>998.78621099999998</v>
      </c>
      <c r="AA397" s="14">
        <v>276.3</v>
      </c>
      <c r="AB397" s="14">
        <f t="shared" si="57"/>
        <v>1275.086211</v>
      </c>
      <c r="AC397" s="24" t="s">
        <v>126</v>
      </c>
      <c r="AD397" s="25">
        <f t="shared" si="52"/>
        <v>32.073710994401438</v>
      </c>
      <c r="AE397" s="24" t="s">
        <v>126</v>
      </c>
      <c r="AF397" s="14">
        <v>2420.930789</v>
      </c>
      <c r="AG397" s="25">
        <f t="shared" si="53"/>
        <v>60.896458446474604</v>
      </c>
      <c r="AH397" s="26" t="s">
        <v>126</v>
      </c>
      <c r="AI397" s="27" t="s">
        <v>126</v>
      </c>
      <c r="AJ397" s="14">
        <v>33256</v>
      </c>
      <c r="AK397" s="14">
        <f t="shared" si="54"/>
        <v>119.54194731777724</v>
      </c>
      <c r="AL397" s="26" t="s">
        <v>126</v>
      </c>
      <c r="AM397" s="26" t="s">
        <v>126</v>
      </c>
      <c r="AN397" s="26" t="s">
        <v>126</v>
      </c>
    </row>
    <row r="398" spans="1:40" x14ac:dyDescent="0.3">
      <c r="A398" s="23" t="s">
        <v>106</v>
      </c>
      <c r="B398" s="23" t="s">
        <v>110</v>
      </c>
      <c r="C398" s="23" t="s">
        <v>9</v>
      </c>
      <c r="D398" s="23" t="s">
        <v>53</v>
      </c>
      <c r="E398" s="23" t="s">
        <v>83</v>
      </c>
      <c r="F398" s="23" t="s">
        <v>150</v>
      </c>
      <c r="G398" s="23" t="s">
        <v>13</v>
      </c>
      <c r="H398" s="14">
        <v>14548.811</v>
      </c>
      <c r="I398" s="24" t="s">
        <v>126</v>
      </c>
      <c r="J398" s="14">
        <v>2935.509</v>
      </c>
      <c r="K398" s="14">
        <v>2080.3000000000002</v>
      </c>
      <c r="L398" s="14">
        <f t="shared" si="55"/>
        <v>5015.8090000000002</v>
      </c>
      <c r="M398" s="24" t="s">
        <v>126</v>
      </c>
      <c r="N398" s="25">
        <f t="shared" si="50"/>
        <v>34.475731384509707</v>
      </c>
      <c r="O398" s="24" t="s">
        <v>126</v>
      </c>
      <c r="P398" s="26">
        <v>0</v>
      </c>
      <c r="Q398" s="26">
        <v>0</v>
      </c>
      <c r="R398" s="25">
        <f t="shared" si="56"/>
        <v>0</v>
      </c>
      <c r="S398" s="14">
        <v>9531.2620000000006</v>
      </c>
      <c r="T398" s="25">
        <f t="shared" si="51"/>
        <v>65.51230887527511</v>
      </c>
      <c r="U398" s="26" t="s">
        <v>126</v>
      </c>
      <c r="V398" s="27" t="s">
        <v>126</v>
      </c>
      <c r="W398" s="27" t="s">
        <v>126</v>
      </c>
      <c r="X398" s="14">
        <v>13020.749</v>
      </c>
      <c r="Y398" s="24" t="s">
        <v>126</v>
      </c>
      <c r="Z398" s="14">
        <v>2539.569</v>
      </c>
      <c r="AA398" s="14">
        <v>2080.3000000000002</v>
      </c>
      <c r="AB398" s="14">
        <f t="shared" si="57"/>
        <v>4619.8690000000006</v>
      </c>
      <c r="AC398" s="24" t="s">
        <v>126</v>
      </c>
      <c r="AD398" s="25">
        <f t="shared" si="52"/>
        <v>35.480823722199091</v>
      </c>
      <c r="AE398" s="24" t="s">
        <v>126</v>
      </c>
      <c r="AF398" s="14">
        <v>8399.5902279999991</v>
      </c>
      <c r="AG398" s="25">
        <f t="shared" si="53"/>
        <v>64.509270764684885</v>
      </c>
      <c r="AH398" s="26" t="s">
        <v>126</v>
      </c>
      <c r="AI398" s="27" t="s">
        <v>126</v>
      </c>
      <c r="AJ398" s="14">
        <v>117979</v>
      </c>
      <c r="AK398" s="14">
        <f t="shared" si="54"/>
        <v>110.36497173225743</v>
      </c>
      <c r="AL398" s="26" t="s">
        <v>126</v>
      </c>
      <c r="AM398" s="26" t="s">
        <v>126</v>
      </c>
      <c r="AN398" s="26" t="s">
        <v>126</v>
      </c>
    </row>
    <row r="399" spans="1:40" x14ac:dyDescent="0.3">
      <c r="A399" s="23" t="s">
        <v>106</v>
      </c>
      <c r="B399" s="23" t="s">
        <v>110</v>
      </c>
      <c r="C399" s="23" t="s">
        <v>9</v>
      </c>
      <c r="D399" s="23" t="s">
        <v>54</v>
      </c>
      <c r="E399" s="23" t="s">
        <v>84</v>
      </c>
      <c r="F399" s="23" t="s">
        <v>151</v>
      </c>
      <c r="G399" s="23" t="s">
        <v>13</v>
      </c>
      <c r="H399" s="14">
        <v>5918.6570000000002</v>
      </c>
      <c r="I399" s="24" t="s">
        <v>126</v>
      </c>
      <c r="J399" s="14">
        <v>1410.057</v>
      </c>
      <c r="K399" s="14">
        <v>1211.02</v>
      </c>
      <c r="L399" s="14">
        <f t="shared" si="55"/>
        <v>2621.0770000000002</v>
      </c>
      <c r="M399" s="24" t="s">
        <v>126</v>
      </c>
      <c r="N399" s="25">
        <f t="shared" si="50"/>
        <v>44.284995734674268</v>
      </c>
      <c r="O399" s="24" t="s">
        <v>126</v>
      </c>
      <c r="P399" s="26">
        <v>175.19</v>
      </c>
      <c r="Q399" s="26">
        <v>0</v>
      </c>
      <c r="R399" s="25">
        <f t="shared" si="56"/>
        <v>2.9599620319271751</v>
      </c>
      <c r="S399" s="14">
        <v>3122.39</v>
      </c>
      <c r="T399" s="25">
        <f t="shared" si="51"/>
        <v>52.755042233398555</v>
      </c>
      <c r="U399" s="26" t="s">
        <v>126</v>
      </c>
      <c r="V399" s="27" t="s">
        <v>126</v>
      </c>
      <c r="W399" s="27" t="s">
        <v>126</v>
      </c>
      <c r="X399" s="14">
        <v>5224.8670000000002</v>
      </c>
      <c r="Y399" s="24" t="s">
        <v>126</v>
      </c>
      <c r="Z399" s="14">
        <v>1196.9112279999999</v>
      </c>
      <c r="AA399" s="14">
        <v>1211.02</v>
      </c>
      <c r="AB399" s="14">
        <f t="shared" si="57"/>
        <v>2407.9312279999999</v>
      </c>
      <c r="AC399" s="24" t="s">
        <v>126</v>
      </c>
      <c r="AD399" s="25">
        <f t="shared" si="52"/>
        <v>46.085981289093098</v>
      </c>
      <c r="AE399" s="24" t="s">
        <v>126</v>
      </c>
      <c r="AF399" s="14">
        <v>2667.6131059999998</v>
      </c>
      <c r="AG399" s="25">
        <f t="shared" si="53"/>
        <v>51.056095896795071</v>
      </c>
      <c r="AH399" s="26" t="s">
        <v>126</v>
      </c>
      <c r="AI399" s="27" t="s">
        <v>126</v>
      </c>
      <c r="AJ399" s="14">
        <v>44107</v>
      </c>
      <c r="AK399" s="14">
        <f t="shared" si="54"/>
        <v>118.45890674949554</v>
      </c>
      <c r="AL399" s="26" t="s">
        <v>126</v>
      </c>
      <c r="AM399" s="26" t="s">
        <v>126</v>
      </c>
      <c r="AN399" s="26" t="s">
        <v>126</v>
      </c>
    </row>
    <row r="400" spans="1:40" x14ac:dyDescent="0.3">
      <c r="A400" s="23" t="s">
        <v>106</v>
      </c>
      <c r="B400" s="23" t="s">
        <v>110</v>
      </c>
      <c r="C400" s="23" t="s">
        <v>9</v>
      </c>
      <c r="D400" s="23" t="s">
        <v>55</v>
      </c>
      <c r="E400" s="23" t="s">
        <v>85</v>
      </c>
      <c r="F400" s="23" t="s">
        <v>151</v>
      </c>
      <c r="G400" s="23" t="s">
        <v>13</v>
      </c>
      <c r="H400" s="14">
        <v>2295.1509999999998</v>
      </c>
      <c r="I400" s="24" t="s">
        <v>126</v>
      </c>
      <c r="J400" s="14">
        <v>682.29100000000005</v>
      </c>
      <c r="K400" s="14">
        <v>100.27</v>
      </c>
      <c r="L400" s="14">
        <f t="shared" si="55"/>
        <v>782.56100000000004</v>
      </c>
      <c r="M400" s="24" t="s">
        <v>126</v>
      </c>
      <c r="N400" s="25">
        <f t="shared" si="50"/>
        <v>34.096275147038263</v>
      </c>
      <c r="O400" s="24" t="s">
        <v>126</v>
      </c>
      <c r="P400" s="26">
        <v>0</v>
      </c>
      <c r="Q400" s="26">
        <v>0</v>
      </c>
      <c r="R400" s="25">
        <f t="shared" si="56"/>
        <v>0</v>
      </c>
      <c r="S400" s="14">
        <v>1512.59</v>
      </c>
      <c r="T400" s="25">
        <f t="shared" si="51"/>
        <v>65.903724852961744</v>
      </c>
      <c r="U400" s="26" t="s">
        <v>126</v>
      </c>
      <c r="V400" s="27" t="s">
        <v>126</v>
      </c>
      <c r="W400" s="27" t="s">
        <v>126</v>
      </c>
      <c r="X400" s="14">
        <v>1963.1010000000001</v>
      </c>
      <c r="Y400" s="24" t="s">
        <v>126</v>
      </c>
      <c r="Z400" s="14">
        <v>579.87289599999997</v>
      </c>
      <c r="AA400" s="14">
        <v>100.27</v>
      </c>
      <c r="AB400" s="14">
        <f t="shared" si="57"/>
        <v>680.14289599999995</v>
      </c>
      <c r="AC400" s="24" t="s">
        <v>126</v>
      </c>
      <c r="AD400" s="25">
        <f t="shared" si="52"/>
        <v>34.646352683840512</v>
      </c>
      <c r="AE400" s="24" t="s">
        <v>126</v>
      </c>
      <c r="AF400" s="14">
        <v>1281.7315920000001</v>
      </c>
      <c r="AG400" s="25">
        <f t="shared" si="53"/>
        <v>65.291169022887772</v>
      </c>
      <c r="AH400" s="26" t="s">
        <v>126</v>
      </c>
      <c r="AI400" s="27" t="s">
        <v>126</v>
      </c>
      <c r="AJ400" s="14">
        <v>16955</v>
      </c>
      <c r="AK400" s="14">
        <f t="shared" si="54"/>
        <v>115.78301386021822</v>
      </c>
      <c r="AL400" s="26" t="s">
        <v>126</v>
      </c>
      <c r="AM400" s="26" t="s">
        <v>126</v>
      </c>
      <c r="AN400" s="26" t="s">
        <v>126</v>
      </c>
    </row>
    <row r="401" spans="1:40" x14ac:dyDescent="0.3">
      <c r="A401" s="23" t="s">
        <v>106</v>
      </c>
      <c r="B401" s="23" t="s">
        <v>110</v>
      </c>
      <c r="C401" s="23" t="s">
        <v>9</v>
      </c>
      <c r="D401" s="23" t="s">
        <v>56</v>
      </c>
      <c r="E401" s="23" t="s">
        <v>86</v>
      </c>
      <c r="F401" s="23" t="s">
        <v>136</v>
      </c>
      <c r="G401" s="23" t="s">
        <v>13</v>
      </c>
      <c r="H401" s="14">
        <v>12161.200999999999</v>
      </c>
      <c r="I401" s="24" t="s">
        <v>126</v>
      </c>
      <c r="J401" s="14">
        <v>2381.451</v>
      </c>
      <c r="K401" s="14">
        <v>812.65</v>
      </c>
      <c r="L401" s="14">
        <f t="shared" si="55"/>
        <v>3194.1010000000001</v>
      </c>
      <c r="M401" s="24" t="s">
        <v>126</v>
      </c>
      <c r="N401" s="25">
        <f t="shared" si="50"/>
        <v>26.264683891007152</v>
      </c>
      <c r="O401" s="24" t="s">
        <v>126</v>
      </c>
      <c r="P401" s="26">
        <v>0</v>
      </c>
      <c r="Q401" s="26">
        <v>0</v>
      </c>
      <c r="R401" s="25">
        <f t="shared" si="56"/>
        <v>0</v>
      </c>
      <c r="S401" s="14">
        <v>8967.1</v>
      </c>
      <c r="T401" s="25">
        <f t="shared" si="51"/>
        <v>73.735316108992862</v>
      </c>
      <c r="U401" s="26" t="s">
        <v>126</v>
      </c>
      <c r="V401" s="27" t="s">
        <v>126</v>
      </c>
      <c r="W401" s="27" t="s">
        <v>126</v>
      </c>
      <c r="X401" s="14">
        <v>10328.221</v>
      </c>
      <c r="Y401" s="24" t="s">
        <v>126</v>
      </c>
      <c r="Z401" s="14">
        <v>2379.971</v>
      </c>
      <c r="AA401" s="14">
        <v>812.65</v>
      </c>
      <c r="AB401" s="14">
        <f t="shared" si="57"/>
        <v>3192.6210000000001</v>
      </c>
      <c r="AC401" s="24" t="s">
        <v>126</v>
      </c>
      <c r="AD401" s="25">
        <f t="shared" si="52"/>
        <v>30.911625535510911</v>
      </c>
      <c r="AE401" s="24" t="s">
        <v>126</v>
      </c>
      <c r="AF401" s="14">
        <v>7135.8583440000002</v>
      </c>
      <c r="AG401" s="25">
        <f t="shared" si="53"/>
        <v>69.090875805233068</v>
      </c>
      <c r="AH401" s="26" t="s">
        <v>126</v>
      </c>
      <c r="AI401" s="27" t="s">
        <v>126</v>
      </c>
      <c r="AJ401" s="14">
        <v>98115</v>
      </c>
      <c r="AK401" s="14">
        <f t="shared" si="54"/>
        <v>105.26648320847984</v>
      </c>
      <c r="AL401" s="26" t="s">
        <v>126</v>
      </c>
      <c r="AM401" s="26" t="s">
        <v>126</v>
      </c>
      <c r="AN401" s="26" t="s">
        <v>126</v>
      </c>
    </row>
    <row r="402" spans="1:40" x14ac:dyDescent="0.3">
      <c r="A402" s="23" t="s">
        <v>106</v>
      </c>
      <c r="B402" s="23" t="s">
        <v>110</v>
      </c>
      <c r="C402" s="23" t="s">
        <v>9</v>
      </c>
      <c r="D402" s="23" t="s">
        <v>57</v>
      </c>
      <c r="E402" s="23" t="s">
        <v>87</v>
      </c>
      <c r="F402" s="23" t="s">
        <v>150</v>
      </c>
      <c r="G402" s="23" t="s">
        <v>13</v>
      </c>
      <c r="H402" s="14">
        <v>10579.84</v>
      </c>
      <c r="I402" s="24" t="s">
        <v>126</v>
      </c>
      <c r="J402" s="14">
        <v>1836.91</v>
      </c>
      <c r="K402" s="14">
        <v>1507.08</v>
      </c>
      <c r="L402" s="14">
        <f t="shared" si="55"/>
        <v>3343.99</v>
      </c>
      <c r="M402" s="24" t="s">
        <v>126</v>
      </c>
      <c r="N402" s="25">
        <f t="shared" si="50"/>
        <v>31.607188766559798</v>
      </c>
      <c r="O402" s="24" t="s">
        <v>126</v>
      </c>
      <c r="P402" s="26">
        <v>0</v>
      </c>
      <c r="Q402" s="26">
        <v>0</v>
      </c>
      <c r="R402" s="25">
        <f t="shared" si="56"/>
        <v>0</v>
      </c>
      <c r="S402" s="14">
        <v>7204.49</v>
      </c>
      <c r="T402" s="25">
        <f t="shared" si="51"/>
        <v>68.09639843324662</v>
      </c>
      <c r="U402" s="26" t="s">
        <v>126</v>
      </c>
      <c r="V402" s="27" t="s">
        <v>126</v>
      </c>
      <c r="W402" s="27" t="s">
        <v>126</v>
      </c>
      <c r="X402" s="14">
        <v>9694.85</v>
      </c>
      <c r="Y402" s="24" t="s">
        <v>126</v>
      </c>
      <c r="Z402" s="14">
        <v>1799.6</v>
      </c>
      <c r="AA402" s="14">
        <v>1497.96</v>
      </c>
      <c r="AB402" s="14">
        <f t="shared" si="57"/>
        <v>3297.56</v>
      </c>
      <c r="AC402" s="24" t="s">
        <v>126</v>
      </c>
      <c r="AD402" s="25">
        <f t="shared" si="52"/>
        <v>34.013522643465343</v>
      </c>
      <c r="AE402" s="24" t="s">
        <v>126</v>
      </c>
      <c r="AF402" s="14">
        <v>6369.4896090000002</v>
      </c>
      <c r="AG402" s="25">
        <f t="shared" si="53"/>
        <v>65.699723141668002</v>
      </c>
      <c r="AH402" s="26" t="s">
        <v>126</v>
      </c>
      <c r="AI402" s="27" t="s">
        <v>126</v>
      </c>
      <c r="AJ402" s="14">
        <v>84204</v>
      </c>
      <c r="AK402" s="14">
        <f t="shared" si="54"/>
        <v>115.13526673317182</v>
      </c>
      <c r="AL402" s="26" t="s">
        <v>126</v>
      </c>
      <c r="AM402" s="26" t="s">
        <v>126</v>
      </c>
      <c r="AN402" s="26" t="s">
        <v>126</v>
      </c>
    </row>
    <row r="403" spans="1:40" x14ac:dyDescent="0.3">
      <c r="A403" s="23" t="s">
        <v>106</v>
      </c>
      <c r="B403" s="23" t="s">
        <v>110</v>
      </c>
      <c r="C403" s="23" t="s">
        <v>9</v>
      </c>
      <c r="D403" s="23" t="s">
        <v>58</v>
      </c>
      <c r="E403" s="23" t="s">
        <v>88</v>
      </c>
      <c r="F403" s="23" t="s">
        <v>150</v>
      </c>
      <c r="G403" s="23" t="s">
        <v>13</v>
      </c>
      <c r="H403" s="14">
        <v>10638.145</v>
      </c>
      <c r="I403" s="24" t="s">
        <v>126</v>
      </c>
      <c r="J403" s="14">
        <v>2165.587</v>
      </c>
      <c r="K403" s="14">
        <v>1137.8399999999999</v>
      </c>
      <c r="L403" s="14">
        <f t="shared" si="55"/>
        <v>3303.4269999999997</v>
      </c>
      <c r="M403" s="24" t="s">
        <v>126</v>
      </c>
      <c r="N403" s="25">
        <f t="shared" si="50"/>
        <v>31.052660026724578</v>
      </c>
      <c r="O403" s="24" t="s">
        <v>126</v>
      </c>
      <c r="P403" s="26">
        <v>0</v>
      </c>
      <c r="Q403" s="26">
        <v>0</v>
      </c>
      <c r="R403" s="25">
        <f t="shared" si="56"/>
        <v>0</v>
      </c>
      <c r="S403" s="14">
        <v>6896.65</v>
      </c>
      <c r="T403" s="25">
        <f t="shared" si="51"/>
        <v>64.829441599075778</v>
      </c>
      <c r="U403" s="26" t="s">
        <v>126</v>
      </c>
      <c r="V403" s="27" t="s">
        <v>126</v>
      </c>
      <c r="W403" s="27" t="s">
        <v>126</v>
      </c>
      <c r="X403" s="14">
        <v>8727.4660000000003</v>
      </c>
      <c r="Y403" s="24" t="s">
        <v>126</v>
      </c>
      <c r="Z403" s="14">
        <v>2155.107</v>
      </c>
      <c r="AA403" s="14">
        <v>1137.8399999999999</v>
      </c>
      <c r="AB403" s="14">
        <f t="shared" si="57"/>
        <v>3292.9470000000001</v>
      </c>
      <c r="AC403" s="24" t="s">
        <v>126</v>
      </c>
      <c r="AD403" s="25">
        <f t="shared" si="52"/>
        <v>37.730848793911086</v>
      </c>
      <c r="AE403" s="24" t="s">
        <v>126</v>
      </c>
      <c r="AF403" s="14">
        <v>5432.6938380000001</v>
      </c>
      <c r="AG403" s="25">
        <f t="shared" si="53"/>
        <v>62.248238354638112</v>
      </c>
      <c r="AH403" s="26" t="s">
        <v>126</v>
      </c>
      <c r="AI403" s="27" t="s">
        <v>126</v>
      </c>
      <c r="AJ403" s="14">
        <v>78691</v>
      </c>
      <c r="AK403" s="14">
        <f t="shared" si="54"/>
        <v>110.90805810067225</v>
      </c>
      <c r="AL403" s="26" t="s">
        <v>126</v>
      </c>
      <c r="AM403" s="26" t="s">
        <v>126</v>
      </c>
      <c r="AN403" s="26" t="s">
        <v>126</v>
      </c>
    </row>
    <row r="404" spans="1:40" x14ac:dyDescent="0.3">
      <c r="A404" s="23" t="s">
        <v>106</v>
      </c>
      <c r="B404" s="23" t="s">
        <v>110</v>
      </c>
      <c r="C404" s="23" t="s">
        <v>9</v>
      </c>
      <c r="D404" s="23" t="s">
        <v>59</v>
      </c>
      <c r="E404" s="23" t="s">
        <v>89</v>
      </c>
      <c r="F404" s="23" t="s">
        <v>136</v>
      </c>
      <c r="G404" s="23" t="s">
        <v>13</v>
      </c>
      <c r="H404" s="14">
        <v>6275.6620000000003</v>
      </c>
      <c r="I404" s="24" t="s">
        <v>126</v>
      </c>
      <c r="J404" s="14">
        <v>1427.0820000000001</v>
      </c>
      <c r="K404" s="14">
        <v>775.34</v>
      </c>
      <c r="L404" s="14">
        <f t="shared" si="55"/>
        <v>2202.422</v>
      </c>
      <c r="M404" s="24" t="s">
        <v>126</v>
      </c>
      <c r="N404" s="25">
        <f t="shared" si="50"/>
        <v>35.09465614942296</v>
      </c>
      <c r="O404" s="24" t="s">
        <v>126</v>
      </c>
      <c r="P404" s="26">
        <v>51.44</v>
      </c>
      <c r="Q404" s="26">
        <v>0</v>
      </c>
      <c r="R404" s="25">
        <f t="shared" si="56"/>
        <v>0.81967448215024963</v>
      </c>
      <c r="S404" s="14">
        <v>3993.7</v>
      </c>
      <c r="T404" s="25">
        <f t="shared" si="51"/>
        <v>63.637907841435691</v>
      </c>
      <c r="U404" s="26" t="s">
        <v>126</v>
      </c>
      <c r="V404" s="27" t="s">
        <v>126</v>
      </c>
      <c r="W404" s="27" t="s">
        <v>126</v>
      </c>
      <c r="X404" s="14">
        <v>5613.942</v>
      </c>
      <c r="Y404" s="24" t="s">
        <v>126</v>
      </c>
      <c r="Z404" s="14">
        <v>1337.002</v>
      </c>
      <c r="AA404" s="14">
        <v>773.42</v>
      </c>
      <c r="AB404" s="14">
        <f t="shared" si="57"/>
        <v>2110.422</v>
      </c>
      <c r="AC404" s="24" t="s">
        <v>126</v>
      </c>
      <c r="AD404" s="25">
        <f t="shared" si="52"/>
        <v>37.592515205892759</v>
      </c>
      <c r="AE404" s="24" t="s">
        <v>126</v>
      </c>
      <c r="AF404" s="14">
        <v>3428.0071360000002</v>
      </c>
      <c r="AG404" s="25">
        <f t="shared" si="53"/>
        <v>61.062389600747572</v>
      </c>
      <c r="AH404" s="26" t="s">
        <v>126</v>
      </c>
      <c r="AI404" s="27" t="s">
        <v>126</v>
      </c>
      <c r="AJ404" s="14">
        <v>50715</v>
      </c>
      <c r="AK404" s="14">
        <f t="shared" si="54"/>
        <v>110.69588879029872</v>
      </c>
      <c r="AL404" s="26" t="s">
        <v>126</v>
      </c>
      <c r="AM404" s="26" t="s">
        <v>126</v>
      </c>
      <c r="AN404" s="26" t="s">
        <v>126</v>
      </c>
    </row>
    <row r="405" spans="1:40" x14ac:dyDescent="0.3">
      <c r="A405" s="23" t="s">
        <v>106</v>
      </c>
      <c r="B405" s="23" t="s">
        <v>110</v>
      </c>
      <c r="C405" s="23" t="s">
        <v>9</v>
      </c>
      <c r="D405" s="23" t="s">
        <v>60</v>
      </c>
      <c r="E405" s="23" t="s">
        <v>90</v>
      </c>
      <c r="F405" s="23" t="s">
        <v>151</v>
      </c>
      <c r="G405" s="23" t="s">
        <v>13</v>
      </c>
      <c r="H405" s="14">
        <v>4772.3379999999997</v>
      </c>
      <c r="I405" s="24" t="s">
        <v>126</v>
      </c>
      <c r="J405" s="14">
        <v>843.97799999999995</v>
      </c>
      <c r="K405" s="14">
        <v>214.09</v>
      </c>
      <c r="L405" s="14">
        <f t="shared" si="55"/>
        <v>1058.068</v>
      </c>
      <c r="M405" s="24" t="s">
        <v>126</v>
      </c>
      <c r="N405" s="25">
        <f t="shared" si="50"/>
        <v>22.170852106451807</v>
      </c>
      <c r="O405" s="24" t="s">
        <v>126</v>
      </c>
      <c r="P405" s="26">
        <v>0</v>
      </c>
      <c r="Q405" s="26">
        <v>0</v>
      </c>
      <c r="R405" s="25">
        <f t="shared" si="56"/>
        <v>0</v>
      </c>
      <c r="S405" s="14">
        <v>3714.27</v>
      </c>
      <c r="T405" s="25">
        <f t="shared" si="51"/>
        <v>77.829147893548196</v>
      </c>
      <c r="U405" s="26" t="s">
        <v>126</v>
      </c>
      <c r="V405" s="27" t="s">
        <v>126</v>
      </c>
      <c r="W405" s="27" t="s">
        <v>126</v>
      </c>
      <c r="X405" s="14">
        <v>4330.0420000000004</v>
      </c>
      <c r="Y405" s="24" t="s">
        <v>126</v>
      </c>
      <c r="Z405" s="14">
        <v>843.97799999999995</v>
      </c>
      <c r="AA405" s="14">
        <v>214.09</v>
      </c>
      <c r="AB405" s="14">
        <f t="shared" si="57"/>
        <v>1058.068</v>
      </c>
      <c r="AC405" s="24" t="s">
        <v>126</v>
      </c>
      <c r="AD405" s="25">
        <f t="shared" si="52"/>
        <v>24.435513558528992</v>
      </c>
      <c r="AE405" s="24" t="s">
        <v>126</v>
      </c>
      <c r="AF405" s="14">
        <v>3272.0569959999998</v>
      </c>
      <c r="AG405" s="25">
        <f t="shared" si="53"/>
        <v>75.566403189622633</v>
      </c>
      <c r="AH405" s="26" t="s">
        <v>126</v>
      </c>
      <c r="AI405" s="27" t="s">
        <v>126</v>
      </c>
      <c r="AJ405" s="14">
        <v>39676</v>
      </c>
      <c r="AK405" s="14">
        <f t="shared" si="54"/>
        <v>109.13504385522734</v>
      </c>
      <c r="AL405" s="26" t="s">
        <v>126</v>
      </c>
      <c r="AM405" s="26" t="s">
        <v>126</v>
      </c>
      <c r="AN405" s="26" t="s">
        <v>126</v>
      </c>
    </row>
    <row r="406" spans="1:40" x14ac:dyDescent="0.3">
      <c r="A406" s="23" t="s">
        <v>106</v>
      </c>
      <c r="B406" s="23" t="s">
        <v>110</v>
      </c>
      <c r="C406" s="23" t="s">
        <v>9</v>
      </c>
      <c r="D406" s="23" t="s">
        <v>2</v>
      </c>
      <c r="E406" s="23" t="s">
        <v>32</v>
      </c>
      <c r="F406" s="23" t="s">
        <v>126</v>
      </c>
      <c r="G406" s="23" t="s">
        <v>13</v>
      </c>
      <c r="H406" s="14">
        <v>233909.63099999999</v>
      </c>
      <c r="I406" s="24" t="s">
        <v>126</v>
      </c>
      <c r="J406" s="14">
        <v>47937.21</v>
      </c>
      <c r="K406" s="14">
        <v>22472.470000000005</v>
      </c>
      <c r="L406" s="14">
        <f t="shared" si="55"/>
        <v>70409.680000000008</v>
      </c>
      <c r="M406" s="24" t="s">
        <v>126</v>
      </c>
      <c r="N406" s="25">
        <f t="shared" si="50"/>
        <v>30.101231701742119</v>
      </c>
      <c r="O406" s="24" t="s">
        <v>126</v>
      </c>
      <c r="P406" s="26">
        <v>1214.46</v>
      </c>
      <c r="Q406" s="26">
        <v>0</v>
      </c>
      <c r="R406" s="25">
        <f t="shared" si="56"/>
        <v>0.51920051124359223</v>
      </c>
      <c r="S406" s="14">
        <v>161762.62099999998</v>
      </c>
      <c r="T406" s="25">
        <f t="shared" si="51"/>
        <v>69.156032741550504</v>
      </c>
      <c r="U406" s="26" t="s">
        <v>126</v>
      </c>
      <c r="V406" s="27" t="s">
        <v>126</v>
      </c>
      <c r="W406" s="27" t="s">
        <v>126</v>
      </c>
      <c r="X406" s="14">
        <v>204647.93599999999</v>
      </c>
      <c r="Y406" s="24" t="s">
        <v>126</v>
      </c>
      <c r="Z406" s="14">
        <v>43451.309225000012</v>
      </c>
      <c r="AA406" s="14">
        <v>22396.45</v>
      </c>
      <c r="AB406" s="14">
        <f t="shared" si="57"/>
        <v>65847.759225000016</v>
      </c>
      <c r="AC406" s="24" t="s">
        <v>126</v>
      </c>
      <c r="AD406" s="25">
        <f t="shared" si="52"/>
        <v>32.176116950918093</v>
      </c>
      <c r="AE406" s="24" t="s">
        <v>126</v>
      </c>
      <c r="AF406" s="14">
        <v>137631.61447999999</v>
      </c>
      <c r="AG406" s="25">
        <f t="shared" si="53"/>
        <v>67.252872015283842</v>
      </c>
      <c r="AH406" s="26" t="s">
        <v>126</v>
      </c>
      <c r="AI406" s="27" t="s">
        <v>126</v>
      </c>
      <c r="AJ406" s="14">
        <v>1793333</v>
      </c>
      <c r="AK406" s="14">
        <f t="shared" si="54"/>
        <v>114.11597065352615</v>
      </c>
      <c r="AL406" s="26" t="s">
        <v>126</v>
      </c>
      <c r="AM406" s="26" t="s">
        <v>126</v>
      </c>
      <c r="AN406" s="26" t="s">
        <v>126</v>
      </c>
    </row>
    <row r="407" spans="1:40" x14ac:dyDescent="0.3">
      <c r="A407" s="23" t="s">
        <v>107</v>
      </c>
      <c r="B407" s="23" t="s">
        <v>111</v>
      </c>
      <c r="C407" s="23" t="s">
        <v>9</v>
      </c>
      <c r="D407" s="23" t="s">
        <v>35</v>
      </c>
      <c r="E407" s="23" t="s">
        <v>65</v>
      </c>
      <c r="F407" s="23" t="s">
        <v>150</v>
      </c>
      <c r="G407" s="23" t="s">
        <v>13</v>
      </c>
      <c r="H407" s="14">
        <v>8316.86</v>
      </c>
      <c r="I407" s="24" t="s">
        <v>126</v>
      </c>
      <c r="J407" s="14">
        <v>2374.66</v>
      </c>
      <c r="K407" s="14">
        <v>1544.5</v>
      </c>
      <c r="L407" s="14">
        <f t="shared" si="55"/>
        <v>3919.16</v>
      </c>
      <c r="M407" s="24" t="s">
        <v>126</v>
      </c>
      <c r="N407" s="25">
        <f t="shared" si="50"/>
        <v>47.123072890489915</v>
      </c>
      <c r="O407" s="24" t="s">
        <v>126</v>
      </c>
      <c r="P407" s="26">
        <v>29.9</v>
      </c>
      <c r="Q407" s="26">
        <v>0</v>
      </c>
      <c r="R407" s="25">
        <f t="shared" si="56"/>
        <v>0.35951068071363468</v>
      </c>
      <c r="S407" s="14">
        <v>4259.7</v>
      </c>
      <c r="T407" s="25">
        <f t="shared" si="51"/>
        <v>51.217647044677918</v>
      </c>
      <c r="U407" s="26" t="s">
        <v>126</v>
      </c>
      <c r="V407" s="27" t="s">
        <v>126</v>
      </c>
      <c r="W407" s="27" t="s">
        <v>126</v>
      </c>
      <c r="X407" s="14">
        <v>6973.2</v>
      </c>
      <c r="Y407" s="24" t="s">
        <v>126</v>
      </c>
      <c r="Z407" s="14">
        <v>1510.8906999999999</v>
      </c>
      <c r="AA407" s="14">
        <v>1544.5</v>
      </c>
      <c r="AB407" s="14">
        <f t="shared" si="57"/>
        <v>3055.3906999999999</v>
      </c>
      <c r="AC407" s="24" t="s">
        <v>126</v>
      </c>
      <c r="AD407" s="25">
        <f t="shared" si="52"/>
        <v>43.816191992198704</v>
      </c>
      <c r="AE407" s="24" t="s">
        <v>126</v>
      </c>
      <c r="AF407" s="14">
        <v>3794.9667300000001</v>
      </c>
      <c r="AG407" s="25">
        <f t="shared" si="53"/>
        <v>54.422169592152819</v>
      </c>
      <c r="AH407" s="26">
        <v>19555.469842782277</v>
      </c>
      <c r="AI407" s="28">
        <f t="shared" ref="AI407:AI470" si="58">1000*X407/AH407</f>
        <v>356.58565383811202</v>
      </c>
      <c r="AJ407" s="14">
        <v>53218</v>
      </c>
      <c r="AK407" s="14">
        <f t="shared" si="54"/>
        <v>131.03085422225564</v>
      </c>
      <c r="AL407" s="26" t="s">
        <v>126</v>
      </c>
      <c r="AM407" s="26" t="s">
        <v>126</v>
      </c>
      <c r="AN407" s="26" t="s">
        <v>126</v>
      </c>
    </row>
    <row r="408" spans="1:40" x14ac:dyDescent="0.3">
      <c r="A408" s="23" t="s">
        <v>107</v>
      </c>
      <c r="B408" s="23" t="s">
        <v>111</v>
      </c>
      <c r="C408" s="23" t="s">
        <v>9</v>
      </c>
      <c r="D408" s="23" t="s">
        <v>36</v>
      </c>
      <c r="E408" s="23" t="s">
        <v>66</v>
      </c>
      <c r="F408" s="23" t="s">
        <v>150</v>
      </c>
      <c r="G408" s="23" t="s">
        <v>13</v>
      </c>
      <c r="H408" s="14">
        <v>10158</v>
      </c>
      <c r="I408" s="24" t="s">
        <v>126</v>
      </c>
      <c r="J408" s="14">
        <v>2098</v>
      </c>
      <c r="K408" s="14">
        <v>1085</v>
      </c>
      <c r="L408" s="14">
        <f t="shared" si="55"/>
        <v>3183</v>
      </c>
      <c r="M408" s="24" t="s">
        <v>126</v>
      </c>
      <c r="N408" s="25">
        <f t="shared" si="50"/>
        <v>31.334908446544596</v>
      </c>
      <c r="O408" s="24" t="s">
        <v>126</v>
      </c>
      <c r="P408" s="26">
        <v>54</v>
      </c>
      <c r="Q408" s="26">
        <v>0</v>
      </c>
      <c r="R408" s="25">
        <f t="shared" si="56"/>
        <v>0.53160070880094512</v>
      </c>
      <c r="S408" s="14">
        <v>6921</v>
      </c>
      <c r="T408" s="25">
        <f t="shared" si="51"/>
        <v>68.13349084465446</v>
      </c>
      <c r="U408" s="26" t="s">
        <v>126</v>
      </c>
      <c r="V408" s="27" t="s">
        <v>126</v>
      </c>
      <c r="W408" s="27" t="s">
        <v>126</v>
      </c>
      <c r="X408" s="14">
        <v>9233</v>
      </c>
      <c r="Y408" s="24" t="s">
        <v>126</v>
      </c>
      <c r="Z408" s="14">
        <v>2018.9675</v>
      </c>
      <c r="AA408" s="14">
        <v>1085</v>
      </c>
      <c r="AB408" s="14">
        <f t="shared" si="57"/>
        <v>3103.9674999999997</v>
      </c>
      <c r="AC408" s="24" t="s">
        <v>126</v>
      </c>
      <c r="AD408" s="25">
        <f t="shared" si="52"/>
        <v>33.618190187371383</v>
      </c>
      <c r="AE408" s="24" t="s">
        <v>126</v>
      </c>
      <c r="AF408" s="14">
        <v>6081.4826999999996</v>
      </c>
      <c r="AG408" s="25">
        <f t="shared" si="53"/>
        <v>65.866811437235995</v>
      </c>
      <c r="AH408" s="26">
        <v>31454.856683249425</v>
      </c>
      <c r="AI408" s="28">
        <f t="shared" si="58"/>
        <v>293.53177771484889</v>
      </c>
      <c r="AJ408" s="14">
        <v>77698</v>
      </c>
      <c r="AK408" s="14">
        <f t="shared" si="54"/>
        <v>118.83188756467348</v>
      </c>
      <c r="AL408" s="26" t="s">
        <v>126</v>
      </c>
      <c r="AM408" s="26" t="s">
        <v>126</v>
      </c>
      <c r="AN408" s="26" t="s">
        <v>126</v>
      </c>
    </row>
    <row r="409" spans="1:40" x14ac:dyDescent="0.3">
      <c r="A409" s="23" t="s">
        <v>107</v>
      </c>
      <c r="B409" s="23" t="s">
        <v>111</v>
      </c>
      <c r="C409" s="23" t="s">
        <v>9</v>
      </c>
      <c r="D409" s="23" t="s">
        <v>37</v>
      </c>
      <c r="E409" s="23" t="s">
        <v>67</v>
      </c>
      <c r="F409" s="23" t="s">
        <v>136</v>
      </c>
      <c r="G409" s="23" t="s">
        <v>13</v>
      </c>
      <c r="H409" s="14">
        <v>6842.93</v>
      </c>
      <c r="I409" s="24" t="s">
        <v>126</v>
      </c>
      <c r="J409" s="14">
        <v>1799.2850000000001</v>
      </c>
      <c r="K409" s="14">
        <v>508.59</v>
      </c>
      <c r="L409" s="14">
        <f t="shared" si="55"/>
        <v>2307.875</v>
      </c>
      <c r="M409" s="24" t="s">
        <v>126</v>
      </c>
      <c r="N409" s="25">
        <f t="shared" si="50"/>
        <v>33.72641543900054</v>
      </c>
      <c r="O409" s="24" t="s">
        <v>126</v>
      </c>
      <c r="P409" s="26">
        <v>0</v>
      </c>
      <c r="Q409" s="26">
        <v>0</v>
      </c>
      <c r="R409" s="25">
        <f t="shared" si="56"/>
        <v>0</v>
      </c>
      <c r="S409" s="14">
        <v>4509.26</v>
      </c>
      <c r="T409" s="25">
        <f t="shared" si="51"/>
        <v>65.896626152832184</v>
      </c>
      <c r="U409" s="26" t="s">
        <v>126</v>
      </c>
      <c r="V409" s="27" t="s">
        <v>126</v>
      </c>
      <c r="W409" s="27" t="s">
        <v>126</v>
      </c>
      <c r="X409" s="14">
        <v>6053.78</v>
      </c>
      <c r="Y409" s="24" t="s">
        <v>126</v>
      </c>
      <c r="Z409" s="14">
        <v>1519.585</v>
      </c>
      <c r="AA409" s="14">
        <v>508.59</v>
      </c>
      <c r="AB409" s="14">
        <f t="shared" si="57"/>
        <v>2028.175</v>
      </c>
      <c r="AC409" s="24" t="s">
        <v>126</v>
      </c>
      <c r="AD409" s="25">
        <f t="shared" si="52"/>
        <v>33.50262150259838</v>
      </c>
      <c r="AE409" s="24" t="s">
        <v>126</v>
      </c>
      <c r="AF409" s="14">
        <v>3999.1281669999998</v>
      </c>
      <c r="AG409" s="25">
        <f t="shared" si="53"/>
        <v>66.060018153946785</v>
      </c>
      <c r="AH409" s="26">
        <v>21458.985123539303</v>
      </c>
      <c r="AI409" s="28">
        <f t="shared" si="58"/>
        <v>282.10933392927996</v>
      </c>
      <c r="AJ409" s="14">
        <v>58638</v>
      </c>
      <c r="AK409" s="14">
        <f t="shared" si="54"/>
        <v>103.23987857703196</v>
      </c>
      <c r="AL409" s="26" t="s">
        <v>126</v>
      </c>
      <c r="AM409" s="26" t="s">
        <v>126</v>
      </c>
      <c r="AN409" s="26" t="s">
        <v>126</v>
      </c>
    </row>
    <row r="410" spans="1:40" x14ac:dyDescent="0.3">
      <c r="A410" s="23" t="s">
        <v>107</v>
      </c>
      <c r="B410" s="23" t="s">
        <v>111</v>
      </c>
      <c r="C410" s="23" t="s">
        <v>9</v>
      </c>
      <c r="D410" s="23" t="s">
        <v>38</v>
      </c>
      <c r="E410" s="23" t="s">
        <v>68</v>
      </c>
      <c r="F410" s="23" t="s">
        <v>150</v>
      </c>
      <c r="G410" s="23" t="s">
        <v>13</v>
      </c>
      <c r="H410" s="14">
        <v>7685.7539999999999</v>
      </c>
      <c r="I410" s="24" t="s">
        <v>126</v>
      </c>
      <c r="J410" s="14">
        <v>1544.25</v>
      </c>
      <c r="K410" s="14">
        <v>589.91999999999996</v>
      </c>
      <c r="L410" s="14">
        <f t="shared" si="55"/>
        <v>2134.17</v>
      </c>
      <c r="M410" s="24" t="s">
        <v>126</v>
      </c>
      <c r="N410" s="25">
        <f t="shared" si="50"/>
        <v>27.767867667895693</v>
      </c>
      <c r="O410" s="24" t="s">
        <v>126</v>
      </c>
      <c r="P410" s="26">
        <v>0</v>
      </c>
      <c r="Q410" s="26">
        <v>0</v>
      </c>
      <c r="R410" s="25">
        <f t="shared" si="56"/>
        <v>0</v>
      </c>
      <c r="S410" s="14">
        <v>5550.18</v>
      </c>
      <c r="T410" s="25">
        <f t="shared" si="51"/>
        <v>72.213864768505474</v>
      </c>
      <c r="U410" s="26" t="s">
        <v>126</v>
      </c>
      <c r="V410" s="27" t="s">
        <v>126</v>
      </c>
      <c r="W410" s="27" t="s">
        <v>126</v>
      </c>
      <c r="X410" s="14">
        <v>6958.0540000000001</v>
      </c>
      <c r="Y410" s="24" t="s">
        <v>126</v>
      </c>
      <c r="Z410" s="14">
        <v>1278.29</v>
      </c>
      <c r="AA410" s="14">
        <v>589.91999999999996</v>
      </c>
      <c r="AB410" s="14">
        <f t="shared" si="57"/>
        <v>1868.21</v>
      </c>
      <c r="AC410" s="24" t="s">
        <v>126</v>
      </c>
      <c r="AD410" s="25">
        <f t="shared" si="52"/>
        <v>26.849604788925181</v>
      </c>
      <c r="AE410" s="24" t="s">
        <v>126</v>
      </c>
      <c r="AF410" s="14">
        <v>5088.4050239999997</v>
      </c>
      <c r="AG410" s="25">
        <f t="shared" si="53"/>
        <v>73.129714486262969</v>
      </c>
      <c r="AH410" s="26">
        <v>24839.061260773778</v>
      </c>
      <c r="AI410" s="28">
        <f t="shared" si="58"/>
        <v>280.12548167382897</v>
      </c>
      <c r="AJ410" s="14">
        <v>63377</v>
      </c>
      <c r="AK410" s="14">
        <f t="shared" si="54"/>
        <v>109.78831437272197</v>
      </c>
      <c r="AL410" s="26" t="s">
        <v>126</v>
      </c>
      <c r="AM410" s="26" t="s">
        <v>126</v>
      </c>
      <c r="AN410" s="26" t="s">
        <v>126</v>
      </c>
    </row>
    <row r="411" spans="1:40" x14ac:dyDescent="0.3">
      <c r="A411" s="23" t="s">
        <v>107</v>
      </c>
      <c r="B411" s="23" t="s">
        <v>111</v>
      </c>
      <c r="C411" s="23" t="s">
        <v>9</v>
      </c>
      <c r="D411" s="23" t="s">
        <v>39</v>
      </c>
      <c r="E411" s="23" t="s">
        <v>69</v>
      </c>
      <c r="F411" s="23" t="s">
        <v>151</v>
      </c>
      <c r="G411" s="23" t="s">
        <v>13</v>
      </c>
      <c r="H411" s="14">
        <v>3429.41</v>
      </c>
      <c r="I411" s="24" t="s">
        <v>126</v>
      </c>
      <c r="J411" s="14">
        <v>760.54</v>
      </c>
      <c r="K411" s="14">
        <v>114</v>
      </c>
      <c r="L411" s="14">
        <f t="shared" si="55"/>
        <v>874.54</v>
      </c>
      <c r="M411" s="24" t="s">
        <v>126</v>
      </c>
      <c r="N411" s="25">
        <f t="shared" si="50"/>
        <v>25.501179503179848</v>
      </c>
      <c r="O411" s="24" t="s">
        <v>126</v>
      </c>
      <c r="P411" s="26">
        <v>43</v>
      </c>
      <c r="Q411" s="26">
        <v>0</v>
      </c>
      <c r="R411" s="25">
        <f t="shared" si="56"/>
        <v>1.2538599934099453</v>
      </c>
      <c r="S411" s="14">
        <v>2511.87</v>
      </c>
      <c r="T411" s="25">
        <f t="shared" si="51"/>
        <v>73.244960503410212</v>
      </c>
      <c r="U411" s="26" t="s">
        <v>126</v>
      </c>
      <c r="V411" s="27" t="s">
        <v>126</v>
      </c>
      <c r="W411" s="27" t="s">
        <v>126</v>
      </c>
      <c r="X411" s="14">
        <v>3073.43</v>
      </c>
      <c r="Y411" s="24" t="s">
        <v>126</v>
      </c>
      <c r="Z411" s="14">
        <v>677.70399999999995</v>
      </c>
      <c r="AA411" s="14">
        <v>114</v>
      </c>
      <c r="AB411" s="14">
        <f t="shared" si="57"/>
        <v>791.70399999999995</v>
      </c>
      <c r="AC411" s="24" t="s">
        <v>126</v>
      </c>
      <c r="AD411" s="25">
        <f t="shared" si="52"/>
        <v>25.759623612706324</v>
      </c>
      <c r="AE411" s="24" t="s">
        <v>126</v>
      </c>
      <c r="AF411" s="14">
        <v>2243.3820000000001</v>
      </c>
      <c r="AG411" s="25">
        <f t="shared" si="53"/>
        <v>72.992780053555805</v>
      </c>
      <c r="AH411" s="26">
        <v>11539.602230173919</v>
      </c>
      <c r="AI411" s="28">
        <f t="shared" si="58"/>
        <v>266.33760321162117</v>
      </c>
      <c r="AJ411" s="14">
        <v>30806</v>
      </c>
      <c r="AK411" s="14">
        <f t="shared" si="54"/>
        <v>99.767253132506653</v>
      </c>
      <c r="AL411" s="26" t="s">
        <v>126</v>
      </c>
      <c r="AM411" s="26" t="s">
        <v>126</v>
      </c>
      <c r="AN411" s="26" t="s">
        <v>126</v>
      </c>
    </row>
    <row r="412" spans="1:40" x14ac:dyDescent="0.3">
      <c r="A412" s="23" t="s">
        <v>107</v>
      </c>
      <c r="B412" s="23" t="s">
        <v>111</v>
      </c>
      <c r="C412" s="23" t="s">
        <v>9</v>
      </c>
      <c r="D412" s="23" t="s">
        <v>40</v>
      </c>
      <c r="E412" s="23" t="s">
        <v>70</v>
      </c>
      <c r="F412" s="23" t="s">
        <v>136</v>
      </c>
      <c r="G412" s="23" t="s">
        <v>13</v>
      </c>
      <c r="H412" s="14">
        <v>6590.54</v>
      </c>
      <c r="I412" s="24" t="s">
        <v>126</v>
      </c>
      <c r="J412" s="14">
        <v>1545.53</v>
      </c>
      <c r="K412" s="14">
        <v>1505.23</v>
      </c>
      <c r="L412" s="14">
        <f t="shared" si="55"/>
        <v>3050.76</v>
      </c>
      <c r="M412" s="24" t="s">
        <v>126</v>
      </c>
      <c r="N412" s="25">
        <f t="shared" si="50"/>
        <v>46.28998534262746</v>
      </c>
      <c r="O412" s="24" t="s">
        <v>126</v>
      </c>
      <c r="P412" s="26">
        <v>0</v>
      </c>
      <c r="Q412" s="26">
        <v>0</v>
      </c>
      <c r="R412" s="25">
        <f t="shared" si="56"/>
        <v>0</v>
      </c>
      <c r="S412" s="14">
        <v>3539.78</v>
      </c>
      <c r="T412" s="25">
        <f t="shared" si="51"/>
        <v>53.71001465737254</v>
      </c>
      <c r="U412" s="26" t="s">
        <v>126</v>
      </c>
      <c r="V412" s="27" t="s">
        <v>126</v>
      </c>
      <c r="W412" s="27" t="s">
        <v>126</v>
      </c>
      <c r="X412" s="14">
        <v>6007.3209999999999</v>
      </c>
      <c r="Y412" s="24" t="s">
        <v>126</v>
      </c>
      <c r="Z412" s="14">
        <v>1196.3900000000001</v>
      </c>
      <c r="AA412" s="14">
        <v>1466.89</v>
      </c>
      <c r="AB412" s="14">
        <f t="shared" si="57"/>
        <v>2663.28</v>
      </c>
      <c r="AC412" s="24" t="s">
        <v>126</v>
      </c>
      <c r="AD412" s="25">
        <f t="shared" si="52"/>
        <v>44.333905246614925</v>
      </c>
      <c r="AE412" s="24" t="s">
        <v>126</v>
      </c>
      <c r="AF412" s="14">
        <v>3344.030166</v>
      </c>
      <c r="AG412" s="25">
        <f t="shared" si="53"/>
        <v>55.665914406771336</v>
      </c>
      <c r="AH412" s="26">
        <v>18211.371645334435</v>
      </c>
      <c r="AI412" s="28">
        <f t="shared" si="58"/>
        <v>329.86647667140511</v>
      </c>
      <c r="AJ412" s="14">
        <v>47459</v>
      </c>
      <c r="AK412" s="14">
        <f t="shared" si="54"/>
        <v>126.57917360247792</v>
      </c>
      <c r="AL412" s="26" t="s">
        <v>126</v>
      </c>
      <c r="AM412" s="26" t="s">
        <v>126</v>
      </c>
      <c r="AN412" s="26" t="s">
        <v>126</v>
      </c>
    </row>
    <row r="413" spans="1:40" x14ac:dyDescent="0.3">
      <c r="A413" s="23" t="s">
        <v>107</v>
      </c>
      <c r="B413" s="23" t="s">
        <v>111</v>
      </c>
      <c r="C413" s="23" t="s">
        <v>9</v>
      </c>
      <c r="D413" s="23" t="s">
        <v>41</v>
      </c>
      <c r="E413" s="23" t="s">
        <v>152</v>
      </c>
      <c r="F413" s="23" t="s">
        <v>150</v>
      </c>
      <c r="G413" s="23" t="s">
        <v>13</v>
      </c>
      <c r="H413" s="14">
        <v>36788.800000000003</v>
      </c>
      <c r="I413" s="24" t="s">
        <v>126</v>
      </c>
      <c r="J413" s="14">
        <v>5932</v>
      </c>
      <c r="K413" s="14">
        <v>1539.8</v>
      </c>
      <c r="L413" s="14">
        <f t="shared" si="55"/>
        <v>7471.8</v>
      </c>
      <c r="M413" s="24" t="s">
        <v>126</v>
      </c>
      <c r="N413" s="25">
        <f t="shared" si="50"/>
        <v>20.309985647805853</v>
      </c>
      <c r="O413" s="24" t="s">
        <v>126</v>
      </c>
      <c r="P413" s="26">
        <v>120</v>
      </c>
      <c r="Q413" s="26">
        <v>0</v>
      </c>
      <c r="R413" s="25">
        <f t="shared" si="56"/>
        <v>0.32618623059191926</v>
      </c>
      <c r="S413" s="14">
        <v>29193</v>
      </c>
      <c r="T413" s="25">
        <f t="shared" si="51"/>
        <v>79.352955247249156</v>
      </c>
      <c r="U413" s="26" t="s">
        <v>126</v>
      </c>
      <c r="V413" s="27" t="s">
        <v>126</v>
      </c>
      <c r="W413" s="27" t="s">
        <v>126</v>
      </c>
      <c r="X413" s="14">
        <v>30430.799999999999</v>
      </c>
      <c r="Y413" s="24" t="s">
        <v>126</v>
      </c>
      <c r="Z413" s="14">
        <v>5773.7002000000002</v>
      </c>
      <c r="AA413" s="14">
        <v>1501.9474970000001</v>
      </c>
      <c r="AB413" s="14">
        <f t="shared" si="57"/>
        <v>7275.6476970000003</v>
      </c>
      <c r="AC413" s="24" t="s">
        <v>126</v>
      </c>
      <c r="AD413" s="25">
        <f t="shared" si="52"/>
        <v>23.908828216806658</v>
      </c>
      <c r="AE413" s="24" t="s">
        <v>126</v>
      </c>
      <c r="AF413" s="14">
        <v>23057.747628000001</v>
      </c>
      <c r="AG413" s="25">
        <f t="shared" si="53"/>
        <v>75.771085965534922</v>
      </c>
      <c r="AH413" s="26">
        <v>121405.86021837023</v>
      </c>
      <c r="AI413" s="28">
        <f t="shared" si="58"/>
        <v>250.65346882979736</v>
      </c>
      <c r="AJ413" s="14">
        <v>278997</v>
      </c>
      <c r="AK413" s="14">
        <f t="shared" si="54"/>
        <v>109.07214056065119</v>
      </c>
      <c r="AL413" s="26" t="s">
        <v>126</v>
      </c>
      <c r="AM413" s="26" t="s">
        <v>126</v>
      </c>
      <c r="AN413" s="26" t="s">
        <v>126</v>
      </c>
    </row>
    <row r="414" spans="1:40" x14ac:dyDescent="0.3">
      <c r="A414" s="23" t="s">
        <v>107</v>
      </c>
      <c r="B414" s="23" t="s">
        <v>111</v>
      </c>
      <c r="C414" s="23" t="s">
        <v>9</v>
      </c>
      <c r="D414" s="23" t="s">
        <v>42</v>
      </c>
      <c r="E414" s="23" t="s">
        <v>72</v>
      </c>
      <c r="F414" s="23" t="s">
        <v>150</v>
      </c>
      <c r="G414" s="23" t="s">
        <v>13</v>
      </c>
      <c r="H414" s="14">
        <v>4956.473</v>
      </c>
      <c r="I414" s="24" t="s">
        <v>126</v>
      </c>
      <c r="J414" s="14">
        <v>980.49300000000005</v>
      </c>
      <c r="K414" s="14">
        <v>306.04000000000002</v>
      </c>
      <c r="L414" s="14">
        <f t="shared" si="55"/>
        <v>1286.5330000000001</v>
      </c>
      <c r="M414" s="24" t="s">
        <v>126</v>
      </c>
      <c r="N414" s="25">
        <f t="shared" si="50"/>
        <v>25.956622783983697</v>
      </c>
      <c r="O414" s="24" t="s">
        <v>126</v>
      </c>
      <c r="P414" s="26">
        <v>0</v>
      </c>
      <c r="Q414" s="26">
        <v>0</v>
      </c>
      <c r="R414" s="25">
        <f t="shared" si="56"/>
        <v>0</v>
      </c>
      <c r="S414" s="14">
        <v>3669.94</v>
      </c>
      <c r="T414" s="25">
        <f t="shared" si="51"/>
        <v>74.04337721601631</v>
      </c>
      <c r="U414" s="26" t="s">
        <v>126</v>
      </c>
      <c r="V414" s="27" t="s">
        <v>126</v>
      </c>
      <c r="W414" s="27" t="s">
        <v>126</v>
      </c>
      <c r="X414" s="14">
        <v>4359.223</v>
      </c>
      <c r="Y414" s="24" t="s">
        <v>126</v>
      </c>
      <c r="Z414" s="14">
        <v>942.49300000000005</v>
      </c>
      <c r="AA414" s="14">
        <v>306.04000000000002</v>
      </c>
      <c r="AB414" s="14">
        <f t="shared" si="57"/>
        <v>1248.5330000000001</v>
      </c>
      <c r="AC414" s="24" t="s">
        <v>126</v>
      </c>
      <c r="AD414" s="25">
        <f t="shared" si="52"/>
        <v>28.641182155627281</v>
      </c>
      <c r="AE414" s="24" t="s">
        <v>126</v>
      </c>
      <c r="AF414" s="14">
        <v>3110.6411440000002</v>
      </c>
      <c r="AG414" s="25">
        <f t="shared" si="53"/>
        <v>71.35769709418399</v>
      </c>
      <c r="AH414" s="26">
        <v>16209.618810117563</v>
      </c>
      <c r="AI414" s="28">
        <f t="shared" si="58"/>
        <v>268.92816241175905</v>
      </c>
      <c r="AJ414" s="14">
        <v>39271</v>
      </c>
      <c r="AK414" s="14">
        <f t="shared" si="54"/>
        <v>111.00361589977337</v>
      </c>
      <c r="AL414" s="26" t="s">
        <v>126</v>
      </c>
      <c r="AM414" s="26" t="s">
        <v>126</v>
      </c>
      <c r="AN414" s="26" t="s">
        <v>126</v>
      </c>
    </row>
    <row r="415" spans="1:40" x14ac:dyDescent="0.3">
      <c r="A415" s="23" t="s">
        <v>107</v>
      </c>
      <c r="B415" s="23" t="s">
        <v>111</v>
      </c>
      <c r="C415" s="23" t="s">
        <v>9</v>
      </c>
      <c r="D415" s="23" t="s">
        <v>43</v>
      </c>
      <c r="E415" s="23" t="s">
        <v>73</v>
      </c>
      <c r="F415" s="23" t="s">
        <v>150</v>
      </c>
      <c r="G415" s="23" t="s">
        <v>13</v>
      </c>
      <c r="H415" s="14">
        <v>6796.56</v>
      </c>
      <c r="I415" s="24" t="s">
        <v>126</v>
      </c>
      <c r="J415" s="14">
        <v>1634.53</v>
      </c>
      <c r="K415" s="14">
        <v>548.84</v>
      </c>
      <c r="L415" s="14">
        <f t="shared" si="55"/>
        <v>2183.37</v>
      </c>
      <c r="M415" s="24" t="s">
        <v>126</v>
      </c>
      <c r="N415" s="25">
        <f t="shared" si="50"/>
        <v>32.124633638193437</v>
      </c>
      <c r="O415" s="24" t="s">
        <v>126</v>
      </c>
      <c r="P415" s="26">
        <v>100.53999999999999</v>
      </c>
      <c r="Q415" s="26">
        <v>0</v>
      </c>
      <c r="R415" s="25">
        <f t="shared" si="56"/>
        <v>1.4792777522746801</v>
      </c>
      <c r="S415" s="14">
        <v>4512.6499999999996</v>
      </c>
      <c r="T415" s="25">
        <f t="shared" si="51"/>
        <v>66.396088609531873</v>
      </c>
      <c r="U415" s="26" t="s">
        <v>126</v>
      </c>
      <c r="V415" s="27" t="s">
        <v>126</v>
      </c>
      <c r="W415" s="27" t="s">
        <v>126</v>
      </c>
      <c r="X415" s="14">
        <v>6465.55</v>
      </c>
      <c r="Y415" s="24" t="s">
        <v>126</v>
      </c>
      <c r="Z415" s="14">
        <v>1485.264312</v>
      </c>
      <c r="AA415" s="14">
        <v>548.84</v>
      </c>
      <c r="AB415" s="14">
        <f t="shared" si="57"/>
        <v>2034.1043119999999</v>
      </c>
      <c r="AC415" s="24" t="s">
        <v>126</v>
      </c>
      <c r="AD415" s="25">
        <f t="shared" si="52"/>
        <v>31.46065395828661</v>
      </c>
      <c r="AE415" s="24" t="s">
        <v>126</v>
      </c>
      <c r="AF415" s="14">
        <v>4334.8515900000002</v>
      </c>
      <c r="AG415" s="25">
        <f t="shared" si="53"/>
        <v>67.045364895484539</v>
      </c>
      <c r="AH415" s="26">
        <v>27680.904755278811</v>
      </c>
      <c r="AI415" s="28">
        <f t="shared" si="58"/>
        <v>233.57437400116069</v>
      </c>
      <c r="AJ415" s="14">
        <v>66842</v>
      </c>
      <c r="AK415" s="14">
        <f t="shared" si="54"/>
        <v>96.728853116304123</v>
      </c>
      <c r="AL415" s="26" t="s">
        <v>126</v>
      </c>
      <c r="AM415" s="26" t="s">
        <v>126</v>
      </c>
      <c r="AN415" s="26" t="s">
        <v>126</v>
      </c>
    </row>
    <row r="416" spans="1:40" x14ac:dyDescent="0.3">
      <c r="A416" s="23" t="s">
        <v>107</v>
      </c>
      <c r="B416" s="23" t="s">
        <v>111</v>
      </c>
      <c r="C416" s="23" t="s">
        <v>9</v>
      </c>
      <c r="D416" s="23" t="s">
        <v>44</v>
      </c>
      <c r="E416" s="23" t="s">
        <v>74</v>
      </c>
      <c r="F416" s="23" t="s">
        <v>151</v>
      </c>
      <c r="G416" s="23" t="s">
        <v>13</v>
      </c>
      <c r="H416" s="14">
        <v>8146.7830000000004</v>
      </c>
      <c r="I416" s="24" t="s">
        <v>126</v>
      </c>
      <c r="J416" s="14">
        <v>1972.5360000000001</v>
      </c>
      <c r="K416" s="14">
        <v>370.9</v>
      </c>
      <c r="L416" s="14">
        <f t="shared" si="55"/>
        <v>2343.4360000000001</v>
      </c>
      <c r="M416" s="24" t="s">
        <v>126</v>
      </c>
      <c r="N416" s="25">
        <f t="shared" si="50"/>
        <v>28.765170251865062</v>
      </c>
      <c r="O416" s="24" t="s">
        <v>126</v>
      </c>
      <c r="P416" s="26">
        <v>375.07</v>
      </c>
      <c r="Q416" s="26">
        <v>0</v>
      </c>
      <c r="R416" s="25">
        <f t="shared" si="56"/>
        <v>4.6039031603026617</v>
      </c>
      <c r="S416" s="14">
        <v>5403.27</v>
      </c>
      <c r="T416" s="25">
        <f t="shared" si="51"/>
        <v>66.323971069316556</v>
      </c>
      <c r="U416" s="26" t="s">
        <v>126</v>
      </c>
      <c r="V416" s="27" t="s">
        <v>126</v>
      </c>
      <c r="W416" s="27" t="s">
        <v>126</v>
      </c>
      <c r="X416" s="14">
        <v>7383.5429999999997</v>
      </c>
      <c r="Y416" s="24" t="s">
        <v>126</v>
      </c>
      <c r="Z416" s="14">
        <v>1901.5284300000001</v>
      </c>
      <c r="AA416" s="14">
        <v>370.9</v>
      </c>
      <c r="AB416" s="14">
        <f t="shared" si="57"/>
        <v>2272.4284299999999</v>
      </c>
      <c r="AC416" s="24" t="s">
        <v>126</v>
      </c>
      <c r="AD416" s="25">
        <f t="shared" si="52"/>
        <v>30.776937711339936</v>
      </c>
      <c r="AE416" s="24" t="s">
        <v>126</v>
      </c>
      <c r="AF416" s="14">
        <v>4780.3546050000004</v>
      </c>
      <c r="AG416" s="25">
        <f t="shared" si="53"/>
        <v>64.743370560718617</v>
      </c>
      <c r="AH416" s="26">
        <v>24273.691098333213</v>
      </c>
      <c r="AI416" s="28">
        <f t="shared" si="58"/>
        <v>304.17883172728523</v>
      </c>
      <c r="AJ416" s="14">
        <v>58599</v>
      </c>
      <c r="AK416" s="14">
        <f t="shared" si="54"/>
        <v>126.00117749449649</v>
      </c>
      <c r="AL416" s="26" t="s">
        <v>126</v>
      </c>
      <c r="AM416" s="26" t="s">
        <v>126</v>
      </c>
      <c r="AN416" s="26" t="s">
        <v>126</v>
      </c>
    </row>
    <row r="417" spans="1:40" x14ac:dyDescent="0.3">
      <c r="A417" s="23" t="s">
        <v>107</v>
      </c>
      <c r="B417" s="23" t="s">
        <v>111</v>
      </c>
      <c r="C417" s="23" t="s">
        <v>9</v>
      </c>
      <c r="D417" s="23" t="s">
        <v>45</v>
      </c>
      <c r="E417" s="23" t="s">
        <v>75</v>
      </c>
      <c r="F417" s="23" t="s">
        <v>136</v>
      </c>
      <c r="G417" s="23" t="s">
        <v>13</v>
      </c>
      <c r="H417" s="14">
        <v>4694.3209999999999</v>
      </c>
      <c r="I417" s="24" t="s">
        <v>126</v>
      </c>
      <c r="J417" s="14">
        <v>1022.751</v>
      </c>
      <c r="K417" s="14">
        <v>607.1</v>
      </c>
      <c r="L417" s="14">
        <f t="shared" si="55"/>
        <v>1629.8510000000001</v>
      </c>
      <c r="M417" s="24" t="s">
        <v>126</v>
      </c>
      <c r="N417" s="25">
        <f t="shared" si="50"/>
        <v>34.71963250915308</v>
      </c>
      <c r="O417" s="24" t="s">
        <v>126</v>
      </c>
      <c r="P417" s="26">
        <v>24.96</v>
      </c>
      <c r="Q417" s="26">
        <v>0</v>
      </c>
      <c r="R417" s="25">
        <f t="shared" si="56"/>
        <v>0.53170628936538422</v>
      </c>
      <c r="S417" s="14">
        <v>3039.51</v>
      </c>
      <c r="T417" s="25">
        <f t="shared" si="51"/>
        <v>64.748661201481539</v>
      </c>
      <c r="U417" s="26" t="s">
        <v>126</v>
      </c>
      <c r="V417" s="27" t="s">
        <v>126</v>
      </c>
      <c r="W417" s="27" t="s">
        <v>126</v>
      </c>
      <c r="X417" s="14">
        <v>4142.6409999999996</v>
      </c>
      <c r="Y417" s="24" t="s">
        <v>126</v>
      </c>
      <c r="Z417" s="14">
        <v>852.12459000000001</v>
      </c>
      <c r="AA417" s="14">
        <v>607.1</v>
      </c>
      <c r="AB417" s="14">
        <f t="shared" si="57"/>
        <v>1459.22459</v>
      </c>
      <c r="AC417" s="24" t="s">
        <v>126</v>
      </c>
      <c r="AD417" s="25">
        <f t="shared" si="52"/>
        <v>35.224500264444835</v>
      </c>
      <c r="AE417" s="24" t="s">
        <v>126</v>
      </c>
      <c r="AF417" s="14">
        <v>2659.0277959999999</v>
      </c>
      <c r="AG417" s="25">
        <f t="shared" si="53"/>
        <v>64.186778337780183</v>
      </c>
      <c r="AH417" s="26">
        <v>13010.769568719339</v>
      </c>
      <c r="AI417" s="28">
        <f t="shared" si="58"/>
        <v>318.40091995478815</v>
      </c>
      <c r="AJ417" s="14">
        <v>36247</v>
      </c>
      <c r="AK417" s="14">
        <f t="shared" si="54"/>
        <v>114.28921014152894</v>
      </c>
      <c r="AL417" s="26" t="s">
        <v>126</v>
      </c>
      <c r="AM417" s="26" t="s">
        <v>126</v>
      </c>
      <c r="AN417" s="26" t="s">
        <v>126</v>
      </c>
    </row>
    <row r="418" spans="1:40" x14ac:dyDescent="0.3">
      <c r="A418" s="23" t="s">
        <v>107</v>
      </c>
      <c r="B418" s="23" t="s">
        <v>111</v>
      </c>
      <c r="C418" s="23" t="s">
        <v>9</v>
      </c>
      <c r="D418" s="23" t="s">
        <v>46</v>
      </c>
      <c r="E418" s="23" t="s">
        <v>76</v>
      </c>
      <c r="F418" s="23" t="s">
        <v>136</v>
      </c>
      <c r="G418" s="23" t="s">
        <v>13</v>
      </c>
      <c r="H418" s="14">
        <v>11228.843999999999</v>
      </c>
      <c r="I418" s="24" t="s">
        <v>126</v>
      </c>
      <c r="J418" s="14">
        <v>2470.2939999999999</v>
      </c>
      <c r="K418" s="14">
        <v>884.55</v>
      </c>
      <c r="L418" s="14">
        <f t="shared" si="55"/>
        <v>3354.8440000000001</v>
      </c>
      <c r="M418" s="24" t="s">
        <v>126</v>
      </c>
      <c r="N418" s="25">
        <f t="shared" si="50"/>
        <v>29.877020288108024</v>
      </c>
      <c r="O418" s="24" t="s">
        <v>126</v>
      </c>
      <c r="P418" s="26">
        <v>1170.69</v>
      </c>
      <c r="Q418" s="26">
        <v>0</v>
      </c>
      <c r="R418" s="25">
        <f t="shared" si="56"/>
        <v>10.42573928358075</v>
      </c>
      <c r="S418" s="14">
        <v>6703.31</v>
      </c>
      <c r="T418" s="25">
        <f t="shared" si="51"/>
        <v>59.697240428311233</v>
      </c>
      <c r="U418" s="26" t="s">
        <v>126</v>
      </c>
      <c r="V418" s="27" t="s">
        <v>126</v>
      </c>
      <c r="W418" s="27" t="s">
        <v>126</v>
      </c>
      <c r="X418" s="14">
        <v>10105.864</v>
      </c>
      <c r="Y418" s="24" t="s">
        <v>126</v>
      </c>
      <c r="Z418" s="14">
        <v>2441.6716700000002</v>
      </c>
      <c r="AA418" s="14">
        <v>884.55</v>
      </c>
      <c r="AB418" s="14">
        <f t="shared" si="57"/>
        <v>3326.2216699999999</v>
      </c>
      <c r="AC418" s="24" t="s">
        <v>126</v>
      </c>
      <c r="AD418" s="25">
        <f t="shared" si="52"/>
        <v>32.913778277641576</v>
      </c>
      <c r="AE418" s="24" t="s">
        <v>126</v>
      </c>
      <c r="AF418" s="14">
        <v>5775.3268420000004</v>
      </c>
      <c r="AG418" s="25">
        <f t="shared" si="53"/>
        <v>57.148273932837412</v>
      </c>
      <c r="AH418" s="26">
        <v>36003.95538327664</v>
      </c>
      <c r="AI418" s="28">
        <f t="shared" si="58"/>
        <v>280.6876048039444</v>
      </c>
      <c r="AJ418" s="14">
        <v>91104</v>
      </c>
      <c r="AK418" s="14">
        <f t="shared" si="54"/>
        <v>110.92667720407447</v>
      </c>
      <c r="AL418" s="26" t="s">
        <v>126</v>
      </c>
      <c r="AM418" s="26" t="s">
        <v>126</v>
      </c>
      <c r="AN418" s="26" t="s">
        <v>126</v>
      </c>
    </row>
    <row r="419" spans="1:40" x14ac:dyDescent="0.3">
      <c r="A419" s="23" t="s">
        <v>107</v>
      </c>
      <c r="B419" s="23" t="s">
        <v>111</v>
      </c>
      <c r="C419" s="23" t="s">
        <v>9</v>
      </c>
      <c r="D419" s="23" t="s">
        <v>47</v>
      </c>
      <c r="E419" s="23" t="s">
        <v>77</v>
      </c>
      <c r="F419" s="23" t="s">
        <v>151</v>
      </c>
      <c r="G419" s="23" t="s">
        <v>13</v>
      </c>
      <c r="H419" s="14">
        <v>14151.14</v>
      </c>
      <c r="I419" s="24" t="s">
        <v>126</v>
      </c>
      <c r="J419" s="14">
        <v>3745.79</v>
      </c>
      <c r="K419" s="14">
        <v>180.67</v>
      </c>
      <c r="L419" s="14">
        <f t="shared" si="55"/>
        <v>3926.46</v>
      </c>
      <c r="M419" s="24" t="s">
        <v>126</v>
      </c>
      <c r="N419" s="25">
        <f t="shared" si="50"/>
        <v>27.746598507258074</v>
      </c>
      <c r="O419" s="24" t="s">
        <v>126</v>
      </c>
      <c r="P419" s="26">
        <v>0</v>
      </c>
      <c r="Q419" s="26">
        <v>0</v>
      </c>
      <c r="R419" s="25">
        <f t="shared" si="56"/>
        <v>0</v>
      </c>
      <c r="S419" s="14">
        <v>10224.68</v>
      </c>
      <c r="T419" s="25">
        <f t="shared" si="51"/>
        <v>72.253401492741929</v>
      </c>
      <c r="U419" s="26" t="s">
        <v>126</v>
      </c>
      <c r="V419" s="27" t="s">
        <v>126</v>
      </c>
      <c r="W419" s="27" t="s">
        <v>126</v>
      </c>
      <c r="X419" s="14">
        <v>13009.54</v>
      </c>
      <c r="Y419" s="24" t="s">
        <v>126</v>
      </c>
      <c r="Z419" s="14">
        <v>3617.4424760000002</v>
      </c>
      <c r="AA419" s="14">
        <v>180.67</v>
      </c>
      <c r="AB419" s="14">
        <f t="shared" si="57"/>
        <v>3798.1124760000002</v>
      </c>
      <c r="AC419" s="24" t="s">
        <v>126</v>
      </c>
      <c r="AD419" s="25">
        <f t="shared" si="52"/>
        <v>29.19482530512224</v>
      </c>
      <c r="AE419" s="24" t="s">
        <v>126</v>
      </c>
      <c r="AF419" s="14">
        <v>9211.5491450000009</v>
      </c>
      <c r="AG419" s="25">
        <f t="shared" si="53"/>
        <v>70.806109554988112</v>
      </c>
      <c r="AH419" s="26">
        <v>41064.739701788327</v>
      </c>
      <c r="AI419" s="28">
        <f t="shared" si="58"/>
        <v>316.80561217421882</v>
      </c>
      <c r="AJ419" s="14">
        <v>108377</v>
      </c>
      <c r="AK419" s="14">
        <f t="shared" si="54"/>
        <v>120.0396763150853</v>
      </c>
      <c r="AL419" s="26" t="s">
        <v>126</v>
      </c>
      <c r="AM419" s="26" t="s">
        <v>126</v>
      </c>
      <c r="AN419" s="26" t="s">
        <v>126</v>
      </c>
    </row>
    <row r="420" spans="1:40" x14ac:dyDescent="0.3">
      <c r="A420" s="23" t="s">
        <v>107</v>
      </c>
      <c r="B420" s="23" t="s">
        <v>111</v>
      </c>
      <c r="C420" s="23" t="s">
        <v>9</v>
      </c>
      <c r="D420" s="23" t="s">
        <v>48</v>
      </c>
      <c r="E420" s="23" t="s">
        <v>78</v>
      </c>
      <c r="F420" s="23" t="s">
        <v>150</v>
      </c>
      <c r="G420" s="23" t="s">
        <v>13</v>
      </c>
      <c r="H420" s="14">
        <v>8299.2759999999998</v>
      </c>
      <c r="I420" s="24" t="s">
        <v>126</v>
      </c>
      <c r="J420" s="14">
        <v>1493.7940000000001</v>
      </c>
      <c r="K420" s="14">
        <v>465.4</v>
      </c>
      <c r="L420" s="14">
        <f t="shared" si="55"/>
        <v>1959.194</v>
      </c>
      <c r="M420" s="24" t="s">
        <v>126</v>
      </c>
      <c r="N420" s="25">
        <f t="shared" si="50"/>
        <v>23.606806184057501</v>
      </c>
      <c r="O420" s="24" t="s">
        <v>126</v>
      </c>
      <c r="P420" s="26">
        <v>46.158999999999999</v>
      </c>
      <c r="Q420" s="26">
        <v>0</v>
      </c>
      <c r="R420" s="25">
        <f t="shared" si="56"/>
        <v>0.55618104518996592</v>
      </c>
      <c r="S420" s="14">
        <v>6293.9229999999998</v>
      </c>
      <c r="T420" s="25">
        <f t="shared" si="51"/>
        <v>75.837012770752523</v>
      </c>
      <c r="U420" s="26" t="s">
        <v>126</v>
      </c>
      <c r="V420" s="27" t="s">
        <v>126</v>
      </c>
      <c r="W420" s="27" t="s">
        <v>126</v>
      </c>
      <c r="X420" s="14">
        <v>7208.0159999999996</v>
      </c>
      <c r="Y420" s="24" t="s">
        <v>126</v>
      </c>
      <c r="Z420" s="14">
        <v>1491.090076</v>
      </c>
      <c r="AA420" s="14">
        <v>446.16</v>
      </c>
      <c r="AB420" s="14">
        <f t="shared" si="57"/>
        <v>1937.250076</v>
      </c>
      <c r="AC420" s="24" t="s">
        <v>126</v>
      </c>
      <c r="AD420" s="25">
        <f t="shared" si="52"/>
        <v>26.876328742888475</v>
      </c>
      <c r="AE420" s="24" t="s">
        <v>126</v>
      </c>
      <c r="AF420" s="14">
        <v>5232.1381899999997</v>
      </c>
      <c r="AG420" s="25">
        <f t="shared" si="53"/>
        <v>72.587771586522564</v>
      </c>
      <c r="AH420" s="26">
        <v>26033.251762549353</v>
      </c>
      <c r="AI420" s="28">
        <f t="shared" si="58"/>
        <v>276.87728239809189</v>
      </c>
      <c r="AJ420" s="14">
        <v>69273</v>
      </c>
      <c r="AK420" s="14">
        <f t="shared" si="54"/>
        <v>104.05231475466633</v>
      </c>
      <c r="AL420" s="26" t="s">
        <v>126</v>
      </c>
      <c r="AM420" s="26" t="s">
        <v>126</v>
      </c>
      <c r="AN420" s="26" t="s">
        <v>126</v>
      </c>
    </row>
    <row r="421" spans="1:40" x14ac:dyDescent="0.3">
      <c r="A421" s="23" t="s">
        <v>107</v>
      </c>
      <c r="B421" s="23" t="s">
        <v>111</v>
      </c>
      <c r="C421" s="23" t="s">
        <v>9</v>
      </c>
      <c r="D421" s="23" t="s">
        <v>49</v>
      </c>
      <c r="E421" s="23" t="s">
        <v>79</v>
      </c>
      <c r="F421" s="23" t="s">
        <v>136</v>
      </c>
      <c r="G421" s="23" t="s">
        <v>13</v>
      </c>
      <c r="H421" s="14">
        <v>7138.6769999999997</v>
      </c>
      <c r="I421" s="24" t="s">
        <v>126</v>
      </c>
      <c r="J421" s="14">
        <v>1638.1569999999999</v>
      </c>
      <c r="K421" s="14">
        <v>337.9</v>
      </c>
      <c r="L421" s="14">
        <f t="shared" si="55"/>
        <v>1976.0569999999998</v>
      </c>
      <c r="M421" s="24" t="s">
        <v>126</v>
      </c>
      <c r="N421" s="25">
        <f t="shared" si="50"/>
        <v>27.680997473341346</v>
      </c>
      <c r="O421" s="24" t="s">
        <v>126</v>
      </c>
      <c r="P421" s="26">
        <v>46.84</v>
      </c>
      <c r="Q421" s="26">
        <v>0</v>
      </c>
      <c r="R421" s="25">
        <f t="shared" si="56"/>
        <v>0.65614398858499978</v>
      </c>
      <c r="S421" s="14">
        <v>5115.78</v>
      </c>
      <c r="T421" s="25">
        <f t="shared" si="51"/>
        <v>71.66285853807365</v>
      </c>
      <c r="U421" s="26" t="s">
        <v>126</v>
      </c>
      <c r="V421" s="27" t="s">
        <v>126</v>
      </c>
      <c r="W421" s="27" t="s">
        <v>126</v>
      </c>
      <c r="X421" s="14">
        <v>6624.1369999999997</v>
      </c>
      <c r="Y421" s="24" t="s">
        <v>126</v>
      </c>
      <c r="Z421" s="14">
        <v>1638.1569999999999</v>
      </c>
      <c r="AA421" s="14">
        <v>337.9</v>
      </c>
      <c r="AB421" s="14">
        <f t="shared" si="57"/>
        <v>1976.0569999999998</v>
      </c>
      <c r="AC421" s="24" t="s">
        <v>126</v>
      </c>
      <c r="AD421" s="25">
        <f t="shared" si="52"/>
        <v>29.831161402609879</v>
      </c>
      <c r="AE421" s="24" t="s">
        <v>126</v>
      </c>
      <c r="AF421" s="14">
        <v>4601.0064540000003</v>
      </c>
      <c r="AG421" s="25">
        <f t="shared" si="53"/>
        <v>69.458201936342817</v>
      </c>
      <c r="AH421" s="26">
        <v>20521.085964422091</v>
      </c>
      <c r="AI421" s="28">
        <f t="shared" si="58"/>
        <v>322.79661083650387</v>
      </c>
      <c r="AJ421" s="14">
        <v>56320</v>
      </c>
      <c r="AK421" s="14">
        <f t="shared" si="54"/>
        <v>117.61606889204545</v>
      </c>
      <c r="AL421" s="26" t="s">
        <v>126</v>
      </c>
      <c r="AM421" s="26" t="s">
        <v>126</v>
      </c>
      <c r="AN421" s="26" t="s">
        <v>126</v>
      </c>
    </row>
    <row r="422" spans="1:40" x14ac:dyDescent="0.3">
      <c r="A422" s="23" t="s">
        <v>107</v>
      </c>
      <c r="B422" s="23" t="s">
        <v>111</v>
      </c>
      <c r="C422" s="23" t="s">
        <v>9</v>
      </c>
      <c r="D422" s="23" t="s">
        <v>50</v>
      </c>
      <c r="E422" s="23" t="s">
        <v>80</v>
      </c>
      <c r="F422" s="23" t="s">
        <v>136</v>
      </c>
      <c r="G422" s="23" t="s">
        <v>13</v>
      </c>
      <c r="H422" s="14">
        <v>8233.0290000000005</v>
      </c>
      <c r="I422" s="24" t="s">
        <v>126</v>
      </c>
      <c r="J422" s="14">
        <v>2012.575</v>
      </c>
      <c r="K422" s="14">
        <v>450.5</v>
      </c>
      <c r="L422" s="14">
        <f t="shared" si="55"/>
        <v>2463.0749999999998</v>
      </c>
      <c r="M422" s="24" t="s">
        <v>126</v>
      </c>
      <c r="N422" s="25">
        <f t="shared" si="50"/>
        <v>29.916996527037615</v>
      </c>
      <c r="O422" s="24" t="s">
        <v>126</v>
      </c>
      <c r="P422" s="26">
        <v>0</v>
      </c>
      <c r="Q422" s="26">
        <v>0</v>
      </c>
      <c r="R422" s="25">
        <f t="shared" si="56"/>
        <v>0</v>
      </c>
      <c r="S422" s="14">
        <v>5740.96</v>
      </c>
      <c r="T422" s="25">
        <f t="shared" si="51"/>
        <v>69.730836609466579</v>
      </c>
      <c r="U422" s="26" t="s">
        <v>126</v>
      </c>
      <c r="V422" s="27" t="s">
        <v>126</v>
      </c>
      <c r="W422" s="27" t="s">
        <v>126</v>
      </c>
      <c r="X422" s="14">
        <v>6939.009</v>
      </c>
      <c r="Y422" s="24" t="s">
        <v>126</v>
      </c>
      <c r="Z422" s="14">
        <v>1424.6570429999999</v>
      </c>
      <c r="AA422" s="14">
        <v>450.5</v>
      </c>
      <c r="AB422" s="14">
        <f t="shared" si="57"/>
        <v>1875.1570429999999</v>
      </c>
      <c r="AC422" s="24" t="s">
        <v>126</v>
      </c>
      <c r="AD422" s="25">
        <f t="shared" si="52"/>
        <v>27.023412752454995</v>
      </c>
      <c r="AE422" s="24" t="s">
        <v>126</v>
      </c>
      <c r="AF422" s="14">
        <v>5035.1230690000002</v>
      </c>
      <c r="AG422" s="25">
        <f t="shared" si="53"/>
        <v>72.562567205201788</v>
      </c>
      <c r="AH422" s="26">
        <v>24177.302046493147</v>
      </c>
      <c r="AI422" s="28">
        <f t="shared" si="58"/>
        <v>287.00510034809633</v>
      </c>
      <c r="AJ422" s="14">
        <v>61283</v>
      </c>
      <c r="AK422" s="14">
        <f t="shared" si="54"/>
        <v>113.22893787836757</v>
      </c>
      <c r="AL422" s="26" t="s">
        <v>126</v>
      </c>
      <c r="AM422" s="26" t="s">
        <v>126</v>
      </c>
      <c r="AN422" s="26" t="s">
        <v>126</v>
      </c>
    </row>
    <row r="423" spans="1:40" x14ac:dyDescent="0.3">
      <c r="A423" s="23" t="s">
        <v>107</v>
      </c>
      <c r="B423" s="23" t="s">
        <v>111</v>
      </c>
      <c r="C423" s="23" t="s">
        <v>9</v>
      </c>
      <c r="D423" s="23" t="s">
        <v>51</v>
      </c>
      <c r="E423" s="23" t="s">
        <v>81</v>
      </c>
      <c r="F423" s="23" t="s">
        <v>150</v>
      </c>
      <c r="G423" s="23" t="s">
        <v>13</v>
      </c>
      <c r="H423" s="14">
        <v>4370.74</v>
      </c>
      <c r="I423" s="24" t="s">
        <v>126</v>
      </c>
      <c r="J423" s="14">
        <v>957.62</v>
      </c>
      <c r="K423" s="14">
        <v>401.3</v>
      </c>
      <c r="L423" s="14">
        <f t="shared" si="55"/>
        <v>1358.92</v>
      </c>
      <c r="M423" s="24" t="s">
        <v>126</v>
      </c>
      <c r="N423" s="25">
        <f t="shared" si="50"/>
        <v>31.091302616948163</v>
      </c>
      <c r="O423" s="24" t="s">
        <v>126</v>
      </c>
      <c r="P423" s="26">
        <v>19.23</v>
      </c>
      <c r="Q423" s="26">
        <v>0</v>
      </c>
      <c r="R423" s="25">
        <f t="shared" si="56"/>
        <v>0.43997126344737963</v>
      </c>
      <c r="S423" s="14">
        <v>2992.39</v>
      </c>
      <c r="T423" s="25">
        <f t="shared" si="51"/>
        <v>68.464150235429244</v>
      </c>
      <c r="U423" s="26" t="s">
        <v>126</v>
      </c>
      <c r="V423" s="27" t="s">
        <v>126</v>
      </c>
      <c r="W423" s="27" t="s">
        <v>126</v>
      </c>
      <c r="X423" s="14">
        <v>3630.66</v>
      </c>
      <c r="Y423" s="24" t="s">
        <v>126</v>
      </c>
      <c r="Z423" s="14">
        <v>902.80207499999995</v>
      </c>
      <c r="AA423" s="14">
        <v>401.3</v>
      </c>
      <c r="AB423" s="14">
        <f t="shared" si="57"/>
        <v>1304.102075</v>
      </c>
      <c r="AC423" s="24" t="s">
        <v>126</v>
      </c>
      <c r="AD423" s="25">
        <f t="shared" si="52"/>
        <v>35.919146243382748</v>
      </c>
      <c r="AE423" s="24" t="s">
        <v>126</v>
      </c>
      <c r="AF423" s="14">
        <v>2311.621275</v>
      </c>
      <c r="AG423" s="25">
        <f t="shared" si="53"/>
        <v>63.66945059575945</v>
      </c>
      <c r="AH423" s="26">
        <v>13374.852373318465</v>
      </c>
      <c r="AI423" s="28">
        <f t="shared" si="58"/>
        <v>271.45421113154231</v>
      </c>
      <c r="AJ423" s="14">
        <v>32126</v>
      </c>
      <c r="AK423" s="14">
        <f t="shared" si="54"/>
        <v>113.01313577787462</v>
      </c>
      <c r="AL423" s="26" t="s">
        <v>126</v>
      </c>
      <c r="AM423" s="26" t="s">
        <v>126</v>
      </c>
      <c r="AN423" s="26" t="s">
        <v>126</v>
      </c>
    </row>
    <row r="424" spans="1:40" x14ac:dyDescent="0.3">
      <c r="A424" s="23" t="s">
        <v>107</v>
      </c>
      <c r="B424" s="23" t="s">
        <v>111</v>
      </c>
      <c r="C424" s="23" t="s">
        <v>9</v>
      </c>
      <c r="D424" s="23" t="s">
        <v>52</v>
      </c>
      <c r="E424" s="23" t="s">
        <v>82</v>
      </c>
      <c r="F424" s="23" t="s">
        <v>151</v>
      </c>
      <c r="G424" s="23" t="s">
        <v>13</v>
      </c>
      <c r="H424" s="14">
        <v>4091.761</v>
      </c>
      <c r="I424" s="24" t="s">
        <v>126</v>
      </c>
      <c r="J424" s="14">
        <v>1078.951</v>
      </c>
      <c r="K424" s="14">
        <v>97.6</v>
      </c>
      <c r="L424" s="14">
        <f t="shared" si="55"/>
        <v>1176.5509999999999</v>
      </c>
      <c r="M424" s="24" t="s">
        <v>126</v>
      </c>
      <c r="N424" s="25">
        <f t="shared" si="50"/>
        <v>28.754147664049778</v>
      </c>
      <c r="O424" s="24" t="s">
        <v>126</v>
      </c>
      <c r="P424" s="26">
        <v>181.18</v>
      </c>
      <c r="Q424" s="26">
        <v>0</v>
      </c>
      <c r="R424" s="25">
        <f t="shared" si="56"/>
        <v>4.4279223542137478</v>
      </c>
      <c r="S424" s="14">
        <v>2692.13</v>
      </c>
      <c r="T424" s="25">
        <f t="shared" si="51"/>
        <v>65.79392100369499</v>
      </c>
      <c r="U424" s="26" t="s">
        <v>126</v>
      </c>
      <c r="V424" s="27" t="s">
        <v>126</v>
      </c>
      <c r="W424" s="27" t="s">
        <v>126</v>
      </c>
      <c r="X424" s="14">
        <v>4051.799</v>
      </c>
      <c r="Y424" s="24" t="s">
        <v>126</v>
      </c>
      <c r="Z424" s="14">
        <v>1040.3673819999999</v>
      </c>
      <c r="AA424" s="14">
        <v>97.6</v>
      </c>
      <c r="AB424" s="14">
        <f t="shared" si="57"/>
        <v>1137.9673819999998</v>
      </c>
      <c r="AC424" s="24" t="s">
        <v>126</v>
      </c>
      <c r="AD424" s="25">
        <f t="shared" si="52"/>
        <v>28.085484546494033</v>
      </c>
      <c r="AE424" s="24" t="s">
        <v>126</v>
      </c>
      <c r="AF424" s="14">
        <v>2690.7516179999998</v>
      </c>
      <c r="AG424" s="25">
        <f t="shared" si="53"/>
        <v>66.408812924826719</v>
      </c>
      <c r="AH424" s="26">
        <v>12197.794956398773</v>
      </c>
      <c r="AI424" s="28">
        <f t="shared" si="58"/>
        <v>332.17470981298055</v>
      </c>
      <c r="AJ424" s="14">
        <v>33256</v>
      </c>
      <c r="AK424" s="14">
        <f t="shared" si="54"/>
        <v>121.83663098388261</v>
      </c>
      <c r="AL424" s="26" t="s">
        <v>126</v>
      </c>
      <c r="AM424" s="26" t="s">
        <v>126</v>
      </c>
      <c r="AN424" s="26" t="s">
        <v>126</v>
      </c>
    </row>
    <row r="425" spans="1:40" x14ac:dyDescent="0.3">
      <c r="A425" s="23" t="s">
        <v>107</v>
      </c>
      <c r="B425" s="23" t="s">
        <v>111</v>
      </c>
      <c r="C425" s="23" t="s">
        <v>9</v>
      </c>
      <c r="D425" s="23" t="s">
        <v>53</v>
      </c>
      <c r="E425" s="23" t="s">
        <v>83</v>
      </c>
      <c r="F425" s="23" t="s">
        <v>150</v>
      </c>
      <c r="G425" s="23" t="s">
        <v>13</v>
      </c>
      <c r="H425" s="14">
        <v>13816.396000000001</v>
      </c>
      <c r="I425" s="24" t="s">
        <v>126</v>
      </c>
      <c r="J425" s="14">
        <v>2930.5160000000001</v>
      </c>
      <c r="K425" s="14">
        <v>1553.34</v>
      </c>
      <c r="L425" s="14">
        <f t="shared" si="55"/>
        <v>4483.8559999999998</v>
      </c>
      <c r="M425" s="24" t="s">
        <v>126</v>
      </c>
      <c r="N425" s="25">
        <f t="shared" si="50"/>
        <v>32.453152037622544</v>
      </c>
      <c r="O425" s="24" t="s">
        <v>126</v>
      </c>
      <c r="P425" s="26">
        <v>74.08</v>
      </c>
      <c r="Q425" s="26">
        <v>0</v>
      </c>
      <c r="R425" s="25">
        <f t="shared" si="56"/>
        <v>0.53617455666441516</v>
      </c>
      <c r="S425" s="14">
        <v>9251.36</v>
      </c>
      <c r="T425" s="25">
        <f t="shared" si="51"/>
        <v>66.959285185514361</v>
      </c>
      <c r="U425" s="26" t="s">
        <v>126</v>
      </c>
      <c r="V425" s="27" t="s">
        <v>126</v>
      </c>
      <c r="W425" s="27" t="s">
        <v>126</v>
      </c>
      <c r="X425" s="14">
        <v>12291.016</v>
      </c>
      <c r="Y425" s="24" t="s">
        <v>126</v>
      </c>
      <c r="Z425" s="14">
        <v>2491.4728650000002</v>
      </c>
      <c r="AA425" s="14">
        <v>1553.34</v>
      </c>
      <c r="AB425" s="14">
        <f t="shared" si="57"/>
        <v>4044.8128649999999</v>
      </c>
      <c r="AC425" s="24" t="s">
        <v>126</v>
      </c>
      <c r="AD425" s="25">
        <f t="shared" si="52"/>
        <v>32.908694163281538</v>
      </c>
      <c r="AE425" s="24" t="s">
        <v>126</v>
      </c>
      <c r="AF425" s="14">
        <v>8173.8817900000004</v>
      </c>
      <c r="AG425" s="25">
        <f t="shared" si="53"/>
        <v>66.502897644913972</v>
      </c>
      <c r="AH425" s="26">
        <v>45235.364491844419</v>
      </c>
      <c r="AI425" s="28">
        <f t="shared" si="58"/>
        <v>271.71254477712836</v>
      </c>
      <c r="AJ425" s="14">
        <v>117979</v>
      </c>
      <c r="AK425" s="14">
        <f t="shared" si="54"/>
        <v>104.17969299621119</v>
      </c>
      <c r="AL425" s="26" t="s">
        <v>126</v>
      </c>
      <c r="AM425" s="26" t="s">
        <v>126</v>
      </c>
      <c r="AN425" s="26" t="s">
        <v>126</v>
      </c>
    </row>
    <row r="426" spans="1:40" x14ac:dyDescent="0.3">
      <c r="A426" s="23" t="s">
        <v>107</v>
      </c>
      <c r="B426" s="23" t="s">
        <v>111</v>
      </c>
      <c r="C426" s="23" t="s">
        <v>9</v>
      </c>
      <c r="D426" s="23" t="s">
        <v>54</v>
      </c>
      <c r="E426" s="23" t="s">
        <v>84</v>
      </c>
      <c r="F426" s="23" t="s">
        <v>151</v>
      </c>
      <c r="G426" s="23" t="s">
        <v>13</v>
      </c>
      <c r="H426" s="14">
        <v>5798.5609999999997</v>
      </c>
      <c r="I426" s="24" t="s">
        <v>126</v>
      </c>
      <c r="J426" s="14">
        <v>1701.421</v>
      </c>
      <c r="K426" s="14">
        <v>998.72</v>
      </c>
      <c r="L426" s="14">
        <f t="shared" si="55"/>
        <v>2700.1410000000001</v>
      </c>
      <c r="M426" s="24" t="s">
        <v>126</v>
      </c>
      <c r="N426" s="25">
        <f t="shared" si="50"/>
        <v>46.565708285210768</v>
      </c>
      <c r="O426" s="24" t="s">
        <v>126</v>
      </c>
      <c r="P426" s="26">
        <v>281.22000000000003</v>
      </c>
      <c r="Q426" s="26">
        <v>0</v>
      </c>
      <c r="R426" s="25">
        <f t="shared" si="56"/>
        <v>4.8498239477001288</v>
      </c>
      <c r="S426" s="14">
        <v>2817.2</v>
      </c>
      <c r="T426" s="25">
        <f t="shared" si="51"/>
        <v>48.584467767089116</v>
      </c>
      <c r="U426" s="26" t="s">
        <v>126</v>
      </c>
      <c r="V426" s="27" t="s">
        <v>126</v>
      </c>
      <c r="W426" s="27" t="s">
        <v>126</v>
      </c>
      <c r="X426" s="14">
        <v>5048.3710000000001</v>
      </c>
      <c r="Y426" s="24" t="s">
        <v>126</v>
      </c>
      <c r="Z426" s="14">
        <v>1401.4555600000001</v>
      </c>
      <c r="AA426" s="14">
        <v>998.72</v>
      </c>
      <c r="AB426" s="14">
        <f t="shared" si="57"/>
        <v>2400.1755600000001</v>
      </c>
      <c r="AC426" s="24" t="s">
        <v>126</v>
      </c>
      <c r="AD426" s="25">
        <f t="shared" si="52"/>
        <v>47.543565241144123</v>
      </c>
      <c r="AE426" s="24" t="s">
        <v>126</v>
      </c>
      <c r="AF426" s="14">
        <v>2408.3180299999999</v>
      </c>
      <c r="AG426" s="25">
        <f t="shared" si="53"/>
        <v>47.704854298545015</v>
      </c>
      <c r="AH426" s="26">
        <v>15086.266799434665</v>
      </c>
      <c r="AI426" s="28">
        <f t="shared" si="58"/>
        <v>334.63354898305124</v>
      </c>
      <c r="AJ426" s="14">
        <v>44107</v>
      </c>
      <c r="AK426" s="14">
        <f t="shared" si="54"/>
        <v>114.45736504409732</v>
      </c>
      <c r="AL426" s="26" t="s">
        <v>126</v>
      </c>
      <c r="AM426" s="26" t="s">
        <v>126</v>
      </c>
      <c r="AN426" s="26" t="s">
        <v>126</v>
      </c>
    </row>
    <row r="427" spans="1:40" x14ac:dyDescent="0.3">
      <c r="A427" s="23" t="s">
        <v>107</v>
      </c>
      <c r="B427" s="23" t="s">
        <v>111</v>
      </c>
      <c r="C427" s="23" t="s">
        <v>9</v>
      </c>
      <c r="D427" s="23" t="s">
        <v>55</v>
      </c>
      <c r="E427" s="23" t="s">
        <v>85</v>
      </c>
      <c r="F427" s="23" t="s">
        <v>151</v>
      </c>
      <c r="G427" s="23" t="s">
        <v>13</v>
      </c>
      <c r="H427" s="14">
        <v>2247.1979999999999</v>
      </c>
      <c r="I427" s="24" t="s">
        <v>126</v>
      </c>
      <c r="J427" s="14">
        <v>580.95799999999997</v>
      </c>
      <c r="K427" s="14">
        <v>65.069999999999993</v>
      </c>
      <c r="L427" s="14">
        <f t="shared" si="55"/>
        <v>646.02800000000002</v>
      </c>
      <c r="M427" s="24" t="s">
        <v>126</v>
      </c>
      <c r="N427" s="25">
        <f t="shared" si="50"/>
        <v>28.748156593232999</v>
      </c>
      <c r="O427" s="24" t="s">
        <v>126</v>
      </c>
      <c r="P427" s="26">
        <v>0</v>
      </c>
      <c r="Q427" s="26">
        <v>0</v>
      </c>
      <c r="R427" s="25">
        <f t="shared" si="56"/>
        <v>0</v>
      </c>
      <c r="S427" s="14">
        <v>1601.17</v>
      </c>
      <c r="T427" s="25">
        <f t="shared" si="51"/>
        <v>71.251843406767009</v>
      </c>
      <c r="U427" s="26" t="s">
        <v>126</v>
      </c>
      <c r="V427" s="27" t="s">
        <v>126</v>
      </c>
      <c r="W427" s="27" t="s">
        <v>126</v>
      </c>
      <c r="X427" s="14">
        <v>1964.578</v>
      </c>
      <c r="Y427" s="24" t="s">
        <v>126</v>
      </c>
      <c r="Z427" s="14">
        <v>537.11849600000005</v>
      </c>
      <c r="AA427" s="14">
        <v>65.069999999999993</v>
      </c>
      <c r="AB427" s="14">
        <f t="shared" si="57"/>
        <v>602.18849599999999</v>
      </c>
      <c r="AC427" s="24" t="s">
        <v>126</v>
      </c>
      <c r="AD427" s="25">
        <f t="shared" si="52"/>
        <v>30.652307823868536</v>
      </c>
      <c r="AE427" s="24" t="s">
        <v>126</v>
      </c>
      <c r="AF427" s="14">
        <v>1362.3057249999999</v>
      </c>
      <c r="AG427" s="25">
        <f t="shared" si="53"/>
        <v>69.343427697958532</v>
      </c>
      <c r="AH427" s="26">
        <v>6896.8833374968772</v>
      </c>
      <c r="AI427" s="28">
        <f t="shared" si="58"/>
        <v>284.85011328508489</v>
      </c>
      <c r="AJ427" s="14">
        <v>16955</v>
      </c>
      <c r="AK427" s="14">
        <f t="shared" si="54"/>
        <v>115.87012680625185</v>
      </c>
      <c r="AL427" s="26" t="s">
        <v>126</v>
      </c>
      <c r="AM427" s="26" t="s">
        <v>126</v>
      </c>
      <c r="AN427" s="26" t="s">
        <v>126</v>
      </c>
    </row>
    <row r="428" spans="1:40" x14ac:dyDescent="0.3">
      <c r="A428" s="23" t="s">
        <v>107</v>
      </c>
      <c r="B428" s="23" t="s">
        <v>111</v>
      </c>
      <c r="C428" s="23" t="s">
        <v>9</v>
      </c>
      <c r="D428" s="23" t="s">
        <v>56</v>
      </c>
      <c r="E428" s="23" t="s">
        <v>86</v>
      </c>
      <c r="F428" s="23" t="s">
        <v>136</v>
      </c>
      <c r="G428" s="23" t="s">
        <v>13</v>
      </c>
      <c r="H428" s="14">
        <v>11629.304</v>
      </c>
      <c r="I428" s="24" t="s">
        <v>126</v>
      </c>
      <c r="J428" s="14">
        <v>2198.424</v>
      </c>
      <c r="K428" s="14">
        <v>679.28</v>
      </c>
      <c r="L428" s="14">
        <f t="shared" si="55"/>
        <v>2877.7039999999997</v>
      </c>
      <c r="M428" s="24" t="s">
        <v>126</v>
      </c>
      <c r="N428" s="25">
        <f t="shared" si="50"/>
        <v>24.745281402911125</v>
      </c>
      <c r="O428" s="24" t="s">
        <v>126</v>
      </c>
      <c r="P428" s="26">
        <v>0</v>
      </c>
      <c r="Q428" s="26">
        <v>0</v>
      </c>
      <c r="R428" s="25">
        <f t="shared" si="56"/>
        <v>0</v>
      </c>
      <c r="S428" s="14">
        <v>8751.51</v>
      </c>
      <c r="T428" s="25">
        <f t="shared" si="51"/>
        <v>75.253944690069162</v>
      </c>
      <c r="U428" s="26" t="s">
        <v>126</v>
      </c>
      <c r="V428" s="27" t="s">
        <v>126</v>
      </c>
      <c r="W428" s="27" t="s">
        <v>126</v>
      </c>
      <c r="X428" s="14">
        <v>9750.4240000000009</v>
      </c>
      <c r="Y428" s="24" t="s">
        <v>126</v>
      </c>
      <c r="Z428" s="14">
        <v>2195.3040000000001</v>
      </c>
      <c r="AA428" s="14">
        <v>679.28</v>
      </c>
      <c r="AB428" s="14">
        <f t="shared" si="57"/>
        <v>2874.5839999999998</v>
      </c>
      <c r="AC428" s="24" t="s">
        <v>126</v>
      </c>
      <c r="AD428" s="25">
        <f t="shared" si="52"/>
        <v>29.481630747544919</v>
      </c>
      <c r="AE428" s="24" t="s">
        <v>126</v>
      </c>
      <c r="AF428" s="14">
        <v>6875.9939999999997</v>
      </c>
      <c r="AG428" s="25">
        <f t="shared" si="53"/>
        <v>70.5199486709501</v>
      </c>
      <c r="AH428" s="26">
        <v>34584.340525175961</v>
      </c>
      <c r="AI428" s="28">
        <f t="shared" si="58"/>
        <v>281.93176021101505</v>
      </c>
      <c r="AJ428" s="14">
        <v>98115</v>
      </c>
      <c r="AK428" s="14">
        <f t="shared" si="54"/>
        <v>99.377505987871373</v>
      </c>
      <c r="AL428" s="26" t="s">
        <v>126</v>
      </c>
      <c r="AM428" s="26" t="s">
        <v>126</v>
      </c>
      <c r="AN428" s="26" t="s">
        <v>126</v>
      </c>
    </row>
    <row r="429" spans="1:40" x14ac:dyDescent="0.3">
      <c r="A429" s="23" t="s">
        <v>107</v>
      </c>
      <c r="B429" s="23" t="s">
        <v>111</v>
      </c>
      <c r="C429" s="23" t="s">
        <v>9</v>
      </c>
      <c r="D429" s="23" t="s">
        <v>57</v>
      </c>
      <c r="E429" s="23" t="s">
        <v>87</v>
      </c>
      <c r="F429" s="23" t="s">
        <v>150</v>
      </c>
      <c r="G429" s="23" t="s">
        <v>13</v>
      </c>
      <c r="H429" s="14">
        <v>10349.15</v>
      </c>
      <c r="I429" s="24" t="s">
        <v>126</v>
      </c>
      <c r="J429" s="14">
        <v>2025.82</v>
      </c>
      <c r="K429" s="14">
        <v>1244.17</v>
      </c>
      <c r="L429" s="14">
        <f t="shared" si="55"/>
        <v>3269.99</v>
      </c>
      <c r="M429" s="24" t="s">
        <v>126</v>
      </c>
      <c r="N429" s="25">
        <f t="shared" si="50"/>
        <v>31.596701178357645</v>
      </c>
      <c r="O429" s="24" t="s">
        <v>126</v>
      </c>
      <c r="P429" s="26">
        <v>0</v>
      </c>
      <c r="Q429" s="26">
        <v>0</v>
      </c>
      <c r="R429" s="25">
        <f t="shared" si="56"/>
        <v>0</v>
      </c>
      <c r="S429" s="14">
        <v>6994.4</v>
      </c>
      <c r="T429" s="25">
        <f t="shared" si="51"/>
        <v>67.584294362338937</v>
      </c>
      <c r="U429" s="26" t="s">
        <v>126</v>
      </c>
      <c r="V429" s="27" t="s">
        <v>126</v>
      </c>
      <c r="W429" s="27" t="s">
        <v>126</v>
      </c>
      <c r="X429" s="14">
        <v>9506.2800000000007</v>
      </c>
      <c r="Y429" s="24" t="s">
        <v>126</v>
      </c>
      <c r="Z429" s="14">
        <v>1984.28</v>
      </c>
      <c r="AA429" s="14">
        <v>1243.43</v>
      </c>
      <c r="AB429" s="14">
        <f t="shared" si="57"/>
        <v>3227.71</v>
      </c>
      <c r="AC429" s="24" t="s">
        <v>126</v>
      </c>
      <c r="AD429" s="25">
        <f t="shared" si="52"/>
        <v>33.953449719553809</v>
      </c>
      <c r="AE429" s="24" t="s">
        <v>126</v>
      </c>
      <c r="AF429" s="14">
        <v>6203.3333599999996</v>
      </c>
      <c r="AG429" s="25">
        <f t="shared" si="53"/>
        <v>65.255108833318602</v>
      </c>
      <c r="AH429" s="26">
        <v>33832.734765404188</v>
      </c>
      <c r="AI429" s="28">
        <f t="shared" si="58"/>
        <v>280.97876408503305</v>
      </c>
      <c r="AJ429" s="14">
        <v>84204</v>
      </c>
      <c r="AK429" s="14">
        <f t="shared" si="54"/>
        <v>112.89582442639305</v>
      </c>
      <c r="AL429" s="26" t="s">
        <v>126</v>
      </c>
      <c r="AM429" s="26" t="s">
        <v>126</v>
      </c>
      <c r="AN429" s="26" t="s">
        <v>126</v>
      </c>
    </row>
    <row r="430" spans="1:40" x14ac:dyDescent="0.3">
      <c r="A430" s="23" t="s">
        <v>107</v>
      </c>
      <c r="B430" s="23" t="s">
        <v>111</v>
      </c>
      <c r="C430" s="23" t="s">
        <v>9</v>
      </c>
      <c r="D430" s="23" t="s">
        <v>58</v>
      </c>
      <c r="E430" s="23" t="s">
        <v>88</v>
      </c>
      <c r="F430" s="23" t="s">
        <v>150</v>
      </c>
      <c r="G430" s="23" t="s">
        <v>13</v>
      </c>
      <c r="H430" s="14">
        <v>10698.496999999999</v>
      </c>
      <c r="I430" s="24" t="s">
        <v>126</v>
      </c>
      <c r="J430" s="14">
        <v>2229.9929999999999</v>
      </c>
      <c r="K430" s="14">
        <v>789.34</v>
      </c>
      <c r="L430" s="14">
        <f t="shared" si="55"/>
        <v>3019.3330000000001</v>
      </c>
      <c r="M430" s="24" t="s">
        <v>126</v>
      </c>
      <c r="N430" s="25">
        <f t="shared" si="50"/>
        <v>28.222029692582051</v>
      </c>
      <c r="O430" s="24" t="s">
        <v>126</v>
      </c>
      <c r="P430" s="26">
        <v>57.037999999999997</v>
      </c>
      <c r="Q430" s="26">
        <v>0</v>
      </c>
      <c r="R430" s="25">
        <f t="shared" si="56"/>
        <v>0.5331403093350402</v>
      </c>
      <c r="S430" s="14">
        <v>7146.9179999999997</v>
      </c>
      <c r="T430" s="25">
        <f t="shared" si="51"/>
        <v>66.803009805956847</v>
      </c>
      <c r="U430" s="26" t="s">
        <v>126</v>
      </c>
      <c r="V430" s="27" t="s">
        <v>126</v>
      </c>
      <c r="W430" s="27" t="s">
        <v>126</v>
      </c>
      <c r="X430" s="14">
        <v>8813.4519999999993</v>
      </c>
      <c r="Y430" s="24" t="s">
        <v>126</v>
      </c>
      <c r="Z430" s="14">
        <v>2205.1328050000002</v>
      </c>
      <c r="AA430" s="14">
        <v>789.34</v>
      </c>
      <c r="AB430" s="14">
        <f t="shared" si="57"/>
        <v>2994.4728050000003</v>
      </c>
      <c r="AC430" s="24" t="s">
        <v>126</v>
      </c>
      <c r="AD430" s="25">
        <f t="shared" si="52"/>
        <v>33.976162858775432</v>
      </c>
      <c r="AE430" s="24" t="s">
        <v>126</v>
      </c>
      <c r="AF430" s="14">
        <v>5770.421593</v>
      </c>
      <c r="AG430" s="25">
        <f t="shared" si="53"/>
        <v>65.472888409671953</v>
      </c>
      <c r="AH430" s="26">
        <v>32672.176510754525</v>
      </c>
      <c r="AI430" s="28">
        <f t="shared" si="58"/>
        <v>269.75405195607107</v>
      </c>
      <c r="AJ430" s="14">
        <v>78691</v>
      </c>
      <c r="AK430" s="14">
        <f t="shared" si="54"/>
        <v>112.00076247601378</v>
      </c>
      <c r="AL430" s="26" t="s">
        <v>126</v>
      </c>
      <c r="AM430" s="26" t="s">
        <v>126</v>
      </c>
      <c r="AN430" s="26" t="s">
        <v>126</v>
      </c>
    </row>
    <row r="431" spans="1:40" x14ac:dyDescent="0.3">
      <c r="A431" s="23" t="s">
        <v>107</v>
      </c>
      <c r="B431" s="23" t="s">
        <v>111</v>
      </c>
      <c r="C431" s="23" t="s">
        <v>9</v>
      </c>
      <c r="D431" s="23" t="s">
        <v>59</v>
      </c>
      <c r="E431" s="23" t="s">
        <v>89</v>
      </c>
      <c r="F431" s="23" t="s">
        <v>136</v>
      </c>
      <c r="G431" s="23" t="s">
        <v>13</v>
      </c>
      <c r="H431" s="14">
        <v>5954.9620000000004</v>
      </c>
      <c r="I431" s="24" t="s">
        <v>126</v>
      </c>
      <c r="J431" s="14">
        <v>1378.5840000000001</v>
      </c>
      <c r="K431" s="14">
        <v>544.1</v>
      </c>
      <c r="L431" s="14">
        <f t="shared" si="55"/>
        <v>1922.6840000000002</v>
      </c>
      <c r="M431" s="24" t="s">
        <v>126</v>
      </c>
      <c r="N431" s="25">
        <f t="shared" si="50"/>
        <v>32.287091000748617</v>
      </c>
      <c r="O431" s="24" t="s">
        <v>126</v>
      </c>
      <c r="P431" s="26">
        <v>35.619</v>
      </c>
      <c r="Q431" s="26">
        <v>0</v>
      </c>
      <c r="R431" s="25">
        <f t="shared" si="56"/>
        <v>0.59813983699644091</v>
      </c>
      <c r="S431" s="14">
        <v>4053.8589999999999</v>
      </c>
      <c r="T431" s="25">
        <f t="shared" si="51"/>
        <v>68.075312655227677</v>
      </c>
      <c r="U431" s="26" t="s">
        <v>126</v>
      </c>
      <c r="V431" s="27" t="s">
        <v>126</v>
      </c>
      <c r="W431" s="27" t="s">
        <v>126</v>
      </c>
      <c r="X431" s="14">
        <v>5361.8220000000001</v>
      </c>
      <c r="Y431" s="24" t="s">
        <v>126</v>
      </c>
      <c r="Z431" s="14">
        <v>1305.0440000000001</v>
      </c>
      <c r="AA431" s="14">
        <v>544.1</v>
      </c>
      <c r="AB431" s="14">
        <f t="shared" si="57"/>
        <v>1849.1440000000002</v>
      </c>
      <c r="AC431" s="24" t="s">
        <v>126</v>
      </c>
      <c r="AD431" s="25">
        <f t="shared" si="52"/>
        <v>34.487232138627505</v>
      </c>
      <c r="AE431" s="24" t="s">
        <v>126</v>
      </c>
      <c r="AF431" s="14">
        <v>3526.910578</v>
      </c>
      <c r="AG431" s="25">
        <f t="shared" si="53"/>
        <v>65.778210802223569</v>
      </c>
      <c r="AH431" s="26">
        <v>18848.104195201136</v>
      </c>
      <c r="AI431" s="28">
        <f t="shared" si="58"/>
        <v>284.47540105201449</v>
      </c>
      <c r="AJ431" s="14">
        <v>50715</v>
      </c>
      <c r="AK431" s="14">
        <f t="shared" si="54"/>
        <v>105.724578527063</v>
      </c>
      <c r="AL431" s="26" t="s">
        <v>126</v>
      </c>
      <c r="AM431" s="26" t="s">
        <v>126</v>
      </c>
      <c r="AN431" s="26" t="s">
        <v>126</v>
      </c>
    </row>
    <row r="432" spans="1:40" x14ac:dyDescent="0.3">
      <c r="A432" s="23" t="s">
        <v>107</v>
      </c>
      <c r="B432" s="23" t="s">
        <v>111</v>
      </c>
      <c r="C432" s="23" t="s">
        <v>9</v>
      </c>
      <c r="D432" s="23" t="s">
        <v>60</v>
      </c>
      <c r="E432" s="23" t="s">
        <v>90</v>
      </c>
      <c r="F432" s="23" t="s">
        <v>151</v>
      </c>
      <c r="G432" s="23" t="s">
        <v>13</v>
      </c>
      <c r="H432" s="14">
        <v>5141.0690000000004</v>
      </c>
      <c r="I432" s="24" t="s">
        <v>126</v>
      </c>
      <c r="J432" s="14">
        <v>955.05700000000002</v>
      </c>
      <c r="K432" s="14">
        <v>103.1</v>
      </c>
      <c r="L432" s="14">
        <f t="shared" si="55"/>
        <v>1058.1569999999999</v>
      </c>
      <c r="M432" s="24" t="s">
        <v>126</v>
      </c>
      <c r="N432" s="25">
        <f t="shared" si="50"/>
        <v>20.582431397049913</v>
      </c>
      <c r="O432" s="24" t="s">
        <v>126</v>
      </c>
      <c r="P432" s="26">
        <v>0</v>
      </c>
      <c r="Q432" s="26">
        <v>0</v>
      </c>
      <c r="R432" s="25">
        <f t="shared" si="56"/>
        <v>0</v>
      </c>
      <c r="S432" s="14">
        <v>4082.92</v>
      </c>
      <c r="T432" s="25">
        <f t="shared" si="51"/>
        <v>79.417724212610253</v>
      </c>
      <c r="U432" s="26" t="s">
        <v>126</v>
      </c>
      <c r="V432" s="27" t="s">
        <v>126</v>
      </c>
      <c r="W432" s="27" t="s">
        <v>126</v>
      </c>
      <c r="X432" s="14">
        <v>4708.3010000000004</v>
      </c>
      <c r="Y432" s="24" t="s">
        <v>126</v>
      </c>
      <c r="Z432" s="14">
        <v>955.05700000000002</v>
      </c>
      <c r="AA432" s="14">
        <v>103.1</v>
      </c>
      <c r="AB432" s="14">
        <f t="shared" si="57"/>
        <v>1058.1569999999999</v>
      </c>
      <c r="AC432" s="24" t="s">
        <v>126</v>
      </c>
      <c r="AD432" s="25">
        <f t="shared" si="52"/>
        <v>22.474285310136288</v>
      </c>
      <c r="AE432" s="24" t="s">
        <v>126</v>
      </c>
      <c r="AF432" s="14">
        <v>3650.0583820000002</v>
      </c>
      <c r="AG432" s="25">
        <f t="shared" si="53"/>
        <v>77.523896241977724</v>
      </c>
      <c r="AH432" s="26">
        <v>15102.834174385182</v>
      </c>
      <c r="AI432" s="28">
        <f t="shared" si="58"/>
        <v>311.74949983794477</v>
      </c>
      <c r="AJ432" s="14">
        <v>39676</v>
      </c>
      <c r="AK432" s="14">
        <f t="shared" si="54"/>
        <v>118.66874180865007</v>
      </c>
      <c r="AL432" s="26" t="s">
        <v>126</v>
      </c>
      <c r="AM432" s="26" t="s">
        <v>126</v>
      </c>
      <c r="AN432" s="26" t="s">
        <v>126</v>
      </c>
    </row>
    <row r="433" spans="1:40" x14ac:dyDescent="0.3">
      <c r="A433" s="23" t="s">
        <v>107</v>
      </c>
      <c r="B433" s="23" t="s">
        <v>111</v>
      </c>
      <c r="C433" s="23" t="s">
        <v>9</v>
      </c>
      <c r="D433" s="23" t="s">
        <v>2</v>
      </c>
      <c r="E433" s="23" t="s">
        <v>32</v>
      </c>
      <c r="F433" s="23" t="s">
        <v>126</v>
      </c>
      <c r="G433" s="23" t="s">
        <v>13</v>
      </c>
      <c r="H433" s="14">
        <v>227555.03499999997</v>
      </c>
      <c r="I433" s="24" t="s">
        <v>126</v>
      </c>
      <c r="J433" s="14">
        <v>49062.52900000001</v>
      </c>
      <c r="K433" s="14">
        <v>17514.959999999995</v>
      </c>
      <c r="L433" s="14">
        <f t="shared" si="55"/>
        <v>66577.489000000001</v>
      </c>
      <c r="M433" s="24" t="s">
        <v>126</v>
      </c>
      <c r="N433" s="25">
        <f t="shared" si="50"/>
        <v>29.257752525669236</v>
      </c>
      <c r="O433" s="24" t="s">
        <v>126</v>
      </c>
      <c r="P433" s="26">
        <v>2659.5260000000003</v>
      </c>
      <c r="Q433" s="26">
        <v>0</v>
      </c>
      <c r="R433" s="25">
        <f t="shared" si="56"/>
        <v>1.1687396853249152</v>
      </c>
      <c r="S433" s="14">
        <v>157572.67000000001</v>
      </c>
      <c r="T433" s="25">
        <f t="shared" si="51"/>
        <v>69.245960652991059</v>
      </c>
      <c r="U433" s="26" t="s">
        <v>126</v>
      </c>
      <c r="V433" s="27" t="s">
        <v>126</v>
      </c>
      <c r="W433" s="27" t="s">
        <v>126</v>
      </c>
      <c r="X433" s="14">
        <v>200093.81100000007</v>
      </c>
      <c r="Y433" s="24" t="s">
        <v>126</v>
      </c>
      <c r="Z433" s="14">
        <v>44787.990180000001</v>
      </c>
      <c r="AA433" s="14">
        <v>17418.787496999994</v>
      </c>
      <c r="AB433" s="14">
        <f t="shared" si="57"/>
        <v>62206.777676999991</v>
      </c>
      <c r="AC433" s="24" t="s">
        <v>126</v>
      </c>
      <c r="AD433" s="25">
        <f t="shared" si="52"/>
        <v>31.088806478377268</v>
      </c>
      <c r="AE433" s="24" t="s">
        <v>126</v>
      </c>
      <c r="AF433" s="14">
        <v>135322.75760099999</v>
      </c>
      <c r="AG433" s="25">
        <f t="shared" si="53"/>
        <v>67.629656771842861</v>
      </c>
      <c r="AH433" s="14">
        <v>705271.87822461594</v>
      </c>
      <c r="AI433" s="28">
        <f t="shared" si="58"/>
        <v>283.71159715554961</v>
      </c>
      <c r="AJ433" s="14">
        <v>1793333</v>
      </c>
      <c r="AK433" s="14">
        <f t="shared" si="54"/>
        <v>111.57649527444154</v>
      </c>
      <c r="AL433" s="26" t="s">
        <v>126</v>
      </c>
      <c r="AM433" s="26" t="s">
        <v>126</v>
      </c>
      <c r="AN433" s="26" t="s">
        <v>126</v>
      </c>
    </row>
    <row r="434" spans="1:40" x14ac:dyDescent="0.3">
      <c r="A434" s="23" t="s">
        <v>104</v>
      </c>
      <c r="B434" s="23" t="s">
        <v>108</v>
      </c>
      <c r="C434" s="23" t="s">
        <v>8</v>
      </c>
      <c r="D434" s="23" t="s">
        <v>35</v>
      </c>
      <c r="E434" s="23" t="s">
        <v>65</v>
      </c>
      <c r="F434" s="23" t="s">
        <v>150</v>
      </c>
      <c r="G434" s="23" t="s">
        <v>13</v>
      </c>
      <c r="H434" s="14">
        <v>9851.5</v>
      </c>
      <c r="I434" s="24" t="s">
        <v>126</v>
      </c>
      <c r="J434" s="14">
        <v>2702.2</v>
      </c>
      <c r="K434" s="14">
        <v>2354.4</v>
      </c>
      <c r="L434" s="14">
        <f t="shared" si="55"/>
        <v>5056.6000000000004</v>
      </c>
      <c r="M434" s="24" t="s">
        <v>126</v>
      </c>
      <c r="N434" s="25">
        <f t="shared" si="50"/>
        <v>51.328224128305337</v>
      </c>
      <c r="O434" s="24" t="s">
        <v>126</v>
      </c>
      <c r="P434" s="26">
        <v>14.2</v>
      </c>
      <c r="Q434" s="26">
        <v>0</v>
      </c>
      <c r="R434" s="25">
        <f t="shared" si="56"/>
        <v>0.14414048622037254</v>
      </c>
      <c r="S434" s="14">
        <v>4720.3</v>
      </c>
      <c r="T434" s="25">
        <f t="shared" si="51"/>
        <v>47.914530782114397</v>
      </c>
      <c r="U434" s="26" t="s">
        <v>126</v>
      </c>
      <c r="V434" s="27" t="s">
        <v>126</v>
      </c>
      <c r="W434" s="27" t="s">
        <v>126</v>
      </c>
      <c r="X434" s="14">
        <v>8216</v>
      </c>
      <c r="Y434" s="24" t="s">
        <v>126</v>
      </c>
      <c r="Z434" s="14">
        <v>1711.5909200000001</v>
      </c>
      <c r="AA434" s="14">
        <v>2354.4</v>
      </c>
      <c r="AB434" s="14">
        <f t="shared" si="57"/>
        <v>4065.9909200000002</v>
      </c>
      <c r="AC434" s="24" t="s">
        <v>126</v>
      </c>
      <c r="AD434" s="25">
        <f t="shared" si="52"/>
        <v>49.488691820837388</v>
      </c>
      <c r="AE434" s="24" t="s">
        <v>126</v>
      </c>
      <c r="AF434" s="14">
        <v>4175.4549299999999</v>
      </c>
      <c r="AG434" s="25">
        <f t="shared" si="53"/>
        <v>50.821019109055506</v>
      </c>
      <c r="AH434" s="26">
        <v>19608.999333015723</v>
      </c>
      <c r="AI434" s="28">
        <f t="shared" si="58"/>
        <v>418.99129376615866</v>
      </c>
      <c r="AJ434" s="14">
        <v>53384</v>
      </c>
      <c r="AK434" s="14">
        <f t="shared" si="54"/>
        <v>153.90379139817173</v>
      </c>
      <c r="AL434" s="26" t="s">
        <v>126</v>
      </c>
      <c r="AM434" s="26" t="s">
        <v>126</v>
      </c>
      <c r="AN434" s="26" t="s">
        <v>126</v>
      </c>
    </row>
    <row r="435" spans="1:40" x14ac:dyDescent="0.3">
      <c r="A435" s="23" t="s">
        <v>104</v>
      </c>
      <c r="B435" s="23" t="s">
        <v>108</v>
      </c>
      <c r="C435" s="23" t="s">
        <v>8</v>
      </c>
      <c r="D435" s="23" t="s">
        <v>36</v>
      </c>
      <c r="E435" s="23" t="s">
        <v>66</v>
      </c>
      <c r="F435" s="23" t="s">
        <v>150</v>
      </c>
      <c r="G435" s="23" t="s">
        <v>13</v>
      </c>
      <c r="H435" s="14">
        <v>12233</v>
      </c>
      <c r="I435" s="24" t="s">
        <v>126</v>
      </c>
      <c r="J435" s="14">
        <v>2238</v>
      </c>
      <c r="K435" s="14">
        <v>2792</v>
      </c>
      <c r="L435" s="14">
        <f t="shared" si="55"/>
        <v>5030</v>
      </c>
      <c r="M435" s="24" t="s">
        <v>126</v>
      </c>
      <c r="N435" s="25">
        <f t="shared" si="50"/>
        <v>41.118286601814766</v>
      </c>
      <c r="O435" s="24" t="s">
        <v>126</v>
      </c>
      <c r="P435" s="26">
        <v>25</v>
      </c>
      <c r="Q435" s="26">
        <v>0</v>
      </c>
      <c r="R435" s="25">
        <f t="shared" si="56"/>
        <v>0.20436524155971553</v>
      </c>
      <c r="S435" s="14">
        <v>7178</v>
      </c>
      <c r="T435" s="25">
        <f t="shared" si="51"/>
        <v>58.67734815662552</v>
      </c>
      <c r="U435" s="26" t="s">
        <v>126</v>
      </c>
      <c r="V435" s="27" t="s">
        <v>126</v>
      </c>
      <c r="W435" s="27" t="s">
        <v>126</v>
      </c>
      <c r="X435" s="14">
        <v>11251</v>
      </c>
      <c r="Y435" s="24" t="s">
        <v>126</v>
      </c>
      <c r="Z435" s="14">
        <v>2164.0997000000002</v>
      </c>
      <c r="AA435" s="14">
        <v>2792</v>
      </c>
      <c r="AB435" s="14">
        <f t="shared" si="57"/>
        <v>4956.0997000000007</v>
      </c>
      <c r="AC435" s="24" t="s">
        <v>126</v>
      </c>
      <c r="AD435" s="25">
        <f t="shared" si="52"/>
        <v>44.050303972980188</v>
      </c>
      <c r="AE435" s="24" t="s">
        <v>126</v>
      </c>
      <c r="AF435" s="14">
        <v>6272.8541999999998</v>
      </c>
      <c r="AG435" s="25">
        <f t="shared" si="53"/>
        <v>55.753748111278988</v>
      </c>
      <c r="AH435" s="26">
        <v>31508.367303166611</v>
      </c>
      <c r="AI435" s="28">
        <f t="shared" si="58"/>
        <v>357.07975255414988</v>
      </c>
      <c r="AJ435" s="14">
        <v>77855</v>
      </c>
      <c r="AK435" s="14">
        <f t="shared" si="54"/>
        <v>144.51223428167748</v>
      </c>
      <c r="AL435" s="26" t="s">
        <v>126</v>
      </c>
      <c r="AM435" s="26" t="s">
        <v>126</v>
      </c>
      <c r="AN435" s="26" t="s">
        <v>126</v>
      </c>
    </row>
    <row r="436" spans="1:40" x14ac:dyDescent="0.3">
      <c r="A436" s="23" t="s">
        <v>104</v>
      </c>
      <c r="B436" s="23" t="s">
        <v>108</v>
      </c>
      <c r="C436" s="23" t="s">
        <v>8</v>
      </c>
      <c r="D436" s="23" t="s">
        <v>37</v>
      </c>
      <c r="E436" s="23" t="s">
        <v>67</v>
      </c>
      <c r="F436" s="23" t="s">
        <v>136</v>
      </c>
      <c r="G436" s="23" t="s">
        <v>13</v>
      </c>
      <c r="H436" s="14">
        <v>7912.2510000000002</v>
      </c>
      <c r="I436" s="24" t="s">
        <v>126</v>
      </c>
      <c r="J436" s="14">
        <v>1868.808</v>
      </c>
      <c r="K436" s="14">
        <v>1622.99</v>
      </c>
      <c r="L436" s="14">
        <f t="shared" si="55"/>
        <v>3491.7979999999998</v>
      </c>
      <c r="M436" s="24" t="s">
        <v>126</v>
      </c>
      <c r="N436" s="25">
        <f t="shared" si="50"/>
        <v>44.131537283132197</v>
      </c>
      <c r="O436" s="24" t="s">
        <v>126</v>
      </c>
      <c r="P436" s="26">
        <v>0</v>
      </c>
      <c r="Q436" s="26">
        <v>0</v>
      </c>
      <c r="R436" s="25">
        <f t="shared" si="56"/>
        <v>0</v>
      </c>
      <c r="S436" s="14">
        <v>4390.4399999999996</v>
      </c>
      <c r="T436" s="25">
        <f t="shared" si="51"/>
        <v>55.48913956344407</v>
      </c>
      <c r="U436" s="26" t="s">
        <v>126</v>
      </c>
      <c r="V436" s="27" t="s">
        <v>126</v>
      </c>
      <c r="W436" s="27" t="s">
        <v>126</v>
      </c>
      <c r="X436" s="14">
        <v>7042.9809999999998</v>
      </c>
      <c r="Y436" s="24" t="s">
        <v>126</v>
      </c>
      <c r="Z436" s="14">
        <v>1479.923638</v>
      </c>
      <c r="AA436" s="14">
        <v>1619.59</v>
      </c>
      <c r="AB436" s="14">
        <f t="shared" si="57"/>
        <v>3099.5136379999999</v>
      </c>
      <c r="AC436" s="24" t="s">
        <v>126</v>
      </c>
      <c r="AD436" s="25">
        <f t="shared" si="52"/>
        <v>44.008547488627329</v>
      </c>
      <c r="AE436" s="24" t="s">
        <v>126</v>
      </c>
      <c r="AF436" s="14">
        <v>3913.6382159999998</v>
      </c>
      <c r="AG436" s="25">
        <f t="shared" si="53"/>
        <v>55.5679223896813</v>
      </c>
      <c r="AH436" s="26">
        <v>21523.233581993012</v>
      </c>
      <c r="AI436" s="28">
        <f t="shared" si="58"/>
        <v>327.22689986008288</v>
      </c>
      <c r="AJ436" s="14">
        <v>59137</v>
      </c>
      <c r="AK436" s="14">
        <f t="shared" si="54"/>
        <v>119.09601433958436</v>
      </c>
      <c r="AL436" s="26" t="s">
        <v>126</v>
      </c>
      <c r="AM436" s="26" t="s">
        <v>126</v>
      </c>
      <c r="AN436" s="26" t="s">
        <v>126</v>
      </c>
    </row>
    <row r="437" spans="1:40" x14ac:dyDescent="0.3">
      <c r="A437" s="23" t="s">
        <v>104</v>
      </c>
      <c r="B437" s="23" t="s">
        <v>108</v>
      </c>
      <c r="C437" s="23" t="s">
        <v>8</v>
      </c>
      <c r="D437" s="23" t="s">
        <v>38</v>
      </c>
      <c r="E437" s="23" t="s">
        <v>68</v>
      </c>
      <c r="F437" s="23" t="s">
        <v>150</v>
      </c>
      <c r="G437" s="23" t="s">
        <v>13</v>
      </c>
      <c r="H437" s="14">
        <v>8944.6910000000007</v>
      </c>
      <c r="I437" s="24" t="s">
        <v>126</v>
      </c>
      <c r="J437" s="14">
        <v>1580.0630000000001</v>
      </c>
      <c r="K437" s="14">
        <v>1718.98</v>
      </c>
      <c r="L437" s="14">
        <f t="shared" si="55"/>
        <v>3299.0430000000001</v>
      </c>
      <c r="M437" s="24" t="s">
        <v>126</v>
      </c>
      <c r="N437" s="25">
        <f t="shared" si="50"/>
        <v>36.882693879531438</v>
      </c>
      <c r="O437" s="24" t="s">
        <v>126</v>
      </c>
      <c r="P437" s="26">
        <v>0</v>
      </c>
      <c r="Q437" s="26">
        <v>0</v>
      </c>
      <c r="R437" s="25">
        <f t="shared" si="56"/>
        <v>0</v>
      </c>
      <c r="S437" s="14">
        <v>5645.36</v>
      </c>
      <c r="T437" s="25">
        <f t="shared" si="51"/>
        <v>63.114086333446281</v>
      </c>
      <c r="U437" s="26" t="s">
        <v>126</v>
      </c>
      <c r="V437" s="27" t="s">
        <v>126</v>
      </c>
      <c r="W437" s="27" t="s">
        <v>126</v>
      </c>
      <c r="X437" s="14">
        <v>8231.7309999999998</v>
      </c>
      <c r="Y437" s="24" t="s">
        <v>126</v>
      </c>
      <c r="Z437" s="14">
        <v>1194.5229999999999</v>
      </c>
      <c r="AA437" s="14">
        <v>1718.98</v>
      </c>
      <c r="AB437" s="14">
        <f t="shared" si="57"/>
        <v>2913.5029999999997</v>
      </c>
      <c r="AC437" s="24" t="s">
        <v>126</v>
      </c>
      <c r="AD437" s="25">
        <f t="shared" si="52"/>
        <v>35.393564245478863</v>
      </c>
      <c r="AE437" s="24" t="s">
        <v>126</v>
      </c>
      <c r="AF437" s="14">
        <v>5317.9291199999998</v>
      </c>
      <c r="AG437" s="25">
        <f t="shared" si="53"/>
        <v>64.602804926448641</v>
      </c>
      <c r="AH437" s="26">
        <v>24885.102152823405</v>
      </c>
      <c r="AI437" s="28">
        <f t="shared" si="58"/>
        <v>330.78952014934958</v>
      </c>
      <c r="AJ437" s="14">
        <v>63723</v>
      </c>
      <c r="AK437" s="14">
        <f t="shared" si="54"/>
        <v>129.17990364546554</v>
      </c>
      <c r="AL437" s="26" t="s">
        <v>126</v>
      </c>
      <c r="AM437" s="26" t="s">
        <v>126</v>
      </c>
      <c r="AN437" s="26" t="s">
        <v>126</v>
      </c>
    </row>
    <row r="438" spans="1:40" x14ac:dyDescent="0.3">
      <c r="A438" s="23" t="s">
        <v>104</v>
      </c>
      <c r="B438" s="23" t="s">
        <v>108</v>
      </c>
      <c r="C438" s="23" t="s">
        <v>8</v>
      </c>
      <c r="D438" s="23" t="s">
        <v>39</v>
      </c>
      <c r="E438" s="23" t="s">
        <v>69</v>
      </c>
      <c r="F438" s="23" t="s">
        <v>151</v>
      </c>
      <c r="G438" s="23" t="s">
        <v>13</v>
      </c>
      <c r="H438" s="14">
        <v>4219.8999999999996</v>
      </c>
      <c r="I438" s="24" t="s">
        <v>126</v>
      </c>
      <c r="J438" s="14">
        <v>785.68</v>
      </c>
      <c r="K438" s="14">
        <v>786.32</v>
      </c>
      <c r="L438" s="14">
        <f t="shared" si="55"/>
        <v>1572</v>
      </c>
      <c r="M438" s="24" t="s">
        <v>126</v>
      </c>
      <c r="N438" s="25">
        <f t="shared" si="50"/>
        <v>37.252067584539923</v>
      </c>
      <c r="O438" s="24" t="s">
        <v>126</v>
      </c>
      <c r="P438" s="26">
        <v>0</v>
      </c>
      <c r="Q438" s="26">
        <v>0</v>
      </c>
      <c r="R438" s="25">
        <f t="shared" si="56"/>
        <v>0</v>
      </c>
      <c r="S438" s="14">
        <v>2647.9</v>
      </c>
      <c r="T438" s="25">
        <f t="shared" si="51"/>
        <v>62.747932415460085</v>
      </c>
      <c r="U438" s="26" t="s">
        <v>126</v>
      </c>
      <c r="V438" s="27" t="s">
        <v>126</v>
      </c>
      <c r="W438" s="27" t="s">
        <v>126</v>
      </c>
      <c r="X438" s="14">
        <v>3723.6</v>
      </c>
      <c r="Y438" s="24" t="s">
        <v>126</v>
      </c>
      <c r="Z438" s="14">
        <v>655.96900000000005</v>
      </c>
      <c r="AA438" s="14">
        <v>786.32</v>
      </c>
      <c r="AB438" s="14">
        <f t="shared" si="57"/>
        <v>1442.2890000000002</v>
      </c>
      <c r="AC438" s="24" t="s">
        <v>126</v>
      </c>
      <c r="AD438" s="25">
        <f t="shared" si="52"/>
        <v>38.733725427006128</v>
      </c>
      <c r="AE438" s="24" t="s">
        <v>126</v>
      </c>
      <c r="AF438" s="14">
        <v>2281.3984</v>
      </c>
      <c r="AG438" s="25">
        <f t="shared" si="53"/>
        <v>61.268621763884411</v>
      </c>
      <c r="AH438" s="26">
        <v>11575.035033702256</v>
      </c>
      <c r="AI438" s="28">
        <f t="shared" si="58"/>
        <v>321.69233087919326</v>
      </c>
      <c r="AJ438" s="14">
        <v>30975</v>
      </c>
      <c r="AK438" s="14">
        <f t="shared" si="54"/>
        <v>120.21307506053269</v>
      </c>
      <c r="AL438" s="26" t="s">
        <v>126</v>
      </c>
      <c r="AM438" s="26" t="s">
        <v>126</v>
      </c>
      <c r="AN438" s="26" t="s">
        <v>126</v>
      </c>
    </row>
    <row r="439" spans="1:40" x14ac:dyDescent="0.3">
      <c r="A439" s="23" t="s">
        <v>104</v>
      </c>
      <c r="B439" s="23" t="s">
        <v>108</v>
      </c>
      <c r="C439" s="23" t="s">
        <v>8</v>
      </c>
      <c r="D439" s="23" t="s">
        <v>40</v>
      </c>
      <c r="E439" s="23" t="s">
        <v>70</v>
      </c>
      <c r="F439" s="23" t="s">
        <v>136</v>
      </c>
      <c r="G439" s="23" t="s">
        <v>13</v>
      </c>
      <c r="H439" s="14">
        <v>7941.0780000000004</v>
      </c>
      <c r="I439" s="24" t="s">
        <v>126</v>
      </c>
      <c r="J439" s="14">
        <v>1560.454</v>
      </c>
      <c r="K439" s="14">
        <v>2809.94</v>
      </c>
      <c r="L439" s="14">
        <f t="shared" si="55"/>
        <v>4370.3940000000002</v>
      </c>
      <c r="M439" s="24" t="s">
        <v>126</v>
      </c>
      <c r="N439" s="25">
        <f t="shared" si="50"/>
        <v>55.035273548503113</v>
      </c>
      <c r="O439" s="24" t="s">
        <v>126</v>
      </c>
      <c r="P439" s="26">
        <v>0</v>
      </c>
      <c r="Q439" s="26">
        <v>0</v>
      </c>
      <c r="R439" s="25">
        <f t="shared" si="56"/>
        <v>0</v>
      </c>
      <c r="S439" s="14">
        <v>3570.68</v>
      </c>
      <c r="T439" s="25">
        <f t="shared" si="51"/>
        <v>44.964676080501917</v>
      </c>
      <c r="U439" s="26" t="s">
        <v>126</v>
      </c>
      <c r="V439" s="27" t="s">
        <v>126</v>
      </c>
      <c r="W439" s="27" t="s">
        <v>126</v>
      </c>
      <c r="X439" s="14">
        <v>7256.6980000000003</v>
      </c>
      <c r="Y439" s="24" t="s">
        <v>126</v>
      </c>
      <c r="Z439" s="14">
        <v>1085.854</v>
      </c>
      <c r="AA439" s="14">
        <v>2793.02</v>
      </c>
      <c r="AB439" s="14">
        <f t="shared" si="57"/>
        <v>3878.8739999999998</v>
      </c>
      <c r="AC439" s="24" t="s">
        <v>126</v>
      </c>
      <c r="AD439" s="25">
        <f t="shared" si="52"/>
        <v>53.452327766706006</v>
      </c>
      <c r="AE439" s="24" t="s">
        <v>126</v>
      </c>
      <c r="AF439" s="14">
        <v>3377.86328</v>
      </c>
      <c r="AG439" s="25">
        <f t="shared" si="53"/>
        <v>46.548213526317333</v>
      </c>
      <c r="AH439" s="26">
        <v>18299.221511147811</v>
      </c>
      <c r="AI439" s="28">
        <f t="shared" si="58"/>
        <v>396.55774403185671</v>
      </c>
      <c r="AJ439" s="14">
        <v>47821</v>
      </c>
      <c r="AK439" s="14">
        <f t="shared" si="54"/>
        <v>151.74709855502812</v>
      </c>
      <c r="AL439" s="26" t="s">
        <v>126</v>
      </c>
      <c r="AM439" s="26" t="s">
        <v>126</v>
      </c>
      <c r="AN439" s="26" t="s">
        <v>126</v>
      </c>
    </row>
    <row r="440" spans="1:40" x14ac:dyDescent="0.3">
      <c r="A440" s="23" t="s">
        <v>104</v>
      </c>
      <c r="B440" s="23" t="s">
        <v>108</v>
      </c>
      <c r="C440" s="23" t="s">
        <v>8</v>
      </c>
      <c r="D440" s="23" t="s">
        <v>41</v>
      </c>
      <c r="E440" s="23" t="s">
        <v>152</v>
      </c>
      <c r="F440" s="23" t="s">
        <v>150</v>
      </c>
      <c r="G440" s="23" t="s">
        <v>13</v>
      </c>
      <c r="H440" s="14">
        <v>40630.19</v>
      </c>
      <c r="I440" s="24" t="s">
        <v>126</v>
      </c>
      <c r="J440" s="14">
        <v>6241.64</v>
      </c>
      <c r="K440" s="14">
        <v>5028.0600000000004</v>
      </c>
      <c r="L440" s="14">
        <f t="shared" si="55"/>
        <v>11269.7</v>
      </c>
      <c r="M440" s="24" t="s">
        <v>126</v>
      </c>
      <c r="N440" s="25">
        <f t="shared" si="50"/>
        <v>27.737256458805632</v>
      </c>
      <c r="O440" s="24" t="s">
        <v>126</v>
      </c>
      <c r="P440" s="26">
        <v>52.51</v>
      </c>
      <c r="Q440" s="26">
        <v>0</v>
      </c>
      <c r="R440" s="25">
        <f t="shared" si="56"/>
        <v>0.12923887385217739</v>
      </c>
      <c r="S440" s="14">
        <v>29307.97</v>
      </c>
      <c r="T440" s="25">
        <f t="shared" si="51"/>
        <v>72.133480055101884</v>
      </c>
      <c r="U440" s="26" t="s">
        <v>126</v>
      </c>
      <c r="V440" s="27" t="s">
        <v>126</v>
      </c>
      <c r="W440" s="27" t="s">
        <v>126</v>
      </c>
      <c r="X440" s="14">
        <v>33603.4</v>
      </c>
      <c r="Y440" s="24" t="s">
        <v>126</v>
      </c>
      <c r="Z440" s="14">
        <v>6025.4746560000003</v>
      </c>
      <c r="AA440" s="14">
        <v>4982.3900000000003</v>
      </c>
      <c r="AB440" s="14">
        <f t="shared" si="57"/>
        <v>11007.864656000002</v>
      </c>
      <c r="AC440" s="24" t="s">
        <v>126</v>
      </c>
      <c r="AD440" s="25">
        <f t="shared" si="52"/>
        <v>32.758187135825544</v>
      </c>
      <c r="AE440" s="24" t="s">
        <v>126</v>
      </c>
      <c r="AF440" s="14">
        <v>22555.413712000001</v>
      </c>
      <c r="AG440" s="25">
        <f t="shared" si="53"/>
        <v>67.122415327020477</v>
      </c>
      <c r="AH440" s="26">
        <v>121630.89252667941</v>
      </c>
      <c r="AI440" s="28">
        <f t="shared" si="58"/>
        <v>276.27356259536765</v>
      </c>
      <c r="AJ440" s="14">
        <v>280489</v>
      </c>
      <c r="AK440" s="14">
        <f t="shared" si="54"/>
        <v>119.80291562235952</v>
      </c>
      <c r="AL440" s="26" t="s">
        <v>126</v>
      </c>
      <c r="AM440" s="26" t="s">
        <v>126</v>
      </c>
      <c r="AN440" s="26" t="s">
        <v>126</v>
      </c>
    </row>
    <row r="441" spans="1:40" x14ac:dyDescent="0.3">
      <c r="A441" s="23" t="s">
        <v>104</v>
      </c>
      <c r="B441" s="23" t="s">
        <v>108</v>
      </c>
      <c r="C441" s="23" t="s">
        <v>8</v>
      </c>
      <c r="D441" s="23" t="s">
        <v>42</v>
      </c>
      <c r="E441" s="23" t="s">
        <v>72</v>
      </c>
      <c r="F441" s="23" t="s">
        <v>150</v>
      </c>
      <c r="G441" s="23" t="s">
        <v>13</v>
      </c>
      <c r="H441" s="14">
        <v>6230.1030000000001</v>
      </c>
      <c r="I441" s="24" t="s">
        <v>126</v>
      </c>
      <c r="J441" s="14">
        <v>1260.0029999999999</v>
      </c>
      <c r="K441" s="14">
        <v>1437.98</v>
      </c>
      <c r="L441" s="14">
        <f t="shared" si="55"/>
        <v>2697.9830000000002</v>
      </c>
      <c r="M441" s="24" t="s">
        <v>126</v>
      </c>
      <c r="N441" s="25">
        <f t="shared" si="50"/>
        <v>43.305592218940852</v>
      </c>
      <c r="O441" s="24" t="s">
        <v>126</v>
      </c>
      <c r="P441" s="26">
        <v>0</v>
      </c>
      <c r="Q441" s="26">
        <v>0</v>
      </c>
      <c r="R441" s="25">
        <f t="shared" si="56"/>
        <v>0</v>
      </c>
      <c r="S441" s="14">
        <v>3532.12</v>
      </c>
      <c r="T441" s="25">
        <f t="shared" si="51"/>
        <v>56.694407781059155</v>
      </c>
      <c r="U441" s="26" t="s">
        <v>126</v>
      </c>
      <c r="V441" s="27" t="s">
        <v>126</v>
      </c>
      <c r="W441" s="27" t="s">
        <v>126</v>
      </c>
      <c r="X441" s="14">
        <v>5402.7830000000004</v>
      </c>
      <c r="Y441" s="24" t="s">
        <v>126</v>
      </c>
      <c r="Z441" s="14">
        <v>1001.223</v>
      </c>
      <c r="AA441" s="14">
        <v>1437.98</v>
      </c>
      <c r="AB441" s="14">
        <f t="shared" si="57"/>
        <v>2439.203</v>
      </c>
      <c r="AC441" s="24" t="s">
        <v>126</v>
      </c>
      <c r="AD441" s="25">
        <f t="shared" si="52"/>
        <v>45.147158418170775</v>
      </c>
      <c r="AE441" s="24" t="s">
        <v>126</v>
      </c>
      <c r="AF441" s="14">
        <v>2963.44868</v>
      </c>
      <c r="AG441" s="25">
        <f t="shared" si="53"/>
        <v>54.85041098263617</v>
      </c>
      <c r="AH441" s="26">
        <v>16217.313858211613</v>
      </c>
      <c r="AI441" s="28">
        <f t="shared" si="58"/>
        <v>333.14906816484336</v>
      </c>
      <c r="AJ441" s="14">
        <v>39282</v>
      </c>
      <c r="AK441" s="14">
        <f t="shared" si="54"/>
        <v>137.53838908405885</v>
      </c>
      <c r="AL441" s="26" t="s">
        <v>126</v>
      </c>
      <c r="AM441" s="26" t="s">
        <v>126</v>
      </c>
      <c r="AN441" s="26" t="s">
        <v>126</v>
      </c>
    </row>
    <row r="442" spans="1:40" x14ac:dyDescent="0.3">
      <c r="A442" s="23" t="s">
        <v>104</v>
      </c>
      <c r="B442" s="23" t="s">
        <v>108</v>
      </c>
      <c r="C442" s="23" t="s">
        <v>8</v>
      </c>
      <c r="D442" s="23" t="s">
        <v>43</v>
      </c>
      <c r="E442" s="23" t="s">
        <v>73</v>
      </c>
      <c r="F442" s="23" t="s">
        <v>150</v>
      </c>
      <c r="G442" s="23" t="s">
        <v>13</v>
      </c>
      <c r="H442" s="14">
        <v>8769.7199999999993</v>
      </c>
      <c r="I442" s="24" t="s">
        <v>126</v>
      </c>
      <c r="J442" s="14">
        <v>1746.6</v>
      </c>
      <c r="K442" s="14">
        <v>2016.42</v>
      </c>
      <c r="L442" s="14">
        <f t="shared" si="55"/>
        <v>3763.02</v>
      </c>
      <c r="M442" s="24" t="s">
        <v>126</v>
      </c>
      <c r="N442" s="25">
        <f t="shared" si="50"/>
        <v>42.909237695160165</v>
      </c>
      <c r="O442" s="24" t="s">
        <v>126</v>
      </c>
      <c r="P442" s="26">
        <v>8.09</v>
      </c>
      <c r="Q442" s="26">
        <v>0</v>
      </c>
      <c r="R442" s="25">
        <f t="shared" si="56"/>
        <v>9.2249239428396815E-2</v>
      </c>
      <c r="S442" s="14">
        <v>4934.8100000000004</v>
      </c>
      <c r="T442" s="25">
        <f t="shared" si="51"/>
        <v>56.271009792787012</v>
      </c>
      <c r="U442" s="26" t="s">
        <v>126</v>
      </c>
      <c r="V442" s="27" t="s">
        <v>126</v>
      </c>
      <c r="W442" s="27" t="s">
        <v>126</v>
      </c>
      <c r="X442" s="14">
        <v>8255.93</v>
      </c>
      <c r="Y442" s="24" t="s">
        <v>126</v>
      </c>
      <c r="Z442" s="14">
        <v>1528.461264</v>
      </c>
      <c r="AA442" s="14">
        <v>2016.42</v>
      </c>
      <c r="AB442" s="14">
        <f t="shared" si="57"/>
        <v>3544.8812640000001</v>
      </c>
      <c r="AC442" s="24" t="s">
        <v>126</v>
      </c>
      <c r="AD442" s="25">
        <f t="shared" si="52"/>
        <v>42.937394866477788</v>
      </c>
      <c r="AE442" s="24" t="s">
        <v>126</v>
      </c>
      <c r="AF442" s="14">
        <v>4643.2887140000003</v>
      </c>
      <c r="AG442" s="25">
        <f t="shared" si="53"/>
        <v>56.241861474116178</v>
      </c>
      <c r="AH442" s="26">
        <v>27724.317459213133</v>
      </c>
      <c r="AI442" s="28">
        <f t="shared" si="58"/>
        <v>297.78659157780106</v>
      </c>
      <c r="AJ442" s="14">
        <v>67126</v>
      </c>
      <c r="AK442" s="14">
        <f t="shared" si="54"/>
        <v>122.99153830110538</v>
      </c>
      <c r="AL442" s="26" t="s">
        <v>126</v>
      </c>
      <c r="AM442" s="26" t="s">
        <v>126</v>
      </c>
      <c r="AN442" s="26" t="s">
        <v>126</v>
      </c>
    </row>
    <row r="443" spans="1:40" x14ac:dyDescent="0.3">
      <c r="A443" s="23" t="s">
        <v>104</v>
      </c>
      <c r="B443" s="23" t="s">
        <v>108</v>
      </c>
      <c r="C443" s="23" t="s">
        <v>8</v>
      </c>
      <c r="D443" s="23" t="s">
        <v>44</v>
      </c>
      <c r="E443" s="23" t="s">
        <v>74</v>
      </c>
      <c r="F443" s="23" t="s">
        <v>151</v>
      </c>
      <c r="G443" s="23" t="s">
        <v>13</v>
      </c>
      <c r="H443" s="14">
        <v>9982.4750000000004</v>
      </c>
      <c r="I443" s="24" t="s">
        <v>126</v>
      </c>
      <c r="J443" s="14">
        <v>2099.3609999999999</v>
      </c>
      <c r="K443" s="14">
        <v>1238.7</v>
      </c>
      <c r="L443" s="14">
        <f t="shared" si="55"/>
        <v>3338.0609999999997</v>
      </c>
      <c r="M443" s="24" t="s">
        <v>126</v>
      </c>
      <c r="N443" s="25">
        <f t="shared" si="50"/>
        <v>33.439212219414522</v>
      </c>
      <c r="O443" s="24" t="s">
        <v>126</v>
      </c>
      <c r="P443" s="26">
        <v>0</v>
      </c>
      <c r="Q443" s="26">
        <v>0</v>
      </c>
      <c r="R443" s="25">
        <f t="shared" si="56"/>
        <v>0</v>
      </c>
      <c r="S443" s="14">
        <v>6574.79</v>
      </c>
      <c r="T443" s="25">
        <f t="shared" si="51"/>
        <v>65.86332547790002</v>
      </c>
      <c r="U443" s="26" t="s">
        <v>126</v>
      </c>
      <c r="V443" s="27" t="s">
        <v>126</v>
      </c>
      <c r="W443" s="27" t="s">
        <v>126</v>
      </c>
      <c r="X443" s="14">
        <v>9152.9349999999995</v>
      </c>
      <c r="Y443" s="24" t="s">
        <v>126</v>
      </c>
      <c r="Z443" s="14">
        <v>2032.516404</v>
      </c>
      <c r="AA443" s="14">
        <v>1238.7</v>
      </c>
      <c r="AB443" s="14">
        <f t="shared" si="57"/>
        <v>3271.2164039999998</v>
      </c>
      <c r="AC443" s="24" t="s">
        <v>126</v>
      </c>
      <c r="AD443" s="25">
        <f t="shared" si="52"/>
        <v>35.739534957912404</v>
      </c>
      <c r="AE443" s="24" t="s">
        <v>126</v>
      </c>
      <c r="AF443" s="14">
        <v>5881.1555259999996</v>
      </c>
      <c r="AG443" s="25">
        <f t="shared" si="53"/>
        <v>64.254313244877181</v>
      </c>
      <c r="AH443" s="26">
        <v>24331.01099061067</v>
      </c>
      <c r="AI443" s="28">
        <f t="shared" si="58"/>
        <v>376.18391621836491</v>
      </c>
      <c r="AJ443" s="14">
        <v>58868</v>
      </c>
      <c r="AK443" s="14">
        <f t="shared" si="54"/>
        <v>155.48235034314058</v>
      </c>
      <c r="AL443" s="26" t="s">
        <v>126</v>
      </c>
      <c r="AM443" s="26" t="s">
        <v>126</v>
      </c>
      <c r="AN443" s="26" t="s">
        <v>126</v>
      </c>
    </row>
    <row r="444" spans="1:40" x14ac:dyDescent="0.3">
      <c r="A444" s="23" t="s">
        <v>104</v>
      </c>
      <c r="B444" s="23" t="s">
        <v>108</v>
      </c>
      <c r="C444" s="23" t="s">
        <v>8</v>
      </c>
      <c r="D444" s="23" t="s">
        <v>45</v>
      </c>
      <c r="E444" s="23" t="s">
        <v>75</v>
      </c>
      <c r="F444" s="23" t="s">
        <v>136</v>
      </c>
      <c r="G444" s="23" t="s">
        <v>13</v>
      </c>
      <c r="H444" s="14">
        <v>5419.6710000000003</v>
      </c>
      <c r="I444" s="24" t="s">
        <v>126</v>
      </c>
      <c r="J444" s="14">
        <v>1146.9110000000001</v>
      </c>
      <c r="K444" s="14">
        <v>1120.46</v>
      </c>
      <c r="L444" s="14">
        <f t="shared" si="55"/>
        <v>2267.3710000000001</v>
      </c>
      <c r="M444" s="24" t="s">
        <v>126</v>
      </c>
      <c r="N444" s="25">
        <f t="shared" si="50"/>
        <v>41.835952772779009</v>
      </c>
      <c r="O444" s="24" t="s">
        <v>126</v>
      </c>
      <c r="P444" s="26">
        <v>38.549999999999997</v>
      </c>
      <c r="Q444" s="26">
        <v>0</v>
      </c>
      <c r="R444" s="25">
        <f t="shared" si="56"/>
        <v>0.71129778910933883</v>
      </c>
      <c r="S444" s="14">
        <v>3113.75</v>
      </c>
      <c r="T444" s="25">
        <f t="shared" si="51"/>
        <v>57.452749438111645</v>
      </c>
      <c r="U444" s="26" t="s">
        <v>126</v>
      </c>
      <c r="V444" s="27" t="s">
        <v>126</v>
      </c>
      <c r="W444" s="27" t="s">
        <v>126</v>
      </c>
      <c r="X444" s="14">
        <v>4670.4210000000003</v>
      </c>
      <c r="Y444" s="24" t="s">
        <v>126</v>
      </c>
      <c r="Z444" s="14">
        <v>811.59322099999997</v>
      </c>
      <c r="AA444" s="14">
        <v>1120.46</v>
      </c>
      <c r="AB444" s="14">
        <f t="shared" si="57"/>
        <v>1932.0532210000001</v>
      </c>
      <c r="AC444" s="24" t="s">
        <v>126</v>
      </c>
      <c r="AD444" s="25">
        <f t="shared" si="52"/>
        <v>41.367860006624674</v>
      </c>
      <c r="AE444" s="24" t="s">
        <v>126</v>
      </c>
      <c r="AF444" s="14">
        <v>2701.3882530000001</v>
      </c>
      <c r="AG444" s="25">
        <f t="shared" si="53"/>
        <v>57.840358567246938</v>
      </c>
      <c r="AH444" s="26">
        <v>13057.067877279052</v>
      </c>
      <c r="AI444" s="28">
        <f t="shared" si="58"/>
        <v>357.69294024480968</v>
      </c>
      <c r="AJ444" s="14">
        <v>36581</v>
      </c>
      <c r="AK444" s="14">
        <f t="shared" si="54"/>
        <v>127.67340969355676</v>
      </c>
      <c r="AL444" s="26" t="s">
        <v>126</v>
      </c>
      <c r="AM444" s="26" t="s">
        <v>126</v>
      </c>
      <c r="AN444" s="26" t="s">
        <v>126</v>
      </c>
    </row>
    <row r="445" spans="1:40" x14ac:dyDescent="0.3">
      <c r="A445" s="23" t="s">
        <v>104</v>
      </c>
      <c r="B445" s="23" t="s">
        <v>108</v>
      </c>
      <c r="C445" s="23" t="s">
        <v>8</v>
      </c>
      <c r="D445" s="23" t="s">
        <v>46</v>
      </c>
      <c r="E445" s="23" t="s">
        <v>76</v>
      </c>
      <c r="F445" s="23" t="s">
        <v>136</v>
      </c>
      <c r="G445" s="23" t="s">
        <v>13</v>
      </c>
      <c r="H445" s="14">
        <v>13067.668</v>
      </c>
      <c r="I445" s="24" t="s">
        <v>126</v>
      </c>
      <c r="J445" s="14">
        <v>2272.0479999999998</v>
      </c>
      <c r="K445" s="14">
        <v>2412.73</v>
      </c>
      <c r="L445" s="14">
        <f t="shared" si="55"/>
        <v>4684.7780000000002</v>
      </c>
      <c r="M445" s="24" t="s">
        <v>126</v>
      </c>
      <c r="N445" s="25">
        <f t="shared" si="50"/>
        <v>35.850145565375556</v>
      </c>
      <c r="O445" s="24" t="s">
        <v>126</v>
      </c>
      <c r="P445" s="26">
        <v>0</v>
      </c>
      <c r="Q445" s="26">
        <v>0</v>
      </c>
      <c r="R445" s="25">
        <f t="shared" si="56"/>
        <v>0</v>
      </c>
      <c r="S445" s="14">
        <v>8382.89</v>
      </c>
      <c r="T445" s="25">
        <f t="shared" si="51"/>
        <v>64.149854434624444</v>
      </c>
      <c r="U445" s="26" t="s">
        <v>126</v>
      </c>
      <c r="V445" s="27" t="s">
        <v>126</v>
      </c>
      <c r="W445" s="27" t="s">
        <v>126</v>
      </c>
      <c r="X445" s="14">
        <v>11975.057000000001</v>
      </c>
      <c r="Y445" s="24" t="s">
        <v>126</v>
      </c>
      <c r="Z445" s="14">
        <v>2247.4542860000001</v>
      </c>
      <c r="AA445" s="14">
        <v>2412.73</v>
      </c>
      <c r="AB445" s="14">
        <f t="shared" si="57"/>
        <v>4660.1842859999997</v>
      </c>
      <c r="AC445" s="24" t="s">
        <v>126</v>
      </c>
      <c r="AD445" s="25">
        <f t="shared" si="52"/>
        <v>38.915758697432501</v>
      </c>
      <c r="AE445" s="24" t="s">
        <v>126</v>
      </c>
      <c r="AF445" s="14">
        <v>7315.084167</v>
      </c>
      <c r="AG445" s="25">
        <f t="shared" si="53"/>
        <v>61.086007081218895</v>
      </c>
      <c r="AH445" s="26">
        <v>36092.07032671466</v>
      </c>
      <c r="AI445" s="28">
        <f t="shared" si="58"/>
        <v>331.79191139767596</v>
      </c>
      <c r="AJ445" s="14">
        <v>92242</v>
      </c>
      <c r="AK445" s="14">
        <f t="shared" si="54"/>
        <v>129.82217428069643</v>
      </c>
      <c r="AL445" s="26" t="s">
        <v>126</v>
      </c>
      <c r="AM445" s="26" t="s">
        <v>126</v>
      </c>
      <c r="AN445" s="26" t="s">
        <v>126</v>
      </c>
    </row>
    <row r="446" spans="1:40" x14ac:dyDescent="0.3">
      <c r="A446" s="23" t="s">
        <v>104</v>
      </c>
      <c r="B446" s="23" t="s">
        <v>108</v>
      </c>
      <c r="C446" s="23" t="s">
        <v>8</v>
      </c>
      <c r="D446" s="23" t="s">
        <v>47</v>
      </c>
      <c r="E446" s="23" t="s">
        <v>77</v>
      </c>
      <c r="F446" s="23" t="s">
        <v>151</v>
      </c>
      <c r="G446" s="23" t="s">
        <v>13</v>
      </c>
      <c r="H446" s="14">
        <v>16021.02</v>
      </c>
      <c r="I446" s="24" t="s">
        <v>126</v>
      </c>
      <c r="J446" s="14">
        <v>4314.47</v>
      </c>
      <c r="K446" s="14">
        <v>606.04</v>
      </c>
      <c r="L446" s="14">
        <f t="shared" si="55"/>
        <v>4920.51</v>
      </c>
      <c r="M446" s="24" t="s">
        <v>126</v>
      </c>
      <c r="N446" s="25">
        <f t="shared" si="50"/>
        <v>30.712838508409575</v>
      </c>
      <c r="O446" s="24" t="s">
        <v>126</v>
      </c>
      <c r="P446" s="26">
        <v>0</v>
      </c>
      <c r="Q446" s="26">
        <v>0</v>
      </c>
      <c r="R446" s="25">
        <f t="shared" si="56"/>
        <v>0</v>
      </c>
      <c r="S446" s="14">
        <v>11100.51</v>
      </c>
      <c r="T446" s="25">
        <f t="shared" si="51"/>
        <v>69.287161491590425</v>
      </c>
      <c r="U446" s="26" t="s">
        <v>126</v>
      </c>
      <c r="V446" s="27" t="s">
        <v>126</v>
      </c>
      <c r="W446" s="27" t="s">
        <v>126</v>
      </c>
      <c r="X446" s="14">
        <v>14788.66</v>
      </c>
      <c r="Y446" s="24" t="s">
        <v>126</v>
      </c>
      <c r="Z446" s="14">
        <v>4145.5936490000004</v>
      </c>
      <c r="AA446" s="14">
        <v>606.04</v>
      </c>
      <c r="AB446" s="14">
        <f t="shared" si="57"/>
        <v>4751.6336490000003</v>
      </c>
      <c r="AC446" s="24" t="s">
        <v>126</v>
      </c>
      <c r="AD446" s="25">
        <f t="shared" si="52"/>
        <v>32.130251483231071</v>
      </c>
      <c r="AE446" s="24" t="s">
        <v>126</v>
      </c>
      <c r="AF446" s="14">
        <v>10036.639085999999</v>
      </c>
      <c r="AG446" s="25">
        <f t="shared" si="53"/>
        <v>67.867129854902331</v>
      </c>
      <c r="AH446" s="26">
        <v>41115.730288302737</v>
      </c>
      <c r="AI446" s="28">
        <f t="shared" si="58"/>
        <v>359.68374868455919</v>
      </c>
      <c r="AJ446" s="14">
        <v>108323</v>
      </c>
      <c r="AK446" s="14">
        <f t="shared" si="54"/>
        <v>136.5237299557804</v>
      </c>
      <c r="AL446" s="26" t="s">
        <v>126</v>
      </c>
      <c r="AM446" s="26" t="s">
        <v>126</v>
      </c>
      <c r="AN446" s="26" t="s">
        <v>126</v>
      </c>
    </row>
    <row r="447" spans="1:40" x14ac:dyDescent="0.3">
      <c r="A447" s="23" t="s">
        <v>104</v>
      </c>
      <c r="B447" s="23" t="s">
        <v>108</v>
      </c>
      <c r="C447" s="23" t="s">
        <v>8</v>
      </c>
      <c r="D447" s="23" t="s">
        <v>48</v>
      </c>
      <c r="E447" s="23" t="s">
        <v>78</v>
      </c>
      <c r="F447" s="23" t="s">
        <v>150</v>
      </c>
      <c r="G447" s="23" t="s">
        <v>13</v>
      </c>
      <c r="H447" s="14">
        <v>9607.35</v>
      </c>
      <c r="I447" s="24" t="s">
        <v>126</v>
      </c>
      <c r="J447" s="14">
        <v>1439.56</v>
      </c>
      <c r="K447" s="14">
        <v>1468.82</v>
      </c>
      <c r="L447" s="14">
        <f t="shared" si="55"/>
        <v>2908.38</v>
      </c>
      <c r="M447" s="24" t="s">
        <v>126</v>
      </c>
      <c r="N447" s="25">
        <f t="shared" si="50"/>
        <v>30.272447657262408</v>
      </c>
      <c r="O447" s="24" t="s">
        <v>126</v>
      </c>
      <c r="P447" s="26">
        <v>19.04</v>
      </c>
      <c r="Q447" s="26">
        <v>0</v>
      </c>
      <c r="R447" s="25">
        <f t="shared" si="56"/>
        <v>0.19818160054541575</v>
      </c>
      <c r="S447" s="14">
        <v>6679.92</v>
      </c>
      <c r="T447" s="25">
        <f t="shared" si="51"/>
        <v>69.5292666552171</v>
      </c>
      <c r="U447" s="26" t="s">
        <v>126</v>
      </c>
      <c r="V447" s="27" t="s">
        <v>126</v>
      </c>
      <c r="W447" s="27" t="s">
        <v>126</v>
      </c>
      <c r="X447" s="14">
        <v>8475.64</v>
      </c>
      <c r="Y447" s="24" t="s">
        <v>126</v>
      </c>
      <c r="Z447" s="14">
        <v>1436.5826199999999</v>
      </c>
      <c r="AA447" s="14">
        <v>1457.64</v>
      </c>
      <c r="AB447" s="14">
        <f t="shared" si="57"/>
        <v>2894.22262</v>
      </c>
      <c r="AC447" s="24" t="s">
        <v>126</v>
      </c>
      <c r="AD447" s="25">
        <f t="shared" si="52"/>
        <v>34.147540716689242</v>
      </c>
      <c r="AE447" s="24" t="s">
        <v>126</v>
      </c>
      <c r="AF447" s="14">
        <v>5565.7093439999999</v>
      </c>
      <c r="AG447" s="25">
        <f t="shared" si="53"/>
        <v>65.667127721328427</v>
      </c>
      <c r="AH447" s="26">
        <v>26084.060067681898</v>
      </c>
      <c r="AI447" s="28">
        <f t="shared" si="58"/>
        <v>324.93561117432415</v>
      </c>
      <c r="AJ447" s="14">
        <v>69698</v>
      </c>
      <c r="AK447" s="14">
        <f t="shared" si="54"/>
        <v>121.60521105340182</v>
      </c>
      <c r="AL447" s="26" t="s">
        <v>126</v>
      </c>
      <c r="AM447" s="26" t="s">
        <v>126</v>
      </c>
      <c r="AN447" s="26" t="s">
        <v>126</v>
      </c>
    </row>
    <row r="448" spans="1:40" x14ac:dyDescent="0.3">
      <c r="A448" s="23" t="s">
        <v>104</v>
      </c>
      <c r="B448" s="23" t="s">
        <v>108</v>
      </c>
      <c r="C448" s="23" t="s">
        <v>8</v>
      </c>
      <c r="D448" s="23" t="s">
        <v>49</v>
      </c>
      <c r="E448" s="23" t="s">
        <v>79</v>
      </c>
      <c r="F448" s="23" t="s">
        <v>136</v>
      </c>
      <c r="G448" s="23" t="s">
        <v>13</v>
      </c>
      <c r="H448" s="14">
        <v>8083.567</v>
      </c>
      <c r="I448" s="24" t="s">
        <v>126</v>
      </c>
      <c r="J448" s="14">
        <v>1431.087</v>
      </c>
      <c r="K448" s="14">
        <v>1501.53</v>
      </c>
      <c r="L448" s="14">
        <f t="shared" si="55"/>
        <v>2932.6170000000002</v>
      </c>
      <c r="M448" s="24" t="s">
        <v>126</v>
      </c>
      <c r="N448" s="25">
        <f t="shared" si="50"/>
        <v>36.278749220486453</v>
      </c>
      <c r="O448" s="24" t="s">
        <v>126</v>
      </c>
      <c r="P448" s="26">
        <v>62.75</v>
      </c>
      <c r="Q448" s="26">
        <v>0</v>
      </c>
      <c r="R448" s="25">
        <f t="shared" si="56"/>
        <v>0.7762662200981324</v>
      </c>
      <c r="S448" s="14">
        <v>5088.22</v>
      </c>
      <c r="T448" s="25">
        <f t="shared" si="51"/>
        <v>62.945231974943738</v>
      </c>
      <c r="U448" s="26" t="s">
        <v>126</v>
      </c>
      <c r="V448" s="27" t="s">
        <v>126</v>
      </c>
      <c r="W448" s="27" t="s">
        <v>126</v>
      </c>
      <c r="X448" s="14">
        <v>7590.027</v>
      </c>
      <c r="Y448" s="24" t="s">
        <v>126</v>
      </c>
      <c r="Z448" s="14">
        <v>1431.087</v>
      </c>
      <c r="AA448" s="14">
        <v>1501.53</v>
      </c>
      <c r="AB448" s="14">
        <f t="shared" si="57"/>
        <v>2932.6170000000002</v>
      </c>
      <c r="AC448" s="24" t="s">
        <v>126</v>
      </c>
      <c r="AD448" s="25">
        <f t="shared" si="52"/>
        <v>38.637767691735483</v>
      </c>
      <c r="AE448" s="24" t="s">
        <v>126</v>
      </c>
      <c r="AF448" s="14">
        <v>4594.6755020000001</v>
      </c>
      <c r="AG448" s="25">
        <f t="shared" si="53"/>
        <v>60.535693772894355</v>
      </c>
      <c r="AH448" s="26">
        <v>20573.946167458322</v>
      </c>
      <c r="AI448" s="28">
        <f t="shared" si="58"/>
        <v>368.9144969186853</v>
      </c>
      <c r="AJ448" s="14">
        <v>57263</v>
      </c>
      <c r="AK448" s="14">
        <f t="shared" si="54"/>
        <v>132.54679286799504</v>
      </c>
      <c r="AL448" s="26" t="s">
        <v>126</v>
      </c>
      <c r="AM448" s="26" t="s">
        <v>126</v>
      </c>
      <c r="AN448" s="26" t="s">
        <v>126</v>
      </c>
    </row>
    <row r="449" spans="1:40" x14ac:dyDescent="0.3">
      <c r="A449" s="23" t="s">
        <v>104</v>
      </c>
      <c r="B449" s="23" t="s">
        <v>108</v>
      </c>
      <c r="C449" s="23" t="s">
        <v>8</v>
      </c>
      <c r="D449" s="23" t="s">
        <v>50</v>
      </c>
      <c r="E449" s="23" t="s">
        <v>80</v>
      </c>
      <c r="F449" s="23" t="s">
        <v>136</v>
      </c>
      <c r="G449" s="23" t="s">
        <v>13</v>
      </c>
      <c r="H449" s="14">
        <v>9147.634</v>
      </c>
      <c r="I449" s="24" t="s">
        <v>126</v>
      </c>
      <c r="J449" s="14">
        <v>2270.9879999999998</v>
      </c>
      <c r="K449" s="14">
        <v>683.7</v>
      </c>
      <c r="L449" s="14">
        <f t="shared" si="55"/>
        <v>2954.6880000000001</v>
      </c>
      <c r="M449" s="24" t="s">
        <v>126</v>
      </c>
      <c r="N449" s="25">
        <f t="shared" si="50"/>
        <v>32.300024246706855</v>
      </c>
      <c r="O449" s="24" t="s">
        <v>126</v>
      </c>
      <c r="P449" s="26">
        <v>0</v>
      </c>
      <c r="Q449" s="26">
        <v>0</v>
      </c>
      <c r="R449" s="25">
        <f t="shared" si="56"/>
        <v>0</v>
      </c>
      <c r="S449" s="14">
        <v>6162.65</v>
      </c>
      <c r="T449" s="25">
        <f t="shared" si="51"/>
        <v>67.368786289438333</v>
      </c>
      <c r="U449" s="26" t="s">
        <v>126</v>
      </c>
      <c r="V449" s="27" t="s">
        <v>126</v>
      </c>
      <c r="W449" s="27" t="s">
        <v>126</v>
      </c>
      <c r="X449" s="14">
        <v>7740.8739999999998</v>
      </c>
      <c r="Y449" s="24" t="s">
        <v>126</v>
      </c>
      <c r="Z449" s="14">
        <v>1709.4800519999999</v>
      </c>
      <c r="AA449" s="14">
        <v>683.7</v>
      </c>
      <c r="AB449" s="14">
        <f t="shared" si="57"/>
        <v>2393.1800519999997</v>
      </c>
      <c r="AC449" s="24" t="s">
        <v>126</v>
      </c>
      <c r="AD449" s="25">
        <f t="shared" si="52"/>
        <v>30.91614786650706</v>
      </c>
      <c r="AE449" s="24" t="s">
        <v>126</v>
      </c>
      <c r="AF449" s="14">
        <v>5317.2332200000001</v>
      </c>
      <c r="AG449" s="25">
        <f t="shared" si="53"/>
        <v>68.690347110675106</v>
      </c>
      <c r="AH449" s="26">
        <v>24242.388436320285</v>
      </c>
      <c r="AI449" s="28">
        <f t="shared" si="58"/>
        <v>319.31152412369215</v>
      </c>
      <c r="AJ449" s="14">
        <v>61803</v>
      </c>
      <c r="AK449" s="14">
        <f t="shared" si="54"/>
        <v>125.25078070643819</v>
      </c>
      <c r="AL449" s="26" t="s">
        <v>126</v>
      </c>
      <c r="AM449" s="26" t="s">
        <v>126</v>
      </c>
      <c r="AN449" s="26" t="s">
        <v>126</v>
      </c>
    </row>
    <row r="450" spans="1:40" x14ac:dyDescent="0.3">
      <c r="A450" s="23" t="s">
        <v>104</v>
      </c>
      <c r="B450" s="23" t="s">
        <v>108</v>
      </c>
      <c r="C450" s="23" t="s">
        <v>8</v>
      </c>
      <c r="D450" s="23" t="s">
        <v>51</v>
      </c>
      <c r="E450" s="23" t="s">
        <v>81</v>
      </c>
      <c r="F450" s="23" t="s">
        <v>150</v>
      </c>
      <c r="G450" s="23" t="s">
        <v>13</v>
      </c>
      <c r="H450" s="14">
        <v>5526.58</v>
      </c>
      <c r="I450" s="24" t="s">
        <v>126</v>
      </c>
      <c r="J450" s="14">
        <v>1020.64</v>
      </c>
      <c r="K450" s="14">
        <v>1171.76</v>
      </c>
      <c r="L450" s="14">
        <f t="shared" si="55"/>
        <v>2192.4</v>
      </c>
      <c r="M450" s="24" t="s">
        <v>126</v>
      </c>
      <c r="N450" s="25">
        <f t="shared" ref="N450:N513" si="59">100*L450/H450</f>
        <v>39.670103391247387</v>
      </c>
      <c r="O450" s="24" t="s">
        <v>126</v>
      </c>
      <c r="P450" s="26">
        <v>10.47</v>
      </c>
      <c r="Q450" s="26">
        <v>0</v>
      </c>
      <c r="R450" s="25">
        <f t="shared" si="56"/>
        <v>0.18944808543439162</v>
      </c>
      <c r="S450" s="14">
        <v>3323.27</v>
      </c>
      <c r="T450" s="25">
        <f t="shared" ref="T450:T513" si="60">100*S450/H450</f>
        <v>60.132486999192992</v>
      </c>
      <c r="U450" s="26" t="s">
        <v>126</v>
      </c>
      <c r="V450" s="27" t="s">
        <v>126</v>
      </c>
      <c r="W450" s="27" t="s">
        <v>126</v>
      </c>
      <c r="X450" s="14">
        <v>4481.9799999999996</v>
      </c>
      <c r="Y450" s="24" t="s">
        <v>126</v>
      </c>
      <c r="Z450" s="14">
        <v>968.945604</v>
      </c>
      <c r="AA450" s="14">
        <v>1171.76</v>
      </c>
      <c r="AB450" s="14">
        <f t="shared" si="57"/>
        <v>2140.7056039999998</v>
      </c>
      <c r="AC450" s="24" t="s">
        <v>126</v>
      </c>
      <c r="AD450" s="25">
        <f t="shared" ref="AD450:AD513" si="61">100*AB450/X450</f>
        <v>47.76249791386843</v>
      </c>
      <c r="AE450" s="24" t="s">
        <v>126</v>
      </c>
      <c r="AF450" s="14">
        <v>2333.6001940000001</v>
      </c>
      <c r="AG450" s="25">
        <f t="shared" ref="AG450:AG513" si="62">100*AF450/X450</f>
        <v>52.066278609007632</v>
      </c>
      <c r="AH450" s="26">
        <v>13401.729978392696</v>
      </c>
      <c r="AI450" s="28">
        <f t="shared" si="58"/>
        <v>334.43294315183147</v>
      </c>
      <c r="AJ450" s="14">
        <v>32152</v>
      </c>
      <c r="AK450" s="14">
        <f t="shared" ref="AK450:AK513" si="63">1000*X450/AJ450</f>
        <v>139.39972630007463</v>
      </c>
      <c r="AL450" s="26" t="s">
        <v>126</v>
      </c>
      <c r="AM450" s="26" t="s">
        <v>126</v>
      </c>
      <c r="AN450" s="26" t="s">
        <v>126</v>
      </c>
    </row>
    <row r="451" spans="1:40" x14ac:dyDescent="0.3">
      <c r="A451" s="23" t="s">
        <v>104</v>
      </c>
      <c r="B451" s="23" t="s">
        <v>108</v>
      </c>
      <c r="C451" s="23" t="s">
        <v>8</v>
      </c>
      <c r="D451" s="23" t="s">
        <v>52</v>
      </c>
      <c r="E451" s="23" t="s">
        <v>82</v>
      </c>
      <c r="F451" s="23" t="s">
        <v>151</v>
      </c>
      <c r="G451" s="23" t="s">
        <v>13</v>
      </c>
      <c r="H451" s="14">
        <v>5053.0929999999998</v>
      </c>
      <c r="I451" s="24" t="s">
        <v>126</v>
      </c>
      <c r="J451" s="14">
        <v>1227.913</v>
      </c>
      <c r="K451" s="14">
        <v>739.68</v>
      </c>
      <c r="L451" s="14">
        <f t="shared" ref="L451:L515" si="64">J451+K451</f>
        <v>1967.5929999999998</v>
      </c>
      <c r="M451" s="24" t="s">
        <v>126</v>
      </c>
      <c r="N451" s="25">
        <f t="shared" si="59"/>
        <v>38.93838882442892</v>
      </c>
      <c r="O451" s="24" t="s">
        <v>126</v>
      </c>
      <c r="P451" s="26">
        <v>0</v>
      </c>
      <c r="Q451" s="26">
        <v>0</v>
      </c>
      <c r="R451" s="25">
        <f t="shared" ref="R451:R514" si="65">100*(P451+Q451)/H451</f>
        <v>0</v>
      </c>
      <c r="S451" s="14">
        <v>3031.83</v>
      </c>
      <c r="T451" s="25">
        <f t="shared" si="60"/>
        <v>59.999489421627509</v>
      </c>
      <c r="U451" s="26" t="s">
        <v>126</v>
      </c>
      <c r="V451" s="27" t="s">
        <v>126</v>
      </c>
      <c r="W451" s="27" t="s">
        <v>126</v>
      </c>
      <c r="X451" s="14">
        <v>5013.3429999999998</v>
      </c>
      <c r="Y451" s="24" t="s">
        <v>126</v>
      </c>
      <c r="Z451" s="14">
        <v>1190.129158</v>
      </c>
      <c r="AA451" s="14">
        <v>739.68</v>
      </c>
      <c r="AB451" s="14">
        <f t="shared" ref="AB451:AB515" si="66">Z451+AA451</f>
        <v>1929.809158</v>
      </c>
      <c r="AC451" s="24" t="s">
        <v>126</v>
      </c>
      <c r="AD451" s="25">
        <f t="shared" si="61"/>
        <v>38.493459513941104</v>
      </c>
      <c r="AE451" s="24" t="s">
        <v>126</v>
      </c>
      <c r="AF451" s="14">
        <v>3029.8638420000002</v>
      </c>
      <c r="AG451" s="25">
        <f t="shared" si="62"/>
        <v>60.435997337505142</v>
      </c>
      <c r="AH451" s="26">
        <v>12222.506088459422</v>
      </c>
      <c r="AI451" s="28">
        <f t="shared" si="58"/>
        <v>410.173082649035</v>
      </c>
      <c r="AJ451" s="14">
        <v>33254</v>
      </c>
      <c r="AK451" s="14">
        <f t="shared" si="63"/>
        <v>150.75909665002706</v>
      </c>
      <c r="AL451" s="26" t="s">
        <v>126</v>
      </c>
      <c r="AM451" s="26" t="s">
        <v>126</v>
      </c>
      <c r="AN451" s="26" t="s">
        <v>126</v>
      </c>
    </row>
    <row r="452" spans="1:40" x14ac:dyDescent="0.3">
      <c r="A452" s="23" t="s">
        <v>104</v>
      </c>
      <c r="B452" s="23" t="s">
        <v>108</v>
      </c>
      <c r="C452" s="23" t="s">
        <v>8</v>
      </c>
      <c r="D452" s="23" t="s">
        <v>53</v>
      </c>
      <c r="E452" s="23" t="s">
        <v>83</v>
      </c>
      <c r="F452" s="23" t="s">
        <v>150</v>
      </c>
      <c r="G452" s="23" t="s">
        <v>13</v>
      </c>
      <c r="H452" s="14">
        <v>16995.293000000001</v>
      </c>
      <c r="I452" s="24" t="s">
        <v>126</v>
      </c>
      <c r="J452" s="14">
        <v>3381.7130000000002</v>
      </c>
      <c r="K452" s="14">
        <v>3957.17</v>
      </c>
      <c r="L452" s="14">
        <f t="shared" si="64"/>
        <v>7338.8829999999998</v>
      </c>
      <c r="M452" s="24" t="s">
        <v>126</v>
      </c>
      <c r="N452" s="25">
        <f t="shared" si="59"/>
        <v>43.181856293975038</v>
      </c>
      <c r="O452" s="24" t="s">
        <v>126</v>
      </c>
      <c r="P452" s="26">
        <v>34.11</v>
      </c>
      <c r="Q452" s="26">
        <v>0</v>
      </c>
      <c r="R452" s="25">
        <f t="shared" si="65"/>
        <v>0.20070262983992096</v>
      </c>
      <c r="S452" s="14">
        <v>9526.6299999999992</v>
      </c>
      <c r="T452" s="25">
        <f t="shared" si="60"/>
        <v>56.054520507531102</v>
      </c>
      <c r="U452" s="26" t="s">
        <v>126</v>
      </c>
      <c r="V452" s="27" t="s">
        <v>126</v>
      </c>
      <c r="W452" s="27" t="s">
        <v>126</v>
      </c>
      <c r="X452" s="14">
        <v>15290.253000000001</v>
      </c>
      <c r="Y452" s="24" t="s">
        <v>126</v>
      </c>
      <c r="Z452" s="14">
        <v>2634.6673860000001</v>
      </c>
      <c r="AA452" s="14">
        <v>3957.17</v>
      </c>
      <c r="AB452" s="14">
        <f t="shared" si="66"/>
        <v>6591.8373860000002</v>
      </c>
      <c r="AC452" s="24" t="s">
        <v>126</v>
      </c>
      <c r="AD452" s="25">
        <f t="shared" si="61"/>
        <v>43.111368961651586</v>
      </c>
      <c r="AE452" s="24" t="s">
        <v>126</v>
      </c>
      <c r="AF452" s="14">
        <v>8580.6356410000008</v>
      </c>
      <c r="AG452" s="25">
        <f t="shared" si="62"/>
        <v>56.118336570362835</v>
      </c>
      <c r="AH452" s="26">
        <v>45347.23381430364</v>
      </c>
      <c r="AI452" s="28">
        <f t="shared" si="58"/>
        <v>337.18160323986677</v>
      </c>
      <c r="AJ452" s="14">
        <v>119442</v>
      </c>
      <c r="AK452" s="14">
        <f t="shared" si="63"/>
        <v>128.01404028733612</v>
      </c>
      <c r="AL452" s="26" t="s">
        <v>126</v>
      </c>
      <c r="AM452" s="26" t="s">
        <v>126</v>
      </c>
      <c r="AN452" s="26" t="s">
        <v>126</v>
      </c>
    </row>
    <row r="453" spans="1:40" x14ac:dyDescent="0.3">
      <c r="A453" s="23" t="s">
        <v>104</v>
      </c>
      <c r="B453" s="23" t="s">
        <v>108</v>
      </c>
      <c r="C453" s="23" t="s">
        <v>8</v>
      </c>
      <c r="D453" s="23" t="s">
        <v>54</v>
      </c>
      <c r="E453" s="23" t="s">
        <v>84</v>
      </c>
      <c r="F453" s="23" t="s">
        <v>151</v>
      </c>
      <c r="G453" s="23" t="s">
        <v>13</v>
      </c>
      <c r="H453" s="14">
        <v>6839.1530000000002</v>
      </c>
      <c r="I453" s="24" t="s">
        <v>126</v>
      </c>
      <c r="J453" s="14">
        <v>1720.5429999999999</v>
      </c>
      <c r="K453" s="14">
        <v>1764.16</v>
      </c>
      <c r="L453" s="14">
        <f t="shared" si="64"/>
        <v>3484.703</v>
      </c>
      <c r="M453" s="24" t="s">
        <v>126</v>
      </c>
      <c r="N453" s="25">
        <f t="shared" si="59"/>
        <v>50.952259731577868</v>
      </c>
      <c r="O453" s="24" t="s">
        <v>126</v>
      </c>
      <c r="P453" s="26">
        <v>0</v>
      </c>
      <c r="Q453" s="26">
        <v>0</v>
      </c>
      <c r="R453" s="25">
        <f t="shared" si="65"/>
        <v>0</v>
      </c>
      <c r="S453" s="14">
        <v>3354.45</v>
      </c>
      <c r="T453" s="25">
        <f t="shared" si="60"/>
        <v>49.047740268422125</v>
      </c>
      <c r="U453" s="26" t="s">
        <v>126</v>
      </c>
      <c r="V453" s="27" t="s">
        <v>126</v>
      </c>
      <c r="W453" s="27" t="s">
        <v>126</v>
      </c>
      <c r="X453" s="14">
        <v>5895.5929999999998</v>
      </c>
      <c r="Y453" s="24" t="s">
        <v>126</v>
      </c>
      <c r="Z453" s="14">
        <v>1273.8380999999999</v>
      </c>
      <c r="AA453" s="14">
        <v>1764.16</v>
      </c>
      <c r="AB453" s="14">
        <f t="shared" si="66"/>
        <v>3037.9980999999998</v>
      </c>
      <c r="AC453" s="24" t="s">
        <v>126</v>
      </c>
      <c r="AD453" s="25">
        <f t="shared" si="61"/>
        <v>51.529983497843219</v>
      </c>
      <c r="AE453" s="24" t="s">
        <v>126</v>
      </c>
      <c r="AF453" s="14">
        <v>2857.5452399999999</v>
      </c>
      <c r="AG453" s="25">
        <f t="shared" si="62"/>
        <v>48.469174178068258</v>
      </c>
      <c r="AH453" s="26">
        <v>15122.009379416677</v>
      </c>
      <c r="AI453" s="28">
        <f t="shared" si="58"/>
        <v>389.86836022101573</v>
      </c>
      <c r="AJ453" s="14">
        <v>44664</v>
      </c>
      <c r="AK453" s="14">
        <f t="shared" si="63"/>
        <v>131.99876858319899</v>
      </c>
      <c r="AL453" s="26" t="s">
        <v>126</v>
      </c>
      <c r="AM453" s="26" t="s">
        <v>126</v>
      </c>
      <c r="AN453" s="26" t="s">
        <v>126</v>
      </c>
    </row>
    <row r="454" spans="1:40" x14ac:dyDescent="0.3">
      <c r="A454" s="23" t="s">
        <v>104</v>
      </c>
      <c r="B454" s="23" t="s">
        <v>108</v>
      </c>
      <c r="C454" s="23" t="s">
        <v>8</v>
      </c>
      <c r="D454" s="23" t="s">
        <v>55</v>
      </c>
      <c r="E454" s="23" t="s">
        <v>85</v>
      </c>
      <c r="F454" s="23" t="s">
        <v>151</v>
      </c>
      <c r="G454" s="23" t="s">
        <v>13</v>
      </c>
      <c r="H454" s="14">
        <v>2570.431</v>
      </c>
      <c r="I454" s="24" t="s">
        <v>126</v>
      </c>
      <c r="J454" s="14">
        <v>684.27099999999996</v>
      </c>
      <c r="K454" s="14">
        <v>234.56</v>
      </c>
      <c r="L454" s="14">
        <f t="shared" si="64"/>
        <v>918.8309999999999</v>
      </c>
      <c r="M454" s="24" t="s">
        <v>126</v>
      </c>
      <c r="N454" s="25">
        <f t="shared" si="59"/>
        <v>35.746184200237231</v>
      </c>
      <c r="O454" s="24" t="s">
        <v>126</v>
      </c>
      <c r="P454" s="26">
        <v>2.25</v>
      </c>
      <c r="Q454" s="26">
        <v>0</v>
      </c>
      <c r="R454" s="25">
        <f t="shared" si="65"/>
        <v>8.7533958312827689E-2</v>
      </c>
      <c r="S454" s="14">
        <v>1649.35</v>
      </c>
      <c r="T454" s="25">
        <f t="shared" si="60"/>
        <v>64.16628184144993</v>
      </c>
      <c r="U454" s="26" t="s">
        <v>126</v>
      </c>
      <c r="V454" s="27" t="s">
        <v>126</v>
      </c>
      <c r="W454" s="27" t="s">
        <v>126</v>
      </c>
      <c r="X454" s="14">
        <v>2287.5909999999999</v>
      </c>
      <c r="Y454" s="24" t="s">
        <v>126</v>
      </c>
      <c r="Z454" s="14">
        <v>638.86136099999999</v>
      </c>
      <c r="AA454" s="14">
        <v>234.56</v>
      </c>
      <c r="AB454" s="14">
        <f t="shared" si="66"/>
        <v>873.42136099999993</v>
      </c>
      <c r="AC454" s="24" t="s">
        <v>126</v>
      </c>
      <c r="AD454" s="25">
        <f t="shared" si="61"/>
        <v>38.180835691345173</v>
      </c>
      <c r="AE454" s="24" t="s">
        <v>126</v>
      </c>
      <c r="AF454" s="14">
        <v>1412.2581230000001</v>
      </c>
      <c r="AG454" s="25">
        <f t="shared" si="62"/>
        <v>61.735604091815375</v>
      </c>
      <c r="AH454" s="26">
        <v>6904.3117661753686</v>
      </c>
      <c r="AI454" s="28">
        <f t="shared" si="58"/>
        <v>331.32788284663559</v>
      </c>
      <c r="AJ454" s="14">
        <v>17010</v>
      </c>
      <c r="AK454" s="14">
        <f t="shared" si="63"/>
        <v>134.48506760728984</v>
      </c>
      <c r="AL454" s="26" t="s">
        <v>126</v>
      </c>
      <c r="AM454" s="26" t="s">
        <v>126</v>
      </c>
      <c r="AN454" s="26" t="s">
        <v>126</v>
      </c>
    </row>
    <row r="455" spans="1:40" x14ac:dyDescent="0.3">
      <c r="A455" s="23" t="s">
        <v>104</v>
      </c>
      <c r="B455" s="23" t="s">
        <v>108</v>
      </c>
      <c r="C455" s="23" t="s">
        <v>8</v>
      </c>
      <c r="D455" s="23" t="s">
        <v>56</v>
      </c>
      <c r="E455" s="23" t="s">
        <v>86</v>
      </c>
      <c r="F455" s="23" t="s">
        <v>136</v>
      </c>
      <c r="G455" s="23" t="s">
        <v>13</v>
      </c>
      <c r="H455" s="14">
        <v>13496.87</v>
      </c>
      <c r="I455" s="24" t="s">
        <v>126</v>
      </c>
      <c r="J455" s="14">
        <v>2317.64</v>
      </c>
      <c r="K455" s="14">
        <v>1648.07</v>
      </c>
      <c r="L455" s="14">
        <f t="shared" si="64"/>
        <v>3965.71</v>
      </c>
      <c r="M455" s="24" t="s">
        <v>126</v>
      </c>
      <c r="N455" s="25">
        <f t="shared" si="59"/>
        <v>29.382442003220003</v>
      </c>
      <c r="O455" s="24" t="s">
        <v>126</v>
      </c>
      <c r="P455" s="26">
        <v>0</v>
      </c>
      <c r="Q455" s="26">
        <v>0</v>
      </c>
      <c r="R455" s="25">
        <f t="shared" si="65"/>
        <v>0</v>
      </c>
      <c r="S455" s="14">
        <v>9530.35</v>
      </c>
      <c r="T455" s="25">
        <f t="shared" si="60"/>
        <v>70.611556605346266</v>
      </c>
      <c r="U455" s="26" t="s">
        <v>126</v>
      </c>
      <c r="V455" s="27" t="s">
        <v>126</v>
      </c>
      <c r="W455" s="27" t="s">
        <v>126</v>
      </c>
      <c r="X455" s="14">
        <v>11808.93</v>
      </c>
      <c r="Y455" s="24" t="s">
        <v>126</v>
      </c>
      <c r="Z455" s="14">
        <v>2316.12</v>
      </c>
      <c r="AA455" s="14">
        <v>1648.07</v>
      </c>
      <c r="AB455" s="14">
        <f t="shared" si="66"/>
        <v>3964.1899999999996</v>
      </c>
      <c r="AC455" s="24" t="s">
        <v>126</v>
      </c>
      <c r="AD455" s="25">
        <f t="shared" si="61"/>
        <v>33.569425849759455</v>
      </c>
      <c r="AE455" s="24" t="s">
        <v>126</v>
      </c>
      <c r="AF455" s="14">
        <v>7843.6774800000003</v>
      </c>
      <c r="AG455" s="25">
        <f t="shared" si="62"/>
        <v>66.421576552659729</v>
      </c>
      <c r="AH455" s="26">
        <v>34637.446534921495</v>
      </c>
      <c r="AI455" s="28">
        <f t="shared" si="58"/>
        <v>340.92957712960248</v>
      </c>
      <c r="AJ455" s="14">
        <v>99136</v>
      </c>
      <c r="AK455" s="14">
        <f t="shared" si="63"/>
        <v>119.11848369916075</v>
      </c>
      <c r="AL455" s="26" t="s">
        <v>126</v>
      </c>
      <c r="AM455" s="26" t="s">
        <v>126</v>
      </c>
      <c r="AN455" s="26" t="s">
        <v>126</v>
      </c>
    </row>
    <row r="456" spans="1:40" x14ac:dyDescent="0.3">
      <c r="A456" s="23" t="s">
        <v>104</v>
      </c>
      <c r="B456" s="23" t="s">
        <v>108</v>
      </c>
      <c r="C456" s="23" t="s">
        <v>8</v>
      </c>
      <c r="D456" s="23" t="s">
        <v>57</v>
      </c>
      <c r="E456" s="23" t="s">
        <v>87</v>
      </c>
      <c r="F456" s="23" t="s">
        <v>150</v>
      </c>
      <c r="G456" s="23" t="s">
        <v>13</v>
      </c>
      <c r="H456" s="14">
        <v>13536.32</v>
      </c>
      <c r="I456" s="24" t="s">
        <v>126</v>
      </c>
      <c r="J456" s="14">
        <v>2229.5</v>
      </c>
      <c r="K456" s="14">
        <v>3230.98</v>
      </c>
      <c r="L456" s="14">
        <f t="shared" si="64"/>
        <v>5460.48</v>
      </c>
      <c r="M456" s="24" t="s">
        <v>126</v>
      </c>
      <c r="N456" s="25">
        <f t="shared" si="59"/>
        <v>40.339471880097399</v>
      </c>
      <c r="O456" s="24" t="s">
        <v>126</v>
      </c>
      <c r="P456" s="26">
        <v>0</v>
      </c>
      <c r="Q456" s="26">
        <v>0</v>
      </c>
      <c r="R456" s="25">
        <f t="shared" si="65"/>
        <v>0</v>
      </c>
      <c r="S456" s="14">
        <v>8018.2</v>
      </c>
      <c r="T456" s="25">
        <f t="shared" si="60"/>
        <v>59.234710763338931</v>
      </c>
      <c r="U456" s="26" t="s">
        <v>126</v>
      </c>
      <c r="V456" s="27" t="s">
        <v>126</v>
      </c>
      <c r="W456" s="27" t="s">
        <v>126</v>
      </c>
      <c r="X456" s="14">
        <v>12683.55</v>
      </c>
      <c r="Y456" s="24" t="s">
        <v>126</v>
      </c>
      <c r="Z456" s="14">
        <v>2183.6999999999998</v>
      </c>
      <c r="AA456" s="14">
        <v>3221.1</v>
      </c>
      <c r="AB456" s="14">
        <f t="shared" si="66"/>
        <v>5404.7999999999993</v>
      </c>
      <c r="AC456" s="24" t="s">
        <v>126</v>
      </c>
      <c r="AD456" s="25">
        <f t="shared" si="61"/>
        <v>42.612675473349334</v>
      </c>
      <c r="AE456" s="24" t="s">
        <v>126</v>
      </c>
      <c r="AF456" s="14">
        <v>7226.8036599999996</v>
      </c>
      <c r="AG456" s="25">
        <f t="shared" si="62"/>
        <v>56.977767738527461</v>
      </c>
      <c r="AH456" s="26">
        <v>33896.106331260598</v>
      </c>
      <c r="AI456" s="28">
        <f t="shared" si="58"/>
        <v>374.1889961060993</v>
      </c>
      <c r="AJ456" s="14">
        <v>84660</v>
      </c>
      <c r="AK456" s="14">
        <f t="shared" si="63"/>
        <v>149.81750531537915</v>
      </c>
      <c r="AL456" s="26" t="s">
        <v>126</v>
      </c>
      <c r="AM456" s="26" t="s">
        <v>126</v>
      </c>
      <c r="AN456" s="26" t="s">
        <v>126</v>
      </c>
    </row>
    <row r="457" spans="1:40" x14ac:dyDescent="0.3">
      <c r="A457" s="23" t="s">
        <v>104</v>
      </c>
      <c r="B457" s="23" t="s">
        <v>108</v>
      </c>
      <c r="C457" s="23" t="s">
        <v>8</v>
      </c>
      <c r="D457" s="23" t="s">
        <v>58</v>
      </c>
      <c r="E457" s="23" t="s">
        <v>88</v>
      </c>
      <c r="F457" s="23" t="s">
        <v>150</v>
      </c>
      <c r="G457" s="23" t="s">
        <v>13</v>
      </c>
      <c r="H457" s="14">
        <v>13107.317999999999</v>
      </c>
      <c r="I457" s="24" t="s">
        <v>126</v>
      </c>
      <c r="J457" s="14">
        <v>3288.9580000000001</v>
      </c>
      <c r="K457" s="14">
        <v>2938.1930000000002</v>
      </c>
      <c r="L457" s="14">
        <f t="shared" si="64"/>
        <v>6227.1509999999998</v>
      </c>
      <c r="M457" s="24" t="s">
        <v>126</v>
      </c>
      <c r="N457" s="25">
        <f t="shared" si="59"/>
        <v>47.508964076403728</v>
      </c>
      <c r="O457" s="24" t="s">
        <v>126</v>
      </c>
      <c r="P457" s="26">
        <v>27.11</v>
      </c>
      <c r="Q457" s="26">
        <v>0</v>
      </c>
      <c r="R457" s="25">
        <f t="shared" si="65"/>
        <v>0.20683102370751974</v>
      </c>
      <c r="S457" s="14">
        <v>6850.3209999999999</v>
      </c>
      <c r="T457" s="25">
        <f t="shared" si="60"/>
        <v>52.263331064371826</v>
      </c>
      <c r="U457" s="26" t="s">
        <v>126</v>
      </c>
      <c r="V457" s="27" t="s">
        <v>126</v>
      </c>
      <c r="W457" s="27" t="s">
        <v>126</v>
      </c>
      <c r="X457" s="14">
        <v>10699.038</v>
      </c>
      <c r="Y457" s="24" t="s">
        <v>126</v>
      </c>
      <c r="Z457" s="14">
        <v>2346.5142259999998</v>
      </c>
      <c r="AA457" s="14">
        <v>2938.1930000000002</v>
      </c>
      <c r="AB457" s="14">
        <f t="shared" si="66"/>
        <v>5284.7072260000004</v>
      </c>
      <c r="AC457" s="24" t="s">
        <v>126</v>
      </c>
      <c r="AD457" s="25">
        <f t="shared" si="61"/>
        <v>49.394228023117599</v>
      </c>
      <c r="AE457" s="24" t="s">
        <v>126</v>
      </c>
      <c r="AF457" s="14">
        <v>5390.0047400000003</v>
      </c>
      <c r="AG457" s="25">
        <f t="shared" si="62"/>
        <v>50.378405422992238</v>
      </c>
      <c r="AH457" s="26">
        <v>32788.551980198019</v>
      </c>
      <c r="AI457" s="28">
        <f t="shared" si="58"/>
        <v>326.30407120331103</v>
      </c>
      <c r="AJ457" s="14">
        <v>79004</v>
      </c>
      <c r="AK457" s="14">
        <f t="shared" si="63"/>
        <v>135.42400384790645</v>
      </c>
      <c r="AL457" s="26" t="s">
        <v>126</v>
      </c>
      <c r="AM457" s="26" t="s">
        <v>126</v>
      </c>
      <c r="AN457" s="26" t="s">
        <v>126</v>
      </c>
    </row>
    <row r="458" spans="1:40" x14ac:dyDescent="0.3">
      <c r="A458" s="23" t="s">
        <v>104</v>
      </c>
      <c r="B458" s="23" t="s">
        <v>108</v>
      </c>
      <c r="C458" s="23" t="s">
        <v>8</v>
      </c>
      <c r="D458" s="23" t="s">
        <v>59</v>
      </c>
      <c r="E458" s="23" t="s">
        <v>89</v>
      </c>
      <c r="F458" s="23" t="s">
        <v>136</v>
      </c>
      <c r="G458" s="23" t="s">
        <v>13</v>
      </c>
      <c r="H458" s="14">
        <v>6976.0010000000002</v>
      </c>
      <c r="I458" s="24" t="s">
        <v>126</v>
      </c>
      <c r="J458" s="14">
        <v>1728.951</v>
      </c>
      <c r="K458" s="14">
        <v>1094.42</v>
      </c>
      <c r="L458" s="14">
        <f t="shared" si="64"/>
        <v>2823.3710000000001</v>
      </c>
      <c r="M458" s="24" t="s">
        <v>126</v>
      </c>
      <c r="N458" s="25">
        <f t="shared" si="59"/>
        <v>40.472628946010765</v>
      </c>
      <c r="O458" s="24" t="s">
        <v>126</v>
      </c>
      <c r="P458" s="26">
        <v>61.29</v>
      </c>
      <c r="Q458" s="26">
        <v>0</v>
      </c>
      <c r="R458" s="25">
        <f t="shared" si="65"/>
        <v>0.87858358965258176</v>
      </c>
      <c r="S458" s="14">
        <v>3984.1</v>
      </c>
      <c r="T458" s="25">
        <f t="shared" si="60"/>
        <v>57.111517042500424</v>
      </c>
      <c r="U458" s="26" t="s">
        <v>126</v>
      </c>
      <c r="V458" s="27" t="s">
        <v>126</v>
      </c>
      <c r="W458" s="27" t="s">
        <v>126</v>
      </c>
      <c r="X458" s="14">
        <v>6327.0010000000002</v>
      </c>
      <c r="Y458" s="24" t="s">
        <v>126</v>
      </c>
      <c r="Z458" s="14">
        <v>1618.1510000000001</v>
      </c>
      <c r="AA458" s="14">
        <v>1094.42</v>
      </c>
      <c r="AB458" s="14">
        <f t="shared" si="66"/>
        <v>2712.5709999999999</v>
      </c>
      <c r="AC458" s="24" t="s">
        <v>126</v>
      </c>
      <c r="AD458" s="25">
        <f t="shared" si="61"/>
        <v>42.872934586228133</v>
      </c>
      <c r="AE458" s="24" t="s">
        <v>126</v>
      </c>
      <c r="AF458" s="14">
        <v>3460.19085</v>
      </c>
      <c r="AG458" s="25">
        <f t="shared" si="62"/>
        <v>54.689273006278967</v>
      </c>
      <c r="AH458" s="26">
        <v>18876.171460457565</v>
      </c>
      <c r="AI458" s="28">
        <f t="shared" si="58"/>
        <v>335.18454805594519</v>
      </c>
      <c r="AJ458" s="14">
        <v>51116</v>
      </c>
      <c r="AK458" s="14">
        <f t="shared" si="63"/>
        <v>123.77731043117615</v>
      </c>
      <c r="AL458" s="26" t="s">
        <v>126</v>
      </c>
      <c r="AM458" s="26" t="s">
        <v>126</v>
      </c>
      <c r="AN458" s="26" t="s">
        <v>126</v>
      </c>
    </row>
    <row r="459" spans="1:40" x14ac:dyDescent="0.3">
      <c r="A459" s="23" t="s">
        <v>104</v>
      </c>
      <c r="B459" s="23" t="s">
        <v>108</v>
      </c>
      <c r="C459" s="23" t="s">
        <v>8</v>
      </c>
      <c r="D459" s="23" t="s">
        <v>60</v>
      </c>
      <c r="E459" s="23" t="s">
        <v>90</v>
      </c>
      <c r="F459" s="23" t="s">
        <v>151</v>
      </c>
      <c r="G459" s="23" t="s">
        <v>13</v>
      </c>
      <c r="H459" s="14">
        <v>5416.3180000000002</v>
      </c>
      <c r="I459" s="24" t="s">
        <v>126</v>
      </c>
      <c r="J459" s="14">
        <v>1384.347</v>
      </c>
      <c r="K459" s="14">
        <v>404.06</v>
      </c>
      <c r="L459" s="14">
        <f t="shared" si="64"/>
        <v>1788.4069999999999</v>
      </c>
      <c r="M459" s="24" t="s">
        <v>126</v>
      </c>
      <c r="N459" s="25">
        <f t="shared" si="59"/>
        <v>33.018870014648321</v>
      </c>
      <c r="O459" s="24" t="s">
        <v>126</v>
      </c>
      <c r="P459" s="26">
        <v>0</v>
      </c>
      <c r="Q459" s="26">
        <v>0</v>
      </c>
      <c r="R459" s="25">
        <f t="shared" si="65"/>
        <v>0</v>
      </c>
      <c r="S459" s="14">
        <v>3627.91</v>
      </c>
      <c r="T459" s="25">
        <f t="shared" si="60"/>
        <v>66.981111522624772</v>
      </c>
      <c r="U459" s="26" t="s">
        <v>126</v>
      </c>
      <c r="V459" s="27" t="s">
        <v>126</v>
      </c>
      <c r="W459" s="27" t="s">
        <v>126</v>
      </c>
      <c r="X459" s="14">
        <v>5088.5829999999996</v>
      </c>
      <c r="Y459" s="24" t="s">
        <v>126</v>
      </c>
      <c r="Z459" s="14">
        <v>1352.3014780000001</v>
      </c>
      <c r="AA459" s="14">
        <v>404.06</v>
      </c>
      <c r="AB459" s="14">
        <f t="shared" si="66"/>
        <v>1756.361478</v>
      </c>
      <c r="AC459" s="24" t="s">
        <v>126</v>
      </c>
      <c r="AD459" s="25">
        <f t="shared" si="61"/>
        <v>34.515728209601775</v>
      </c>
      <c r="AE459" s="24" t="s">
        <v>126</v>
      </c>
      <c r="AF459" s="14">
        <v>3332.31351</v>
      </c>
      <c r="AG459" s="25">
        <f t="shared" si="62"/>
        <v>65.486079523513723</v>
      </c>
      <c r="AH459" s="26">
        <v>15126.495943787928</v>
      </c>
      <c r="AI459" s="28">
        <f t="shared" si="58"/>
        <v>336.40196770685372</v>
      </c>
      <c r="AJ459" s="14">
        <v>39825</v>
      </c>
      <c r="AK459" s="14">
        <f t="shared" si="63"/>
        <v>127.77358443188952</v>
      </c>
      <c r="AL459" s="26" t="s">
        <v>126</v>
      </c>
      <c r="AM459" s="26" t="s">
        <v>126</v>
      </c>
      <c r="AN459" s="26" t="s">
        <v>126</v>
      </c>
    </row>
    <row r="460" spans="1:40" x14ac:dyDescent="0.3">
      <c r="A460" s="23" t="s">
        <v>104</v>
      </c>
      <c r="B460" s="23" t="s">
        <v>108</v>
      </c>
      <c r="C460" s="23" t="s">
        <v>8</v>
      </c>
      <c r="D460" s="23" t="s">
        <v>2</v>
      </c>
      <c r="E460" s="23" t="s">
        <v>32</v>
      </c>
      <c r="F460" s="23" t="s">
        <v>126</v>
      </c>
      <c r="G460" s="23" t="s">
        <v>13</v>
      </c>
      <c r="H460" s="14">
        <v>267579.19500000007</v>
      </c>
      <c r="I460" s="24" t="s">
        <v>126</v>
      </c>
      <c r="J460" s="14">
        <v>53942.349000000002</v>
      </c>
      <c r="K460" s="14">
        <v>46782.122999999992</v>
      </c>
      <c r="L460" s="14">
        <f t="shared" si="64"/>
        <v>100724.47199999999</v>
      </c>
      <c r="M460" s="24" t="s">
        <v>126</v>
      </c>
      <c r="N460" s="25">
        <f t="shared" si="59"/>
        <v>37.642863825791828</v>
      </c>
      <c r="O460" s="24" t="s">
        <v>126</v>
      </c>
      <c r="P460" s="26">
        <v>355.37</v>
      </c>
      <c r="Q460" s="26">
        <v>0</v>
      </c>
      <c r="R460" s="25">
        <f t="shared" si="65"/>
        <v>0.13280927913696725</v>
      </c>
      <c r="S460" s="14">
        <v>165926.72100000002</v>
      </c>
      <c r="T460" s="25">
        <f t="shared" si="60"/>
        <v>62.01032221507355</v>
      </c>
      <c r="U460" s="26" t="s">
        <v>126</v>
      </c>
      <c r="V460" s="27" t="s">
        <v>126</v>
      </c>
      <c r="W460" s="27" t="s">
        <v>126</v>
      </c>
      <c r="X460" s="14">
        <v>236953.59899999999</v>
      </c>
      <c r="Y460" s="24" t="s">
        <v>126</v>
      </c>
      <c r="Z460" s="14">
        <v>47184.654723000007</v>
      </c>
      <c r="AA460" s="14">
        <v>46695.072999999989</v>
      </c>
      <c r="AB460" s="14">
        <f t="shared" si="66"/>
        <v>93879.727722999989</v>
      </c>
      <c r="AC460" s="24" t="s">
        <v>126</v>
      </c>
      <c r="AD460" s="25">
        <f t="shared" si="61"/>
        <v>39.619456348920025</v>
      </c>
      <c r="AE460" s="24" t="s">
        <v>126</v>
      </c>
      <c r="AF460" s="14">
        <v>142380.06763000003</v>
      </c>
      <c r="AG460" s="25">
        <f t="shared" si="62"/>
        <v>60.087742170145326</v>
      </c>
      <c r="AH460" s="14">
        <v>706791.32019169419</v>
      </c>
      <c r="AI460" s="28">
        <f t="shared" si="58"/>
        <v>335.25255932081063</v>
      </c>
      <c r="AJ460" s="14">
        <v>1804833</v>
      </c>
      <c r="AK460" s="14">
        <f t="shared" si="63"/>
        <v>131.28837903562268</v>
      </c>
      <c r="AL460" s="26" t="s">
        <v>126</v>
      </c>
      <c r="AM460" s="26" t="s">
        <v>126</v>
      </c>
      <c r="AN460" s="26" t="s">
        <v>126</v>
      </c>
    </row>
    <row r="461" spans="1:40" x14ac:dyDescent="0.3">
      <c r="A461" s="23" t="s">
        <v>105</v>
      </c>
      <c r="B461" s="23" t="s">
        <v>109</v>
      </c>
      <c r="C461" s="23" t="s">
        <v>8</v>
      </c>
      <c r="D461" s="23" t="s">
        <v>35</v>
      </c>
      <c r="E461" s="23" t="s">
        <v>65</v>
      </c>
      <c r="F461" s="23" t="s">
        <v>150</v>
      </c>
      <c r="G461" s="23" t="s">
        <v>13</v>
      </c>
      <c r="H461" s="14">
        <v>9711.5</v>
      </c>
      <c r="I461" s="24" t="s">
        <v>126</v>
      </c>
      <c r="J461" s="14">
        <v>2840.1</v>
      </c>
      <c r="K461" s="14">
        <v>2381.6999999999998</v>
      </c>
      <c r="L461" s="14">
        <f t="shared" si="64"/>
        <v>5221.7999999999993</v>
      </c>
      <c r="M461" s="24" t="s">
        <v>126</v>
      </c>
      <c r="N461" s="25">
        <f t="shared" si="59"/>
        <v>53.769242650465934</v>
      </c>
      <c r="O461" s="24" t="s">
        <v>126</v>
      </c>
      <c r="P461" s="26">
        <v>13.7</v>
      </c>
      <c r="Q461" s="26">
        <v>0</v>
      </c>
      <c r="R461" s="25">
        <f t="shared" si="65"/>
        <v>0.14106986562323018</v>
      </c>
      <c r="S461" s="14">
        <v>4387.3</v>
      </c>
      <c r="T461" s="25">
        <f t="shared" si="60"/>
        <v>45.176337332029036</v>
      </c>
      <c r="U461" s="26" t="s">
        <v>126</v>
      </c>
      <c r="V461" s="27" t="s">
        <v>126</v>
      </c>
      <c r="W461" s="27" t="s">
        <v>126</v>
      </c>
      <c r="X461" s="14">
        <v>8079.7</v>
      </c>
      <c r="Y461" s="24" t="s">
        <v>126</v>
      </c>
      <c r="Z461" s="14">
        <v>1694.4253900000001</v>
      </c>
      <c r="AA461" s="14">
        <v>2381.6999999999998</v>
      </c>
      <c r="AB461" s="14">
        <f t="shared" si="66"/>
        <v>4076.1253900000002</v>
      </c>
      <c r="AC461" s="24" t="s">
        <v>126</v>
      </c>
      <c r="AD461" s="25">
        <f t="shared" si="61"/>
        <v>50.448969516194907</v>
      </c>
      <c r="AE461" s="24" t="s">
        <v>126</v>
      </c>
      <c r="AF461" s="14">
        <v>3912.1554099999998</v>
      </c>
      <c r="AG461" s="25">
        <f t="shared" si="62"/>
        <v>48.419562731289524</v>
      </c>
      <c r="AH461" s="26">
        <v>19639.58761314912</v>
      </c>
      <c r="AI461" s="28">
        <f t="shared" si="58"/>
        <v>411.39865862511641</v>
      </c>
      <c r="AJ461" s="14">
        <v>53384</v>
      </c>
      <c r="AK461" s="14">
        <f t="shared" si="63"/>
        <v>151.35059193765923</v>
      </c>
      <c r="AL461" s="26" t="s">
        <v>126</v>
      </c>
      <c r="AM461" s="26" t="s">
        <v>126</v>
      </c>
      <c r="AN461" s="26" t="s">
        <v>126</v>
      </c>
    </row>
    <row r="462" spans="1:40" x14ac:dyDescent="0.3">
      <c r="A462" s="23" t="s">
        <v>105</v>
      </c>
      <c r="B462" s="23" t="s">
        <v>109</v>
      </c>
      <c r="C462" s="23" t="s">
        <v>8</v>
      </c>
      <c r="D462" s="23" t="s">
        <v>36</v>
      </c>
      <c r="E462" s="23" t="s">
        <v>66</v>
      </c>
      <c r="F462" s="23" t="s">
        <v>150</v>
      </c>
      <c r="G462" s="23" t="s">
        <v>13</v>
      </c>
      <c r="H462" s="14">
        <v>12217</v>
      </c>
      <c r="I462" s="24" t="s">
        <v>126</v>
      </c>
      <c r="J462" s="14">
        <v>2206</v>
      </c>
      <c r="K462" s="14">
        <v>2912</v>
      </c>
      <c r="L462" s="14">
        <f t="shared" si="64"/>
        <v>5118</v>
      </c>
      <c r="M462" s="24" t="s">
        <v>126</v>
      </c>
      <c r="N462" s="25">
        <f t="shared" si="59"/>
        <v>41.892444953752964</v>
      </c>
      <c r="O462" s="24" t="s">
        <v>126</v>
      </c>
      <c r="P462" s="26">
        <v>25</v>
      </c>
      <c r="Q462" s="26">
        <v>0</v>
      </c>
      <c r="R462" s="25">
        <f t="shared" si="65"/>
        <v>0.20463288859785544</v>
      </c>
      <c r="S462" s="14">
        <v>7074</v>
      </c>
      <c r="T462" s="25">
        <f t="shared" si="60"/>
        <v>57.902922157649179</v>
      </c>
      <c r="U462" s="26" t="s">
        <v>126</v>
      </c>
      <c r="V462" s="27" t="s">
        <v>126</v>
      </c>
      <c r="W462" s="27" t="s">
        <v>126</v>
      </c>
      <c r="X462" s="14">
        <v>11313</v>
      </c>
      <c r="Y462" s="24" t="s">
        <v>126</v>
      </c>
      <c r="Z462" s="14">
        <v>2149.3732</v>
      </c>
      <c r="AA462" s="14">
        <v>2912</v>
      </c>
      <c r="AB462" s="14">
        <f t="shared" si="66"/>
        <v>5061.3732</v>
      </c>
      <c r="AC462" s="24" t="s">
        <v>126</v>
      </c>
      <c r="AD462" s="25">
        <f t="shared" si="61"/>
        <v>44.739443118536201</v>
      </c>
      <c r="AE462" s="24" t="s">
        <v>126</v>
      </c>
      <c r="AF462" s="14">
        <v>6229.3644000000004</v>
      </c>
      <c r="AG462" s="25">
        <f t="shared" si="62"/>
        <v>55.0637708830549</v>
      </c>
      <c r="AH462" s="26">
        <v>31615.388543000983</v>
      </c>
      <c r="AI462" s="28">
        <f t="shared" si="58"/>
        <v>357.83207233442249</v>
      </c>
      <c r="AJ462" s="14">
        <v>77855</v>
      </c>
      <c r="AK462" s="14">
        <f t="shared" si="63"/>
        <v>145.30858647485709</v>
      </c>
      <c r="AL462" s="26" t="s">
        <v>126</v>
      </c>
      <c r="AM462" s="26" t="s">
        <v>126</v>
      </c>
      <c r="AN462" s="26" t="s">
        <v>126</v>
      </c>
    </row>
    <row r="463" spans="1:40" x14ac:dyDescent="0.3">
      <c r="A463" s="23" t="s">
        <v>105</v>
      </c>
      <c r="B463" s="23" t="s">
        <v>109</v>
      </c>
      <c r="C463" s="23" t="s">
        <v>8</v>
      </c>
      <c r="D463" s="23" t="s">
        <v>37</v>
      </c>
      <c r="E463" s="23" t="s">
        <v>67</v>
      </c>
      <c r="F463" s="23" t="s">
        <v>136</v>
      </c>
      <c r="G463" s="23" t="s">
        <v>13</v>
      </c>
      <c r="H463" s="14">
        <v>7795.2449999999999</v>
      </c>
      <c r="I463" s="24" t="s">
        <v>126</v>
      </c>
      <c r="J463" s="14">
        <v>1904.8109999999999</v>
      </c>
      <c r="K463" s="14">
        <v>1594.64</v>
      </c>
      <c r="L463" s="14">
        <f t="shared" si="64"/>
        <v>3499.451</v>
      </c>
      <c r="M463" s="24" t="s">
        <v>126</v>
      </c>
      <c r="N463" s="25">
        <f t="shared" si="59"/>
        <v>44.892123339292091</v>
      </c>
      <c r="O463" s="24" t="s">
        <v>126</v>
      </c>
      <c r="P463" s="26">
        <v>270.89</v>
      </c>
      <c r="Q463" s="26">
        <v>0</v>
      </c>
      <c r="R463" s="25">
        <f t="shared" si="65"/>
        <v>3.4750671723595601</v>
      </c>
      <c r="S463" s="14">
        <v>3996.99</v>
      </c>
      <c r="T463" s="25">
        <f t="shared" si="60"/>
        <v>51.274719396247328</v>
      </c>
      <c r="U463" s="26" t="s">
        <v>126</v>
      </c>
      <c r="V463" s="27" t="s">
        <v>126</v>
      </c>
      <c r="W463" s="27" t="s">
        <v>126</v>
      </c>
      <c r="X463" s="14">
        <v>6804.915</v>
      </c>
      <c r="Y463" s="24" t="s">
        <v>126</v>
      </c>
      <c r="Z463" s="14">
        <v>1491.0673939999999</v>
      </c>
      <c r="AA463" s="14">
        <v>1590.76</v>
      </c>
      <c r="AB463" s="14">
        <f t="shared" si="66"/>
        <v>3081.8273939999999</v>
      </c>
      <c r="AC463" s="24" t="s">
        <v>126</v>
      </c>
      <c r="AD463" s="25">
        <f t="shared" si="61"/>
        <v>45.288257002475412</v>
      </c>
      <c r="AE463" s="24" t="s">
        <v>126</v>
      </c>
      <c r="AF463" s="14">
        <v>3460.593942</v>
      </c>
      <c r="AG463" s="25">
        <f t="shared" si="62"/>
        <v>50.854330171647987</v>
      </c>
      <c r="AH463" s="26">
        <v>21566.065887628822</v>
      </c>
      <c r="AI463" s="28">
        <f t="shared" si="58"/>
        <v>315.53807891793457</v>
      </c>
      <c r="AJ463" s="14">
        <v>59137</v>
      </c>
      <c r="AK463" s="14">
        <f t="shared" si="63"/>
        <v>115.07034513079797</v>
      </c>
      <c r="AL463" s="26" t="s">
        <v>126</v>
      </c>
      <c r="AM463" s="26" t="s">
        <v>126</v>
      </c>
      <c r="AN463" s="26" t="s">
        <v>126</v>
      </c>
    </row>
    <row r="464" spans="1:40" x14ac:dyDescent="0.3">
      <c r="A464" s="23" t="s">
        <v>105</v>
      </c>
      <c r="B464" s="23" t="s">
        <v>109</v>
      </c>
      <c r="C464" s="23" t="s">
        <v>8</v>
      </c>
      <c r="D464" s="23" t="s">
        <v>38</v>
      </c>
      <c r="E464" s="23" t="s">
        <v>68</v>
      </c>
      <c r="F464" s="23" t="s">
        <v>150</v>
      </c>
      <c r="G464" s="23" t="s">
        <v>13</v>
      </c>
      <c r="H464" s="14">
        <v>9098.8790000000008</v>
      </c>
      <c r="I464" s="24" t="s">
        <v>126</v>
      </c>
      <c r="J464" s="14">
        <v>1646.3309999999999</v>
      </c>
      <c r="K464" s="14">
        <v>1814.68</v>
      </c>
      <c r="L464" s="14">
        <f t="shared" si="64"/>
        <v>3461.011</v>
      </c>
      <c r="M464" s="24" t="s">
        <v>126</v>
      </c>
      <c r="N464" s="25">
        <f t="shared" si="59"/>
        <v>38.03777366420632</v>
      </c>
      <c r="O464" s="24" t="s">
        <v>126</v>
      </c>
      <c r="P464" s="26">
        <v>0</v>
      </c>
      <c r="Q464" s="26">
        <v>0</v>
      </c>
      <c r="R464" s="25">
        <f t="shared" si="65"/>
        <v>0</v>
      </c>
      <c r="S464" s="14">
        <v>5637.02</v>
      </c>
      <c r="T464" s="25">
        <f t="shared" si="60"/>
        <v>61.952906506394903</v>
      </c>
      <c r="U464" s="26" t="s">
        <v>126</v>
      </c>
      <c r="V464" s="27" t="s">
        <v>126</v>
      </c>
      <c r="W464" s="27" t="s">
        <v>126</v>
      </c>
      <c r="X464" s="14">
        <v>8256.4290000000001</v>
      </c>
      <c r="Y464" s="24" t="s">
        <v>126</v>
      </c>
      <c r="Z464" s="14">
        <v>1267.6010000000001</v>
      </c>
      <c r="AA464" s="14">
        <v>1814.68</v>
      </c>
      <c r="AB464" s="14">
        <f t="shared" si="66"/>
        <v>3082.2809999999999</v>
      </c>
      <c r="AC464" s="24" t="s">
        <v>126</v>
      </c>
      <c r="AD464" s="25">
        <f t="shared" si="61"/>
        <v>37.331890094373726</v>
      </c>
      <c r="AE464" s="24" t="s">
        <v>126</v>
      </c>
      <c r="AF464" s="14">
        <v>5173.0932540000003</v>
      </c>
      <c r="AG464" s="25">
        <f t="shared" si="62"/>
        <v>62.655335060714506</v>
      </c>
      <c r="AH464" s="26">
        <v>24917.714451358559</v>
      </c>
      <c r="AI464" s="28">
        <f t="shared" si="58"/>
        <v>331.34776530637401</v>
      </c>
      <c r="AJ464" s="14">
        <v>63723</v>
      </c>
      <c r="AK464" s="14">
        <f t="shared" si="63"/>
        <v>129.56748740643096</v>
      </c>
      <c r="AL464" s="26" t="s">
        <v>126</v>
      </c>
      <c r="AM464" s="26" t="s">
        <v>126</v>
      </c>
      <c r="AN464" s="26" t="s">
        <v>126</v>
      </c>
    </row>
    <row r="465" spans="1:40" x14ac:dyDescent="0.3">
      <c r="A465" s="23" t="s">
        <v>105</v>
      </c>
      <c r="B465" s="23" t="s">
        <v>109</v>
      </c>
      <c r="C465" s="23" t="s">
        <v>8</v>
      </c>
      <c r="D465" s="23" t="s">
        <v>39</v>
      </c>
      <c r="E465" s="23" t="s">
        <v>69</v>
      </c>
      <c r="F465" s="23" t="s">
        <v>151</v>
      </c>
      <c r="G465" s="23" t="s">
        <v>13</v>
      </c>
      <c r="H465" s="14">
        <v>4360.6499999999996</v>
      </c>
      <c r="I465" s="24" t="s">
        <v>126</v>
      </c>
      <c r="J465" s="14">
        <v>870.06</v>
      </c>
      <c r="K465" s="14">
        <v>916</v>
      </c>
      <c r="L465" s="14">
        <f t="shared" si="64"/>
        <v>1786.06</v>
      </c>
      <c r="M465" s="24" t="s">
        <v>126</v>
      </c>
      <c r="N465" s="25">
        <f t="shared" si="59"/>
        <v>40.958572689851287</v>
      </c>
      <c r="O465" s="24" t="s">
        <v>126</v>
      </c>
      <c r="P465" s="26">
        <v>42</v>
      </c>
      <c r="Q465" s="26">
        <v>0</v>
      </c>
      <c r="R465" s="25">
        <f t="shared" si="65"/>
        <v>0.96315916205152907</v>
      </c>
      <c r="S465" s="14">
        <v>2532.59</v>
      </c>
      <c r="T465" s="25">
        <f t="shared" si="60"/>
        <v>58.078268148097195</v>
      </c>
      <c r="U465" s="26" t="s">
        <v>126</v>
      </c>
      <c r="V465" s="27" t="s">
        <v>126</v>
      </c>
      <c r="W465" s="27" t="s">
        <v>126</v>
      </c>
      <c r="X465" s="14">
        <v>3918.61</v>
      </c>
      <c r="Y465" s="24" t="s">
        <v>126</v>
      </c>
      <c r="Z465" s="14">
        <v>737.35500000000002</v>
      </c>
      <c r="AA465" s="14">
        <v>916</v>
      </c>
      <c r="AB465" s="14">
        <f t="shared" si="66"/>
        <v>1653.355</v>
      </c>
      <c r="AC465" s="24" t="s">
        <v>126</v>
      </c>
      <c r="AD465" s="25">
        <f t="shared" si="61"/>
        <v>42.192384544519612</v>
      </c>
      <c r="AE465" s="24" t="s">
        <v>126</v>
      </c>
      <c r="AF465" s="14">
        <v>2228.3904499999999</v>
      </c>
      <c r="AG465" s="25">
        <f t="shared" si="62"/>
        <v>56.866859677283522</v>
      </c>
      <c r="AH465" s="26">
        <v>11599.93376050595</v>
      </c>
      <c r="AI465" s="28">
        <f t="shared" si="58"/>
        <v>337.81313591131089</v>
      </c>
      <c r="AJ465" s="14">
        <v>30975</v>
      </c>
      <c r="AK465" s="14">
        <f t="shared" si="63"/>
        <v>126.50879741727199</v>
      </c>
      <c r="AL465" s="26" t="s">
        <v>126</v>
      </c>
      <c r="AM465" s="26" t="s">
        <v>126</v>
      </c>
      <c r="AN465" s="26" t="s">
        <v>126</v>
      </c>
    </row>
    <row r="466" spans="1:40" x14ac:dyDescent="0.3">
      <c r="A466" s="23" t="s">
        <v>105</v>
      </c>
      <c r="B466" s="23" t="s">
        <v>109</v>
      </c>
      <c r="C466" s="23" t="s">
        <v>8</v>
      </c>
      <c r="D466" s="23" t="s">
        <v>40</v>
      </c>
      <c r="E466" s="23" t="s">
        <v>70</v>
      </c>
      <c r="F466" s="23" t="s">
        <v>136</v>
      </c>
      <c r="G466" s="23" t="s">
        <v>13</v>
      </c>
      <c r="H466" s="14">
        <v>7812.8339999999998</v>
      </c>
      <c r="I466" s="24" t="s">
        <v>126</v>
      </c>
      <c r="J466" s="14">
        <v>1677.0820000000001</v>
      </c>
      <c r="K466" s="14">
        <v>2748.26</v>
      </c>
      <c r="L466" s="14">
        <f t="shared" si="64"/>
        <v>4425.3420000000006</v>
      </c>
      <c r="M466" s="24" t="s">
        <v>126</v>
      </c>
      <c r="N466" s="25">
        <f t="shared" si="59"/>
        <v>56.641956043095256</v>
      </c>
      <c r="O466" s="24" t="s">
        <v>126</v>
      </c>
      <c r="P466" s="26">
        <v>0</v>
      </c>
      <c r="Q466" s="26">
        <v>0</v>
      </c>
      <c r="R466" s="25">
        <f t="shared" si="65"/>
        <v>0</v>
      </c>
      <c r="S466" s="14">
        <v>3387.4920000000002</v>
      </c>
      <c r="T466" s="25">
        <f t="shared" si="60"/>
        <v>43.358043956904758</v>
      </c>
      <c r="U466" s="26" t="s">
        <v>126</v>
      </c>
      <c r="V466" s="27" t="s">
        <v>126</v>
      </c>
      <c r="W466" s="27" t="s">
        <v>126</v>
      </c>
      <c r="X466" s="14">
        <v>7187.9110000000001</v>
      </c>
      <c r="Y466" s="24" t="s">
        <v>126</v>
      </c>
      <c r="Z466" s="14">
        <v>1265.3420000000001</v>
      </c>
      <c r="AA466" s="14">
        <v>2726.52</v>
      </c>
      <c r="AB466" s="14">
        <f t="shared" si="66"/>
        <v>3991.8620000000001</v>
      </c>
      <c r="AC466" s="24" t="s">
        <v>126</v>
      </c>
      <c r="AD466" s="25">
        <f t="shared" si="61"/>
        <v>55.535773884790729</v>
      </c>
      <c r="AE466" s="24" t="s">
        <v>126</v>
      </c>
      <c r="AF466" s="14">
        <v>3196.0987019999998</v>
      </c>
      <c r="AG466" s="25">
        <f t="shared" si="62"/>
        <v>44.464917581756367</v>
      </c>
      <c r="AH466" s="26">
        <v>18330.394044178363</v>
      </c>
      <c r="AI466" s="28">
        <f t="shared" si="58"/>
        <v>392.13074103460656</v>
      </c>
      <c r="AJ466" s="14">
        <v>47821</v>
      </c>
      <c r="AK466" s="14">
        <f t="shared" si="63"/>
        <v>150.30867192237719</v>
      </c>
      <c r="AL466" s="26" t="s">
        <v>126</v>
      </c>
      <c r="AM466" s="26" t="s">
        <v>126</v>
      </c>
      <c r="AN466" s="26" t="s">
        <v>126</v>
      </c>
    </row>
    <row r="467" spans="1:40" x14ac:dyDescent="0.3">
      <c r="A467" s="23" t="s">
        <v>105</v>
      </c>
      <c r="B467" s="23" t="s">
        <v>109</v>
      </c>
      <c r="C467" s="23" t="s">
        <v>8</v>
      </c>
      <c r="D467" s="23" t="s">
        <v>41</v>
      </c>
      <c r="E467" s="23" t="s">
        <v>152</v>
      </c>
      <c r="F467" s="23" t="s">
        <v>150</v>
      </c>
      <c r="G467" s="23" t="s">
        <v>13</v>
      </c>
      <c r="H467" s="14">
        <v>38705.82</v>
      </c>
      <c r="I467" s="24" t="s">
        <v>126</v>
      </c>
      <c r="J467" s="14">
        <v>5968.51</v>
      </c>
      <c r="K467" s="14">
        <v>4627.87</v>
      </c>
      <c r="L467" s="14">
        <f t="shared" si="64"/>
        <v>10596.380000000001</v>
      </c>
      <c r="M467" s="24" t="s">
        <v>126</v>
      </c>
      <c r="N467" s="25">
        <f t="shared" si="59"/>
        <v>27.376709755793833</v>
      </c>
      <c r="O467" s="24" t="s">
        <v>126</v>
      </c>
      <c r="P467" s="26">
        <v>50.78</v>
      </c>
      <c r="Q467" s="26">
        <v>0</v>
      </c>
      <c r="R467" s="25">
        <f t="shared" si="65"/>
        <v>0.13119474022252983</v>
      </c>
      <c r="S467" s="14">
        <v>28059.17</v>
      </c>
      <c r="T467" s="25">
        <f t="shared" si="60"/>
        <v>72.493413135285593</v>
      </c>
      <c r="U467" s="26" t="s">
        <v>126</v>
      </c>
      <c r="V467" s="27" t="s">
        <v>126</v>
      </c>
      <c r="W467" s="27" t="s">
        <v>126</v>
      </c>
      <c r="X467" s="14">
        <v>32340.87</v>
      </c>
      <c r="Y467" s="24" t="s">
        <v>126</v>
      </c>
      <c r="Z467" s="14">
        <v>5792.6156300000002</v>
      </c>
      <c r="AA467" s="14">
        <v>4597.47</v>
      </c>
      <c r="AB467" s="14">
        <f t="shared" si="66"/>
        <v>10390.085630000001</v>
      </c>
      <c r="AC467" s="24" t="s">
        <v>126</v>
      </c>
      <c r="AD467" s="25">
        <f t="shared" si="61"/>
        <v>32.126796929086943</v>
      </c>
      <c r="AE467" s="24" t="s">
        <v>126</v>
      </c>
      <c r="AF467" s="14">
        <v>21911.405853</v>
      </c>
      <c r="AG467" s="25">
        <f t="shared" si="62"/>
        <v>67.751442224652578</v>
      </c>
      <c r="AH467" s="26">
        <v>121939.61453642588</v>
      </c>
      <c r="AI467" s="28">
        <f t="shared" si="58"/>
        <v>265.22037258317818</v>
      </c>
      <c r="AJ467" s="14">
        <v>280489</v>
      </c>
      <c r="AK467" s="14">
        <f t="shared" si="63"/>
        <v>115.30174088823448</v>
      </c>
      <c r="AL467" s="26" t="s">
        <v>126</v>
      </c>
      <c r="AM467" s="26" t="s">
        <v>126</v>
      </c>
      <c r="AN467" s="26" t="s">
        <v>126</v>
      </c>
    </row>
    <row r="468" spans="1:40" x14ac:dyDescent="0.3">
      <c r="A468" s="23" t="s">
        <v>105</v>
      </c>
      <c r="B468" s="23" t="s">
        <v>109</v>
      </c>
      <c r="C468" s="23" t="s">
        <v>8</v>
      </c>
      <c r="D468" s="23" t="s">
        <v>42</v>
      </c>
      <c r="E468" s="23" t="s">
        <v>72</v>
      </c>
      <c r="F468" s="23" t="s">
        <v>150</v>
      </c>
      <c r="G468" s="23" t="s">
        <v>13</v>
      </c>
      <c r="H468" s="14">
        <v>6592.8649999999998</v>
      </c>
      <c r="I468" s="24" t="s">
        <v>126</v>
      </c>
      <c r="J468" s="14">
        <v>1644.7239999999999</v>
      </c>
      <c r="K468" s="14">
        <v>1497.74</v>
      </c>
      <c r="L468" s="14">
        <f t="shared" si="64"/>
        <v>3142.4639999999999</v>
      </c>
      <c r="M468" s="24" t="s">
        <v>126</v>
      </c>
      <c r="N468" s="25">
        <f t="shared" si="59"/>
        <v>47.664619251266338</v>
      </c>
      <c r="O468" s="24" t="s">
        <v>126</v>
      </c>
      <c r="P468" s="26">
        <v>0</v>
      </c>
      <c r="Q468" s="26">
        <v>0</v>
      </c>
      <c r="R468" s="25">
        <f t="shared" si="65"/>
        <v>0</v>
      </c>
      <c r="S468" s="14">
        <v>3450.4009999999998</v>
      </c>
      <c r="T468" s="25">
        <f t="shared" si="60"/>
        <v>52.33538074873367</v>
      </c>
      <c r="U468" s="26" t="s">
        <v>126</v>
      </c>
      <c r="V468" s="27" t="s">
        <v>126</v>
      </c>
      <c r="W468" s="27" t="s">
        <v>126</v>
      </c>
      <c r="X468" s="14">
        <v>5350.6149999999998</v>
      </c>
      <c r="Y468" s="24" t="s">
        <v>126</v>
      </c>
      <c r="Z468" s="14">
        <v>1014.3339999999999</v>
      </c>
      <c r="AA468" s="14">
        <v>1497.74</v>
      </c>
      <c r="AB468" s="14">
        <f t="shared" si="66"/>
        <v>2512.0740000000001</v>
      </c>
      <c r="AC468" s="24" t="s">
        <v>126</v>
      </c>
      <c r="AD468" s="25">
        <f t="shared" si="61"/>
        <v>46.94925723491599</v>
      </c>
      <c r="AE468" s="24" t="s">
        <v>126</v>
      </c>
      <c r="AF468" s="14">
        <v>2838.6449029999999</v>
      </c>
      <c r="AG468" s="25">
        <f t="shared" si="62"/>
        <v>53.052684654007066</v>
      </c>
      <c r="AH468" s="26">
        <v>16230.780192376202</v>
      </c>
      <c r="AI468" s="28">
        <f t="shared" si="58"/>
        <v>329.65852143775874</v>
      </c>
      <c r="AJ468" s="14">
        <v>39282</v>
      </c>
      <c r="AK468" s="14">
        <f t="shared" si="63"/>
        <v>136.2103507968026</v>
      </c>
      <c r="AL468" s="26" t="s">
        <v>126</v>
      </c>
      <c r="AM468" s="26" t="s">
        <v>126</v>
      </c>
      <c r="AN468" s="26" t="s">
        <v>126</v>
      </c>
    </row>
    <row r="469" spans="1:40" x14ac:dyDescent="0.3">
      <c r="A469" s="23" t="s">
        <v>105</v>
      </c>
      <c r="B469" s="23" t="s">
        <v>109</v>
      </c>
      <c r="C469" s="23" t="s">
        <v>8</v>
      </c>
      <c r="D469" s="23" t="s">
        <v>43</v>
      </c>
      <c r="E469" s="23" t="s">
        <v>73</v>
      </c>
      <c r="F469" s="23" t="s">
        <v>150</v>
      </c>
      <c r="G469" s="23" t="s">
        <v>13</v>
      </c>
      <c r="H469" s="14">
        <v>8689.0969999999998</v>
      </c>
      <c r="I469" s="24" t="s">
        <v>126</v>
      </c>
      <c r="J469" s="14">
        <v>1798.59</v>
      </c>
      <c r="K469" s="14">
        <v>2228.8270000000002</v>
      </c>
      <c r="L469" s="14">
        <f t="shared" si="64"/>
        <v>4027.4170000000004</v>
      </c>
      <c r="M469" s="24" t="s">
        <v>126</v>
      </c>
      <c r="N469" s="25">
        <f t="shared" si="59"/>
        <v>46.350236393954404</v>
      </c>
      <c r="O469" s="24" t="s">
        <v>126</v>
      </c>
      <c r="P469" s="26">
        <v>8.59</v>
      </c>
      <c r="Q469" s="26">
        <v>0</v>
      </c>
      <c r="R469" s="25">
        <f t="shared" si="65"/>
        <v>9.8859524758441536E-2</v>
      </c>
      <c r="S469" s="14">
        <v>4533.41</v>
      </c>
      <c r="T469" s="25">
        <f t="shared" si="60"/>
        <v>52.173545766608427</v>
      </c>
      <c r="U469" s="26" t="s">
        <v>126</v>
      </c>
      <c r="V469" s="27" t="s">
        <v>126</v>
      </c>
      <c r="W469" s="27" t="s">
        <v>126</v>
      </c>
      <c r="X469" s="14">
        <v>8107.41</v>
      </c>
      <c r="Y469" s="24" t="s">
        <v>126</v>
      </c>
      <c r="Z469" s="14">
        <v>1542.131674</v>
      </c>
      <c r="AA469" s="14">
        <v>2228.6</v>
      </c>
      <c r="AB469" s="14">
        <f t="shared" si="66"/>
        <v>3770.7316739999997</v>
      </c>
      <c r="AC469" s="24" t="s">
        <v>126</v>
      </c>
      <c r="AD469" s="25">
        <f t="shared" si="61"/>
        <v>46.509695130750757</v>
      </c>
      <c r="AE469" s="24" t="s">
        <v>126</v>
      </c>
      <c r="AF469" s="14">
        <v>4217.4313229999998</v>
      </c>
      <c r="AG469" s="25">
        <f t="shared" si="62"/>
        <v>52.019465192953113</v>
      </c>
      <c r="AH469" s="26">
        <v>27746.506174557344</v>
      </c>
      <c r="AI469" s="28">
        <f t="shared" si="58"/>
        <v>292.19570741610107</v>
      </c>
      <c r="AJ469" s="14">
        <v>67126</v>
      </c>
      <c r="AK469" s="14">
        <f t="shared" si="63"/>
        <v>120.77898280844978</v>
      </c>
      <c r="AL469" s="26" t="s">
        <v>126</v>
      </c>
      <c r="AM469" s="26" t="s">
        <v>126</v>
      </c>
      <c r="AN469" s="26" t="s">
        <v>126</v>
      </c>
    </row>
    <row r="470" spans="1:40" x14ac:dyDescent="0.3">
      <c r="A470" s="23" t="s">
        <v>105</v>
      </c>
      <c r="B470" s="23" t="s">
        <v>109</v>
      </c>
      <c r="C470" s="23" t="s">
        <v>8</v>
      </c>
      <c r="D470" s="23" t="s">
        <v>44</v>
      </c>
      <c r="E470" s="23" t="s">
        <v>74</v>
      </c>
      <c r="F470" s="23" t="s">
        <v>151</v>
      </c>
      <c r="G470" s="23" t="s">
        <v>13</v>
      </c>
      <c r="H470" s="14">
        <v>10806.156000000001</v>
      </c>
      <c r="I470" s="24" t="s">
        <v>126</v>
      </c>
      <c r="J470" s="14">
        <v>2285.3780000000002</v>
      </c>
      <c r="K470" s="14">
        <v>2070.3200000000002</v>
      </c>
      <c r="L470" s="14">
        <f t="shared" si="64"/>
        <v>4355.6980000000003</v>
      </c>
      <c r="M470" s="24" t="s">
        <v>126</v>
      </c>
      <c r="N470" s="25">
        <f t="shared" si="59"/>
        <v>40.307561726852732</v>
      </c>
      <c r="O470" s="24" t="s">
        <v>126</v>
      </c>
      <c r="P470" s="26">
        <v>282</v>
      </c>
      <c r="Q470" s="26">
        <v>0</v>
      </c>
      <c r="R470" s="25">
        <f t="shared" si="65"/>
        <v>2.6096236256444936</v>
      </c>
      <c r="S470" s="14">
        <v>6151.38</v>
      </c>
      <c r="T470" s="25">
        <f t="shared" si="60"/>
        <v>56.924775100414983</v>
      </c>
      <c r="U470" s="26" t="s">
        <v>126</v>
      </c>
      <c r="V470" s="27" t="s">
        <v>126</v>
      </c>
      <c r="W470" s="27" t="s">
        <v>126</v>
      </c>
      <c r="X470" s="14">
        <v>10204.436</v>
      </c>
      <c r="Y470" s="24" t="s">
        <v>126</v>
      </c>
      <c r="Z470" s="14">
        <v>2236.3062399999999</v>
      </c>
      <c r="AA470" s="14">
        <v>2070.3200000000002</v>
      </c>
      <c r="AB470" s="14">
        <f t="shared" si="66"/>
        <v>4306.6262399999996</v>
      </c>
      <c r="AC470" s="24" t="s">
        <v>126</v>
      </c>
      <c r="AD470" s="25">
        <f t="shared" si="61"/>
        <v>42.2034715098414</v>
      </c>
      <c r="AE470" s="24" t="s">
        <v>126</v>
      </c>
      <c r="AF470" s="14">
        <v>5639.467576</v>
      </c>
      <c r="AG470" s="25">
        <f t="shared" si="62"/>
        <v>55.264863006637505</v>
      </c>
      <c r="AH470" s="26">
        <v>24379.775675085522</v>
      </c>
      <c r="AI470" s="28">
        <f t="shared" si="58"/>
        <v>418.56152148390117</v>
      </c>
      <c r="AJ470" s="14">
        <v>58868</v>
      </c>
      <c r="AK470" s="14">
        <f t="shared" si="63"/>
        <v>173.34436366107224</v>
      </c>
      <c r="AL470" s="26" t="s">
        <v>126</v>
      </c>
      <c r="AM470" s="26" t="s">
        <v>126</v>
      </c>
      <c r="AN470" s="26" t="s">
        <v>126</v>
      </c>
    </row>
    <row r="471" spans="1:40" x14ac:dyDescent="0.3">
      <c r="A471" s="23" t="s">
        <v>105</v>
      </c>
      <c r="B471" s="23" t="s">
        <v>109</v>
      </c>
      <c r="C471" s="23" t="s">
        <v>8</v>
      </c>
      <c r="D471" s="23" t="s">
        <v>45</v>
      </c>
      <c r="E471" s="23" t="s">
        <v>75</v>
      </c>
      <c r="F471" s="23" t="s">
        <v>136</v>
      </c>
      <c r="G471" s="23" t="s">
        <v>13</v>
      </c>
      <c r="H471" s="14">
        <v>5310.24</v>
      </c>
      <c r="I471" s="24" t="s">
        <v>126</v>
      </c>
      <c r="J471" s="14">
        <v>1110.7</v>
      </c>
      <c r="K471" s="14">
        <v>1278.08</v>
      </c>
      <c r="L471" s="14">
        <f t="shared" si="64"/>
        <v>2388.7799999999997</v>
      </c>
      <c r="M471" s="24" t="s">
        <v>126</v>
      </c>
      <c r="N471" s="25">
        <f t="shared" si="59"/>
        <v>44.984407484407484</v>
      </c>
      <c r="O471" s="24" t="s">
        <v>126</v>
      </c>
      <c r="P471" s="26">
        <v>36</v>
      </c>
      <c r="Q471" s="26">
        <v>0</v>
      </c>
      <c r="R471" s="25">
        <f t="shared" si="65"/>
        <v>0.67793546054415621</v>
      </c>
      <c r="S471" s="14">
        <v>2884.76</v>
      </c>
      <c r="T471" s="25">
        <f t="shared" si="60"/>
        <v>54.324474976648894</v>
      </c>
      <c r="U471" s="26" t="s">
        <v>126</v>
      </c>
      <c r="V471" s="27" t="s">
        <v>126</v>
      </c>
      <c r="W471" s="27" t="s">
        <v>126</v>
      </c>
      <c r="X471" s="14">
        <v>4688.2700000000004</v>
      </c>
      <c r="Y471" s="24" t="s">
        <v>126</v>
      </c>
      <c r="Z471" s="14">
        <v>861.91930100000002</v>
      </c>
      <c r="AA471" s="14">
        <v>1278.08</v>
      </c>
      <c r="AB471" s="14">
        <f t="shared" si="66"/>
        <v>2139.9993009999998</v>
      </c>
      <c r="AC471" s="24" t="s">
        <v>126</v>
      </c>
      <c r="AD471" s="25">
        <f t="shared" si="61"/>
        <v>45.645820334579703</v>
      </c>
      <c r="AE471" s="24" t="s">
        <v>126</v>
      </c>
      <c r="AF471" s="14">
        <v>2513.1497859999999</v>
      </c>
      <c r="AG471" s="25">
        <f t="shared" si="62"/>
        <v>53.605056577372885</v>
      </c>
      <c r="AH471" s="26">
        <v>13089.193234238852</v>
      </c>
      <c r="AI471" s="28">
        <f t="shared" ref="AI471:AI534" si="67">1000*X471/AH471</f>
        <v>358.17868344523885</v>
      </c>
      <c r="AJ471" s="14">
        <v>36581</v>
      </c>
      <c r="AK471" s="14">
        <f t="shared" si="63"/>
        <v>128.16134058664335</v>
      </c>
      <c r="AL471" s="26" t="s">
        <v>126</v>
      </c>
      <c r="AM471" s="26" t="s">
        <v>126</v>
      </c>
      <c r="AN471" s="26" t="s">
        <v>126</v>
      </c>
    </row>
    <row r="472" spans="1:40" x14ac:dyDescent="0.3">
      <c r="A472" s="23" t="s">
        <v>105</v>
      </c>
      <c r="B472" s="23" t="s">
        <v>109</v>
      </c>
      <c r="C472" s="23" t="s">
        <v>8</v>
      </c>
      <c r="D472" s="23" t="s">
        <v>46</v>
      </c>
      <c r="E472" s="23" t="s">
        <v>76</v>
      </c>
      <c r="F472" s="23" t="s">
        <v>136</v>
      </c>
      <c r="G472" s="23" t="s">
        <v>13</v>
      </c>
      <c r="H472" s="14">
        <v>12910.977999999999</v>
      </c>
      <c r="I472" s="24" t="s">
        <v>126</v>
      </c>
      <c r="J472" s="14">
        <v>2495.8530000000001</v>
      </c>
      <c r="K472" s="14">
        <v>2791.5250000000001</v>
      </c>
      <c r="L472" s="14">
        <f t="shared" si="64"/>
        <v>5287.3780000000006</v>
      </c>
      <c r="M472" s="24" t="s">
        <v>126</v>
      </c>
      <c r="N472" s="25">
        <f t="shared" si="59"/>
        <v>40.952575397464088</v>
      </c>
      <c r="O472" s="24" t="s">
        <v>126</v>
      </c>
      <c r="P472" s="26">
        <v>750.75</v>
      </c>
      <c r="Q472" s="26">
        <v>0</v>
      </c>
      <c r="R472" s="25">
        <f t="shared" si="65"/>
        <v>5.8148189858274106</v>
      </c>
      <c r="S472" s="14">
        <v>6872.57</v>
      </c>
      <c r="T472" s="25">
        <f t="shared" si="60"/>
        <v>53.230436919650863</v>
      </c>
      <c r="U472" s="26" t="s">
        <v>126</v>
      </c>
      <c r="V472" s="27" t="s">
        <v>126</v>
      </c>
      <c r="W472" s="27" t="s">
        <v>126</v>
      </c>
      <c r="X472" s="14">
        <v>11757.383</v>
      </c>
      <c r="Y472" s="24" t="s">
        <v>126</v>
      </c>
      <c r="Z472" s="14">
        <v>2445.2512919999999</v>
      </c>
      <c r="AA472" s="14">
        <v>2791.5250000000001</v>
      </c>
      <c r="AB472" s="14">
        <f t="shared" si="66"/>
        <v>5236.7762920000005</v>
      </c>
      <c r="AC472" s="24" t="s">
        <v>126</v>
      </c>
      <c r="AD472" s="25">
        <f t="shared" si="61"/>
        <v>44.54032238296567</v>
      </c>
      <c r="AE472" s="24" t="s">
        <v>126</v>
      </c>
      <c r="AF472" s="14">
        <v>5880.3555679999999</v>
      </c>
      <c r="AG472" s="25">
        <f t="shared" si="62"/>
        <v>50.014153387705413</v>
      </c>
      <c r="AH472" s="26">
        <v>36169.763072541726</v>
      </c>
      <c r="AI472" s="28">
        <f t="shared" si="67"/>
        <v>325.06110079901566</v>
      </c>
      <c r="AJ472" s="14">
        <v>92242</v>
      </c>
      <c r="AK472" s="14">
        <f t="shared" si="63"/>
        <v>127.46235987944755</v>
      </c>
      <c r="AL472" s="26" t="s">
        <v>126</v>
      </c>
      <c r="AM472" s="26" t="s">
        <v>126</v>
      </c>
      <c r="AN472" s="26" t="s">
        <v>126</v>
      </c>
    </row>
    <row r="473" spans="1:40" x14ac:dyDescent="0.3">
      <c r="A473" s="23" t="s">
        <v>105</v>
      </c>
      <c r="B473" s="23" t="s">
        <v>109</v>
      </c>
      <c r="C473" s="23" t="s">
        <v>8</v>
      </c>
      <c r="D473" s="23" t="s">
        <v>47</v>
      </c>
      <c r="E473" s="23" t="s">
        <v>77</v>
      </c>
      <c r="F473" s="23" t="s">
        <v>151</v>
      </c>
      <c r="G473" s="23" t="s">
        <v>13</v>
      </c>
      <c r="H473" s="14">
        <v>15020.25</v>
      </c>
      <c r="I473" s="24" t="s">
        <v>126</v>
      </c>
      <c r="J473" s="14">
        <v>4040.83</v>
      </c>
      <c r="K473" s="14">
        <v>679.25</v>
      </c>
      <c r="L473" s="14">
        <f t="shared" si="64"/>
        <v>4720.08</v>
      </c>
      <c r="M473" s="24" t="s">
        <v>126</v>
      </c>
      <c r="N473" s="25">
        <f t="shared" si="59"/>
        <v>31.424776551655267</v>
      </c>
      <c r="O473" s="24" t="s">
        <v>126</v>
      </c>
      <c r="P473" s="26">
        <v>0</v>
      </c>
      <c r="Q473" s="26">
        <v>0</v>
      </c>
      <c r="R473" s="25">
        <f t="shared" si="65"/>
        <v>0</v>
      </c>
      <c r="S473" s="14">
        <v>10300.17</v>
      </c>
      <c r="T473" s="25">
        <f t="shared" si="60"/>
        <v>68.57522344834473</v>
      </c>
      <c r="U473" s="26" t="s">
        <v>126</v>
      </c>
      <c r="V473" s="27" t="s">
        <v>126</v>
      </c>
      <c r="W473" s="27" t="s">
        <v>126</v>
      </c>
      <c r="X473" s="14">
        <v>13393.91</v>
      </c>
      <c r="Y473" s="24" t="s">
        <v>126</v>
      </c>
      <c r="Z473" s="14">
        <v>3507.9545950000002</v>
      </c>
      <c r="AA473" s="14">
        <v>679.25</v>
      </c>
      <c r="AB473" s="14">
        <f t="shared" si="66"/>
        <v>4187.2045950000002</v>
      </c>
      <c r="AC473" s="24" t="s">
        <v>126</v>
      </c>
      <c r="AD473" s="25">
        <f t="shared" si="61"/>
        <v>31.262003365708743</v>
      </c>
      <c r="AE473" s="24" t="s">
        <v>126</v>
      </c>
      <c r="AF473" s="14">
        <v>9206.7357630000006</v>
      </c>
      <c r="AG473" s="25">
        <f t="shared" si="62"/>
        <v>68.738223289539803</v>
      </c>
      <c r="AH473" s="26">
        <v>41140.744538290943</v>
      </c>
      <c r="AI473" s="28">
        <f t="shared" si="67"/>
        <v>325.56314063625854</v>
      </c>
      <c r="AJ473" s="14">
        <v>108323</v>
      </c>
      <c r="AK473" s="14">
        <f t="shared" si="63"/>
        <v>123.64788641378101</v>
      </c>
      <c r="AL473" s="26" t="s">
        <v>126</v>
      </c>
      <c r="AM473" s="26" t="s">
        <v>126</v>
      </c>
      <c r="AN473" s="26" t="s">
        <v>126</v>
      </c>
    </row>
    <row r="474" spans="1:40" x14ac:dyDescent="0.3">
      <c r="A474" s="23" t="s">
        <v>105</v>
      </c>
      <c r="B474" s="23" t="s">
        <v>109</v>
      </c>
      <c r="C474" s="23" t="s">
        <v>8</v>
      </c>
      <c r="D474" s="23" t="s">
        <v>48</v>
      </c>
      <c r="E474" s="23" t="s">
        <v>78</v>
      </c>
      <c r="F474" s="23" t="s">
        <v>150</v>
      </c>
      <c r="G474" s="23" t="s">
        <v>13</v>
      </c>
      <c r="H474" s="14">
        <v>9207.4590000000007</v>
      </c>
      <c r="I474" s="24" t="s">
        <v>126</v>
      </c>
      <c r="J474" s="14">
        <v>1621.039</v>
      </c>
      <c r="K474" s="14">
        <v>1458.02</v>
      </c>
      <c r="L474" s="14">
        <f t="shared" si="64"/>
        <v>3079.0590000000002</v>
      </c>
      <c r="M474" s="24" t="s">
        <v>126</v>
      </c>
      <c r="N474" s="25">
        <f t="shared" si="59"/>
        <v>33.440920019301743</v>
      </c>
      <c r="O474" s="24" t="s">
        <v>126</v>
      </c>
      <c r="P474" s="26">
        <v>19.788</v>
      </c>
      <c r="Q474" s="26">
        <v>0</v>
      </c>
      <c r="R474" s="25">
        <f t="shared" si="65"/>
        <v>0.21491271370309656</v>
      </c>
      <c r="S474" s="14">
        <v>6114.732</v>
      </c>
      <c r="T474" s="25">
        <f t="shared" si="60"/>
        <v>66.410635116594051</v>
      </c>
      <c r="U474" s="26" t="s">
        <v>126</v>
      </c>
      <c r="V474" s="27" t="s">
        <v>126</v>
      </c>
      <c r="W474" s="27" t="s">
        <v>126</v>
      </c>
      <c r="X474" s="14">
        <v>8139.0789999999997</v>
      </c>
      <c r="Y474" s="24" t="s">
        <v>126</v>
      </c>
      <c r="Z474" s="14">
        <v>1618.065562</v>
      </c>
      <c r="AA474" s="14">
        <v>1436.28</v>
      </c>
      <c r="AB474" s="14">
        <f t="shared" si="66"/>
        <v>3054.345562</v>
      </c>
      <c r="AC474" s="24" t="s">
        <v>126</v>
      </c>
      <c r="AD474" s="25">
        <f t="shared" si="61"/>
        <v>37.526918733679821</v>
      </c>
      <c r="AE474" s="24" t="s">
        <v>126</v>
      </c>
      <c r="AF474" s="14">
        <v>5073.3931400000001</v>
      </c>
      <c r="AG474" s="25">
        <f t="shared" si="62"/>
        <v>62.333749801421021</v>
      </c>
      <c r="AH474" s="26">
        <v>26170.896080090242</v>
      </c>
      <c r="AI474" s="28">
        <f t="shared" si="67"/>
        <v>310.99733746571565</v>
      </c>
      <c r="AJ474" s="14">
        <v>69698</v>
      </c>
      <c r="AK474" s="14">
        <f t="shared" si="63"/>
        <v>116.77636374070993</v>
      </c>
      <c r="AL474" s="26" t="s">
        <v>126</v>
      </c>
      <c r="AM474" s="26" t="s">
        <v>126</v>
      </c>
      <c r="AN474" s="26" t="s">
        <v>126</v>
      </c>
    </row>
    <row r="475" spans="1:40" x14ac:dyDescent="0.3">
      <c r="A475" s="23" t="s">
        <v>105</v>
      </c>
      <c r="B475" s="23" t="s">
        <v>109</v>
      </c>
      <c r="C475" s="23" t="s">
        <v>8</v>
      </c>
      <c r="D475" s="23" t="s">
        <v>49</v>
      </c>
      <c r="E475" s="23" t="s">
        <v>79</v>
      </c>
      <c r="F475" s="23" t="s">
        <v>136</v>
      </c>
      <c r="G475" s="23" t="s">
        <v>13</v>
      </c>
      <c r="H475" s="14">
        <v>8001.92</v>
      </c>
      <c r="I475" s="24" t="s">
        <v>126</v>
      </c>
      <c r="J475" s="14">
        <v>1540.6</v>
      </c>
      <c r="K475" s="14">
        <v>1551.3</v>
      </c>
      <c r="L475" s="14">
        <f t="shared" si="64"/>
        <v>3091.8999999999996</v>
      </c>
      <c r="M475" s="24" t="s">
        <v>126</v>
      </c>
      <c r="N475" s="25">
        <f t="shared" si="59"/>
        <v>38.639476525633839</v>
      </c>
      <c r="O475" s="24" t="s">
        <v>126</v>
      </c>
      <c r="P475" s="26">
        <v>60.6</v>
      </c>
      <c r="Q475" s="26">
        <v>0</v>
      </c>
      <c r="R475" s="25">
        <f t="shared" si="65"/>
        <v>0.75731824362153077</v>
      </c>
      <c r="S475" s="14">
        <v>4849.42</v>
      </c>
      <c r="T475" s="25">
        <f t="shared" si="60"/>
        <v>60.603205230744621</v>
      </c>
      <c r="U475" s="26" t="s">
        <v>126</v>
      </c>
      <c r="V475" s="27" t="s">
        <v>126</v>
      </c>
      <c r="W475" s="27" t="s">
        <v>126</v>
      </c>
      <c r="X475" s="14">
        <v>7525.63</v>
      </c>
      <c r="Y475" s="24" t="s">
        <v>126</v>
      </c>
      <c r="Z475" s="14">
        <v>1540.6</v>
      </c>
      <c r="AA475" s="14">
        <v>1551.3</v>
      </c>
      <c r="AB475" s="14">
        <f t="shared" si="66"/>
        <v>3091.8999999999996</v>
      </c>
      <c r="AC475" s="24" t="s">
        <v>126</v>
      </c>
      <c r="AD475" s="25">
        <f t="shared" si="61"/>
        <v>41.084932424262149</v>
      </c>
      <c r="AE475" s="24" t="s">
        <v>126</v>
      </c>
      <c r="AF475" s="14">
        <v>4373.0397780000003</v>
      </c>
      <c r="AG475" s="25">
        <f t="shared" si="62"/>
        <v>58.108620514162936</v>
      </c>
      <c r="AH475" s="26">
        <v>20635.30176026823</v>
      </c>
      <c r="AI475" s="28">
        <f t="shared" si="67"/>
        <v>364.69687177000981</v>
      </c>
      <c r="AJ475" s="14">
        <v>57263</v>
      </c>
      <c r="AK475" s="14">
        <f t="shared" si="63"/>
        <v>131.42220980388731</v>
      </c>
      <c r="AL475" s="26" t="s">
        <v>126</v>
      </c>
      <c r="AM475" s="26" t="s">
        <v>126</v>
      </c>
      <c r="AN475" s="26" t="s">
        <v>126</v>
      </c>
    </row>
    <row r="476" spans="1:40" x14ac:dyDescent="0.3">
      <c r="A476" s="23" t="s">
        <v>105</v>
      </c>
      <c r="B476" s="23" t="s">
        <v>109</v>
      </c>
      <c r="C476" s="23" t="s">
        <v>8</v>
      </c>
      <c r="D476" s="23" t="s">
        <v>50</v>
      </c>
      <c r="E476" s="23" t="s">
        <v>80</v>
      </c>
      <c r="F476" s="23" t="s">
        <v>136</v>
      </c>
      <c r="G476" s="23" t="s">
        <v>13</v>
      </c>
      <c r="H476" s="14">
        <v>9246.7929999999997</v>
      </c>
      <c r="I476" s="24" t="s">
        <v>126</v>
      </c>
      <c r="J476" s="14">
        <v>2386.3069999999998</v>
      </c>
      <c r="K476" s="14">
        <v>950.02</v>
      </c>
      <c r="L476" s="14">
        <f t="shared" si="64"/>
        <v>3336.3269999999998</v>
      </c>
      <c r="M476" s="24" t="s">
        <v>126</v>
      </c>
      <c r="N476" s="25">
        <f t="shared" si="59"/>
        <v>36.080909348787195</v>
      </c>
      <c r="O476" s="24" t="s">
        <v>126</v>
      </c>
      <c r="P476" s="26">
        <v>0</v>
      </c>
      <c r="Q476" s="26">
        <v>0</v>
      </c>
      <c r="R476" s="25">
        <f t="shared" si="65"/>
        <v>0</v>
      </c>
      <c r="S476" s="14">
        <v>5861.94</v>
      </c>
      <c r="T476" s="25">
        <f t="shared" si="60"/>
        <v>63.394303300614602</v>
      </c>
      <c r="U476" s="26" t="s">
        <v>126</v>
      </c>
      <c r="V476" s="27" t="s">
        <v>126</v>
      </c>
      <c r="W476" s="27" t="s">
        <v>126</v>
      </c>
      <c r="X476" s="14">
        <v>7852.6629999999996</v>
      </c>
      <c r="Y476" s="24" t="s">
        <v>126</v>
      </c>
      <c r="Z476" s="14">
        <v>1821.392576</v>
      </c>
      <c r="AA476" s="14">
        <v>950.02</v>
      </c>
      <c r="AB476" s="14">
        <f t="shared" si="66"/>
        <v>2771.4125759999997</v>
      </c>
      <c r="AC476" s="24" t="s">
        <v>126</v>
      </c>
      <c r="AD476" s="25">
        <f t="shared" si="61"/>
        <v>35.292646278084256</v>
      </c>
      <c r="AE476" s="24" t="s">
        <v>126</v>
      </c>
      <c r="AF476" s="14">
        <v>5032.6482139999998</v>
      </c>
      <c r="AG476" s="25">
        <f t="shared" si="62"/>
        <v>64.088427250730106</v>
      </c>
      <c r="AH476" s="26">
        <v>24292.807470693424</v>
      </c>
      <c r="AI476" s="28">
        <f t="shared" si="67"/>
        <v>323.25053452440056</v>
      </c>
      <c r="AJ476" s="14">
        <v>61803</v>
      </c>
      <c r="AK476" s="14">
        <f t="shared" si="63"/>
        <v>127.05957639596784</v>
      </c>
      <c r="AL476" s="26" t="s">
        <v>126</v>
      </c>
      <c r="AM476" s="26" t="s">
        <v>126</v>
      </c>
      <c r="AN476" s="26" t="s">
        <v>126</v>
      </c>
    </row>
    <row r="477" spans="1:40" x14ac:dyDescent="0.3">
      <c r="A477" s="23" t="s">
        <v>105</v>
      </c>
      <c r="B477" s="23" t="s">
        <v>109</v>
      </c>
      <c r="C477" s="23" t="s">
        <v>8</v>
      </c>
      <c r="D477" s="23" t="s">
        <v>51</v>
      </c>
      <c r="E477" s="23" t="s">
        <v>81</v>
      </c>
      <c r="F477" s="23" t="s">
        <v>150</v>
      </c>
      <c r="G477" s="23" t="s">
        <v>13</v>
      </c>
      <c r="H477" s="14">
        <v>5673.0010000000002</v>
      </c>
      <c r="I477" s="24" t="s">
        <v>126</v>
      </c>
      <c r="J477" s="14">
        <v>1052.711</v>
      </c>
      <c r="K477" s="14">
        <v>1400.28</v>
      </c>
      <c r="L477" s="14">
        <f t="shared" si="64"/>
        <v>2452.991</v>
      </c>
      <c r="M477" s="24" t="s">
        <v>126</v>
      </c>
      <c r="N477" s="25">
        <f t="shared" si="59"/>
        <v>43.239742069497254</v>
      </c>
      <c r="O477" s="24" t="s">
        <v>126</v>
      </c>
      <c r="P477" s="26">
        <v>10.58</v>
      </c>
      <c r="Q477" s="26">
        <v>0</v>
      </c>
      <c r="R477" s="25">
        <f t="shared" si="65"/>
        <v>0.18649741115857374</v>
      </c>
      <c r="S477" s="14">
        <v>3201.53</v>
      </c>
      <c r="T477" s="25">
        <f t="shared" si="60"/>
        <v>56.434504418384556</v>
      </c>
      <c r="U477" s="26" t="s">
        <v>126</v>
      </c>
      <c r="V477" s="27" t="s">
        <v>126</v>
      </c>
      <c r="W477" s="27" t="s">
        <v>126</v>
      </c>
      <c r="X477" s="14">
        <v>4798.7709999999997</v>
      </c>
      <c r="Y477" s="24" t="s">
        <v>126</v>
      </c>
      <c r="Z477" s="14">
        <v>991.24123999999995</v>
      </c>
      <c r="AA477" s="14">
        <v>1400.28</v>
      </c>
      <c r="AB477" s="14">
        <f t="shared" si="66"/>
        <v>2391.52124</v>
      </c>
      <c r="AC477" s="24" t="s">
        <v>126</v>
      </c>
      <c r="AD477" s="25">
        <f t="shared" si="61"/>
        <v>49.836119289709806</v>
      </c>
      <c r="AE477" s="24" t="s">
        <v>126</v>
      </c>
      <c r="AF477" s="14">
        <v>2391.5429100000001</v>
      </c>
      <c r="AG477" s="25">
        <f t="shared" si="62"/>
        <v>49.836570863664889</v>
      </c>
      <c r="AH477" s="26">
        <v>13432.314839339235</v>
      </c>
      <c r="AI477" s="28">
        <f t="shared" si="67"/>
        <v>357.25569698127043</v>
      </c>
      <c r="AJ477" s="14">
        <v>32152</v>
      </c>
      <c r="AK477" s="14">
        <f t="shared" si="63"/>
        <v>149.25264369246082</v>
      </c>
      <c r="AL477" s="26" t="s">
        <v>126</v>
      </c>
      <c r="AM477" s="26" t="s">
        <v>126</v>
      </c>
      <c r="AN477" s="26" t="s">
        <v>126</v>
      </c>
    </row>
    <row r="478" spans="1:40" x14ac:dyDescent="0.3">
      <c r="A478" s="23" t="s">
        <v>105</v>
      </c>
      <c r="B478" s="23" t="s">
        <v>109</v>
      </c>
      <c r="C478" s="23" t="s">
        <v>8</v>
      </c>
      <c r="D478" s="23" t="s">
        <v>52</v>
      </c>
      <c r="E478" s="23" t="s">
        <v>82</v>
      </c>
      <c r="F478" s="23" t="s">
        <v>151</v>
      </c>
      <c r="G478" s="23" t="s">
        <v>13</v>
      </c>
      <c r="H478" s="14">
        <v>4564.1090000000004</v>
      </c>
      <c r="I478" s="24" t="s">
        <v>126</v>
      </c>
      <c r="J478" s="14">
        <v>1131.981</v>
      </c>
      <c r="K478" s="14">
        <v>600.32000000000005</v>
      </c>
      <c r="L478" s="14">
        <f t="shared" si="64"/>
        <v>1732.3009999999999</v>
      </c>
      <c r="M478" s="24" t="s">
        <v>126</v>
      </c>
      <c r="N478" s="25">
        <f t="shared" si="59"/>
        <v>37.9548560299502</v>
      </c>
      <c r="O478" s="24" t="s">
        <v>126</v>
      </c>
      <c r="P478" s="26">
        <v>135.52000000000001</v>
      </c>
      <c r="Q478" s="26">
        <v>0</v>
      </c>
      <c r="R478" s="25">
        <f t="shared" si="65"/>
        <v>2.9692542399841897</v>
      </c>
      <c r="S478" s="14">
        <v>2672.68</v>
      </c>
      <c r="T478" s="25">
        <f t="shared" si="60"/>
        <v>58.558636526866465</v>
      </c>
      <c r="U478" s="26" t="s">
        <v>126</v>
      </c>
      <c r="V478" s="27" t="s">
        <v>126</v>
      </c>
      <c r="W478" s="27" t="s">
        <v>126</v>
      </c>
      <c r="X478" s="14">
        <v>4529.6949999999997</v>
      </c>
      <c r="Y478" s="24" t="s">
        <v>126</v>
      </c>
      <c r="Z478" s="14">
        <v>1100.0186389999999</v>
      </c>
      <c r="AA478" s="14">
        <v>600.32000000000005</v>
      </c>
      <c r="AB478" s="14">
        <f t="shared" si="66"/>
        <v>1700.3386390000001</v>
      </c>
      <c r="AC478" s="24" t="s">
        <v>126</v>
      </c>
      <c r="AD478" s="25">
        <f t="shared" si="61"/>
        <v>37.537596659377733</v>
      </c>
      <c r="AE478" s="24" t="s">
        <v>126</v>
      </c>
      <c r="AF478" s="14">
        <v>2670.2283609999999</v>
      </c>
      <c r="AG478" s="25">
        <f t="shared" si="62"/>
        <v>58.949407432509261</v>
      </c>
      <c r="AH478" s="26">
        <v>12244.365936051536</v>
      </c>
      <c r="AI478" s="28">
        <f t="shared" si="67"/>
        <v>369.94116507601694</v>
      </c>
      <c r="AJ478" s="14">
        <v>33254</v>
      </c>
      <c r="AK478" s="14">
        <f t="shared" si="63"/>
        <v>136.21504179948278</v>
      </c>
      <c r="AL478" s="26" t="s">
        <v>126</v>
      </c>
      <c r="AM478" s="26" t="s">
        <v>126</v>
      </c>
      <c r="AN478" s="26" t="s">
        <v>126</v>
      </c>
    </row>
    <row r="479" spans="1:40" x14ac:dyDescent="0.3">
      <c r="A479" s="23" t="s">
        <v>105</v>
      </c>
      <c r="B479" s="23" t="s">
        <v>109</v>
      </c>
      <c r="C479" s="23" t="s">
        <v>8</v>
      </c>
      <c r="D479" s="23" t="s">
        <v>53</v>
      </c>
      <c r="E479" s="23" t="s">
        <v>83</v>
      </c>
      <c r="F479" s="23" t="s">
        <v>150</v>
      </c>
      <c r="G479" s="23" t="s">
        <v>13</v>
      </c>
      <c r="H479" s="14">
        <v>16253.689</v>
      </c>
      <c r="I479" s="24" t="s">
        <v>126</v>
      </c>
      <c r="J479" s="14">
        <v>3428.2089999999998</v>
      </c>
      <c r="K479" s="14">
        <v>3826.38</v>
      </c>
      <c r="L479" s="14">
        <f t="shared" si="64"/>
        <v>7254.5889999999999</v>
      </c>
      <c r="M479" s="24" t="s">
        <v>126</v>
      </c>
      <c r="N479" s="25">
        <f t="shared" si="59"/>
        <v>44.633492126002906</v>
      </c>
      <c r="O479" s="24" t="s">
        <v>126</v>
      </c>
      <c r="P479" s="26">
        <v>34.99</v>
      </c>
      <c r="Q479" s="26">
        <v>0</v>
      </c>
      <c r="R479" s="25">
        <f t="shared" si="65"/>
        <v>0.21527420636632089</v>
      </c>
      <c r="S479" s="14">
        <v>8846.66</v>
      </c>
      <c r="T479" s="25">
        <f t="shared" si="60"/>
        <v>54.428628479356284</v>
      </c>
      <c r="U479" s="26" t="s">
        <v>126</v>
      </c>
      <c r="V479" s="27" t="s">
        <v>126</v>
      </c>
      <c r="W479" s="27" t="s">
        <v>126</v>
      </c>
      <c r="X479" s="14">
        <v>14540.679</v>
      </c>
      <c r="Y479" s="24" t="s">
        <v>126</v>
      </c>
      <c r="Z479" s="14">
        <v>2650.9343920000001</v>
      </c>
      <c r="AA479" s="14">
        <v>3826.38</v>
      </c>
      <c r="AB479" s="14">
        <f t="shared" si="66"/>
        <v>6477.3143920000002</v>
      </c>
      <c r="AC479" s="24" t="s">
        <v>126</v>
      </c>
      <c r="AD479" s="25">
        <f t="shared" si="61"/>
        <v>44.546161785154602</v>
      </c>
      <c r="AE479" s="24" t="s">
        <v>126</v>
      </c>
      <c r="AF479" s="14">
        <v>7925.722694</v>
      </c>
      <c r="AG479" s="25">
        <f t="shared" si="62"/>
        <v>54.50723926991305</v>
      </c>
      <c r="AH479" s="26">
        <v>45536.551129234635</v>
      </c>
      <c r="AI479" s="28">
        <f t="shared" si="67"/>
        <v>319.31884693535409</v>
      </c>
      <c r="AJ479" s="14">
        <v>119442</v>
      </c>
      <c r="AK479" s="14">
        <f t="shared" si="63"/>
        <v>121.73840859998995</v>
      </c>
      <c r="AL479" s="26" t="s">
        <v>126</v>
      </c>
      <c r="AM479" s="26" t="s">
        <v>126</v>
      </c>
      <c r="AN479" s="26" t="s">
        <v>126</v>
      </c>
    </row>
    <row r="480" spans="1:40" x14ac:dyDescent="0.3">
      <c r="A480" s="23" t="s">
        <v>105</v>
      </c>
      <c r="B480" s="23" t="s">
        <v>109</v>
      </c>
      <c r="C480" s="23" t="s">
        <v>8</v>
      </c>
      <c r="D480" s="23" t="s">
        <v>54</v>
      </c>
      <c r="E480" s="23" t="s">
        <v>84</v>
      </c>
      <c r="F480" s="23" t="s">
        <v>151</v>
      </c>
      <c r="G480" s="23" t="s">
        <v>13</v>
      </c>
      <c r="H480" s="14">
        <v>6693.6229999999996</v>
      </c>
      <c r="I480" s="24" t="s">
        <v>126</v>
      </c>
      <c r="J480" s="14">
        <v>1752.0329999999999</v>
      </c>
      <c r="K480" s="14">
        <v>1758.11</v>
      </c>
      <c r="L480" s="14">
        <f t="shared" si="64"/>
        <v>3510.143</v>
      </c>
      <c r="M480" s="24" t="s">
        <v>126</v>
      </c>
      <c r="N480" s="25">
        <f t="shared" si="59"/>
        <v>52.440106053179271</v>
      </c>
      <c r="O480" s="24" t="s">
        <v>126</v>
      </c>
      <c r="P480" s="26">
        <v>100.77</v>
      </c>
      <c r="Q480" s="26">
        <v>0</v>
      </c>
      <c r="R480" s="25">
        <f t="shared" si="65"/>
        <v>1.5054627366973015</v>
      </c>
      <c r="S480" s="14">
        <v>3082.71</v>
      </c>
      <c r="T480" s="25">
        <f t="shared" si="60"/>
        <v>46.054431210123433</v>
      </c>
      <c r="U480" s="26" t="s">
        <v>126</v>
      </c>
      <c r="V480" s="27" t="s">
        <v>126</v>
      </c>
      <c r="W480" s="27" t="s">
        <v>126</v>
      </c>
      <c r="X480" s="14">
        <v>5882.5929999999998</v>
      </c>
      <c r="Y480" s="24" t="s">
        <v>126</v>
      </c>
      <c r="Z480" s="14">
        <v>1370.271925</v>
      </c>
      <c r="AA480" s="14">
        <v>1758.11</v>
      </c>
      <c r="AB480" s="14">
        <f t="shared" si="66"/>
        <v>3128.3819249999997</v>
      </c>
      <c r="AC480" s="24" t="s">
        <v>126</v>
      </c>
      <c r="AD480" s="25">
        <f t="shared" si="61"/>
        <v>53.180322436041379</v>
      </c>
      <c r="AE480" s="24" t="s">
        <v>126</v>
      </c>
      <c r="AF480" s="14">
        <v>2667.2778060000001</v>
      </c>
      <c r="AG480" s="25">
        <f t="shared" si="62"/>
        <v>45.341872300191433</v>
      </c>
      <c r="AH480" s="26">
        <v>15138.431645894898</v>
      </c>
      <c r="AI480" s="28">
        <f t="shared" si="67"/>
        <v>388.58668702283887</v>
      </c>
      <c r="AJ480" s="14">
        <v>44664</v>
      </c>
      <c r="AK480" s="14">
        <f t="shared" si="63"/>
        <v>131.70770643023465</v>
      </c>
      <c r="AL480" s="26" t="s">
        <v>126</v>
      </c>
      <c r="AM480" s="26" t="s">
        <v>126</v>
      </c>
      <c r="AN480" s="26" t="s">
        <v>126</v>
      </c>
    </row>
    <row r="481" spans="1:40" x14ac:dyDescent="0.3">
      <c r="A481" s="23" t="s">
        <v>105</v>
      </c>
      <c r="B481" s="23" t="s">
        <v>109</v>
      </c>
      <c r="C481" s="23" t="s">
        <v>8</v>
      </c>
      <c r="D481" s="23" t="s">
        <v>55</v>
      </c>
      <c r="E481" s="23" t="s">
        <v>85</v>
      </c>
      <c r="F481" s="23" t="s">
        <v>151</v>
      </c>
      <c r="G481" s="23" t="s">
        <v>13</v>
      </c>
      <c r="H481" s="14">
        <v>2849.7779999999998</v>
      </c>
      <c r="I481" s="24" t="s">
        <v>126</v>
      </c>
      <c r="J481" s="14">
        <v>738.24800000000005</v>
      </c>
      <c r="K481" s="14">
        <v>256.10000000000002</v>
      </c>
      <c r="L481" s="14">
        <f t="shared" si="64"/>
        <v>994.34800000000007</v>
      </c>
      <c r="M481" s="24" t="s">
        <v>126</v>
      </c>
      <c r="N481" s="25">
        <f t="shared" si="59"/>
        <v>34.892121421387913</v>
      </c>
      <c r="O481" s="24" t="s">
        <v>126</v>
      </c>
      <c r="P481" s="26">
        <v>3.6</v>
      </c>
      <c r="Q481" s="26">
        <v>0</v>
      </c>
      <c r="R481" s="25">
        <f t="shared" si="65"/>
        <v>0.1263256295753564</v>
      </c>
      <c r="S481" s="14">
        <v>1851.83</v>
      </c>
      <c r="T481" s="25">
        <f t="shared" si="60"/>
        <v>64.98155294903674</v>
      </c>
      <c r="U481" s="26" t="s">
        <v>126</v>
      </c>
      <c r="V481" s="27" t="s">
        <v>126</v>
      </c>
      <c r="W481" s="27" t="s">
        <v>126</v>
      </c>
      <c r="X481" s="14">
        <v>2520.5880000000002</v>
      </c>
      <c r="Y481" s="24" t="s">
        <v>126</v>
      </c>
      <c r="Z481" s="14">
        <v>682.18747399999995</v>
      </c>
      <c r="AA481" s="14">
        <v>256.10000000000002</v>
      </c>
      <c r="AB481" s="14">
        <f t="shared" si="66"/>
        <v>938.28747399999997</v>
      </c>
      <c r="AC481" s="24" t="s">
        <v>126</v>
      </c>
      <c r="AD481" s="25">
        <f t="shared" si="61"/>
        <v>37.224944100344835</v>
      </c>
      <c r="AE481" s="24" t="s">
        <v>126</v>
      </c>
      <c r="AF481" s="14">
        <v>1579.1489999999999</v>
      </c>
      <c r="AG481" s="25">
        <f t="shared" si="62"/>
        <v>62.650024518088628</v>
      </c>
      <c r="AH481" s="26">
        <v>6914.2163377466904</v>
      </c>
      <c r="AI481" s="28">
        <f t="shared" si="67"/>
        <v>364.55150907549523</v>
      </c>
      <c r="AJ481" s="14">
        <v>17010</v>
      </c>
      <c r="AK481" s="14">
        <f t="shared" si="63"/>
        <v>148.18271604938272</v>
      </c>
      <c r="AL481" s="26" t="s">
        <v>126</v>
      </c>
      <c r="AM481" s="26" t="s">
        <v>126</v>
      </c>
      <c r="AN481" s="26" t="s">
        <v>126</v>
      </c>
    </row>
    <row r="482" spans="1:40" x14ac:dyDescent="0.3">
      <c r="A482" s="23" t="s">
        <v>105</v>
      </c>
      <c r="B482" s="23" t="s">
        <v>109</v>
      </c>
      <c r="C482" s="23" t="s">
        <v>8</v>
      </c>
      <c r="D482" s="23" t="s">
        <v>56</v>
      </c>
      <c r="E482" s="23" t="s">
        <v>86</v>
      </c>
      <c r="F482" s="23" t="s">
        <v>136</v>
      </c>
      <c r="G482" s="23" t="s">
        <v>13</v>
      </c>
      <c r="H482" s="14">
        <v>12920.2</v>
      </c>
      <c r="I482" s="24" t="s">
        <v>126</v>
      </c>
      <c r="J482" s="14">
        <v>2606.98</v>
      </c>
      <c r="K482" s="14">
        <v>1799.29</v>
      </c>
      <c r="L482" s="14">
        <f t="shared" si="64"/>
        <v>4406.2700000000004</v>
      </c>
      <c r="M482" s="24" t="s">
        <v>126</v>
      </c>
      <c r="N482" s="25">
        <f t="shared" si="59"/>
        <v>34.103729044442041</v>
      </c>
      <c r="O482" s="24" t="s">
        <v>126</v>
      </c>
      <c r="P482" s="26">
        <v>0</v>
      </c>
      <c r="Q482" s="26">
        <v>0</v>
      </c>
      <c r="R482" s="25">
        <f t="shared" si="65"/>
        <v>0</v>
      </c>
      <c r="S482" s="14">
        <v>8513.65</v>
      </c>
      <c r="T482" s="25">
        <f t="shared" si="60"/>
        <v>65.894103806442615</v>
      </c>
      <c r="U482" s="26" t="s">
        <v>126</v>
      </c>
      <c r="V482" s="27" t="s">
        <v>126</v>
      </c>
      <c r="W482" s="27" t="s">
        <v>126</v>
      </c>
      <c r="X482" s="14">
        <v>11445.33</v>
      </c>
      <c r="Y482" s="24" t="s">
        <v>126</v>
      </c>
      <c r="Z482" s="14">
        <v>2603.8000000000002</v>
      </c>
      <c r="AA482" s="14">
        <v>1799.29</v>
      </c>
      <c r="AB482" s="14">
        <f t="shared" si="66"/>
        <v>4403.09</v>
      </c>
      <c r="AC482" s="24" t="s">
        <v>126</v>
      </c>
      <c r="AD482" s="25">
        <f t="shared" si="61"/>
        <v>38.470625137064637</v>
      </c>
      <c r="AE482" s="24" t="s">
        <v>126</v>
      </c>
      <c r="AF482" s="14">
        <v>7041.7389999999996</v>
      </c>
      <c r="AG482" s="25">
        <f t="shared" si="62"/>
        <v>61.524997531744383</v>
      </c>
      <c r="AH482" s="26">
        <v>34735.123659989171</v>
      </c>
      <c r="AI482" s="28">
        <f t="shared" si="67"/>
        <v>329.50307337421953</v>
      </c>
      <c r="AJ482" s="14">
        <v>99136</v>
      </c>
      <c r="AK482" s="14">
        <f t="shared" si="63"/>
        <v>115.45079486765655</v>
      </c>
      <c r="AL482" s="26" t="s">
        <v>126</v>
      </c>
      <c r="AM482" s="26" t="s">
        <v>126</v>
      </c>
      <c r="AN482" s="26" t="s">
        <v>126</v>
      </c>
    </row>
    <row r="483" spans="1:40" x14ac:dyDescent="0.3">
      <c r="A483" s="23" t="s">
        <v>105</v>
      </c>
      <c r="B483" s="23" t="s">
        <v>109</v>
      </c>
      <c r="C483" s="23" t="s">
        <v>8</v>
      </c>
      <c r="D483" s="23" t="s">
        <v>57</v>
      </c>
      <c r="E483" s="23" t="s">
        <v>87</v>
      </c>
      <c r="F483" s="23" t="s">
        <v>150</v>
      </c>
      <c r="G483" s="23" t="s">
        <v>13</v>
      </c>
      <c r="H483" s="14">
        <v>12722.1</v>
      </c>
      <c r="I483" s="24" t="s">
        <v>126</v>
      </c>
      <c r="J483" s="14">
        <v>2248.0500000000002</v>
      </c>
      <c r="K483" s="14">
        <v>3491.29</v>
      </c>
      <c r="L483" s="14">
        <f t="shared" si="64"/>
        <v>5739.34</v>
      </c>
      <c r="M483" s="24" t="s">
        <v>126</v>
      </c>
      <c r="N483" s="25">
        <f t="shared" si="59"/>
        <v>45.11314955864205</v>
      </c>
      <c r="O483" s="24" t="s">
        <v>126</v>
      </c>
      <c r="P483" s="26">
        <v>0</v>
      </c>
      <c r="Q483" s="26">
        <v>0</v>
      </c>
      <c r="R483" s="25">
        <f t="shared" si="65"/>
        <v>0</v>
      </c>
      <c r="S483" s="14">
        <v>6897</v>
      </c>
      <c r="T483" s="25">
        <f t="shared" si="60"/>
        <v>54.212747895394628</v>
      </c>
      <c r="U483" s="26" t="s">
        <v>126</v>
      </c>
      <c r="V483" s="27" t="s">
        <v>126</v>
      </c>
      <c r="W483" s="27" t="s">
        <v>126</v>
      </c>
      <c r="X483" s="14">
        <v>11431.37</v>
      </c>
      <c r="Y483" s="24" t="s">
        <v>126</v>
      </c>
      <c r="Z483" s="14">
        <v>2203.25</v>
      </c>
      <c r="AA483" s="14">
        <v>3449.85</v>
      </c>
      <c r="AB483" s="14">
        <f t="shared" si="66"/>
        <v>5653.1</v>
      </c>
      <c r="AC483" s="24" t="s">
        <v>126</v>
      </c>
      <c r="AD483" s="25">
        <f t="shared" si="61"/>
        <v>49.452515315312162</v>
      </c>
      <c r="AE483" s="24" t="s">
        <v>126</v>
      </c>
      <c r="AF483" s="14">
        <v>5707.2674999999999</v>
      </c>
      <c r="AG483" s="25">
        <f t="shared" si="62"/>
        <v>49.926364906393545</v>
      </c>
      <c r="AH483" s="26">
        <v>33938.354041831546</v>
      </c>
      <c r="AI483" s="28">
        <f t="shared" si="67"/>
        <v>336.82747212519456</v>
      </c>
      <c r="AJ483" s="14">
        <v>84660</v>
      </c>
      <c r="AK483" s="14">
        <f t="shared" si="63"/>
        <v>135.02681313489251</v>
      </c>
      <c r="AL483" s="26" t="s">
        <v>126</v>
      </c>
      <c r="AM483" s="26" t="s">
        <v>126</v>
      </c>
      <c r="AN483" s="26" t="s">
        <v>126</v>
      </c>
    </row>
    <row r="484" spans="1:40" x14ac:dyDescent="0.3">
      <c r="A484" s="23" t="s">
        <v>105</v>
      </c>
      <c r="B484" s="23" t="s">
        <v>109</v>
      </c>
      <c r="C484" s="23" t="s">
        <v>8</v>
      </c>
      <c r="D484" s="23" t="s">
        <v>58</v>
      </c>
      <c r="E484" s="23" t="s">
        <v>88</v>
      </c>
      <c r="F484" s="23" t="s">
        <v>150</v>
      </c>
      <c r="G484" s="23" t="s">
        <v>13</v>
      </c>
      <c r="H484" s="14">
        <v>13098.989</v>
      </c>
      <c r="I484" s="24" t="s">
        <v>126</v>
      </c>
      <c r="J484" s="14">
        <v>3104.884</v>
      </c>
      <c r="K484" s="14">
        <v>3139.85</v>
      </c>
      <c r="L484" s="14">
        <f t="shared" si="64"/>
        <v>6244.7340000000004</v>
      </c>
      <c r="M484" s="24" t="s">
        <v>126</v>
      </c>
      <c r="N484" s="25">
        <f t="shared" si="59"/>
        <v>47.673404413119215</v>
      </c>
      <c r="O484" s="24" t="s">
        <v>126</v>
      </c>
      <c r="P484" s="26">
        <v>25.044</v>
      </c>
      <c r="Q484" s="26">
        <v>0</v>
      </c>
      <c r="R484" s="25">
        <f t="shared" si="65"/>
        <v>0.19119032774208758</v>
      </c>
      <c r="S484" s="14">
        <v>6814.4579999999996</v>
      </c>
      <c r="T484" s="25">
        <f t="shared" si="60"/>
        <v>52.022778246473827</v>
      </c>
      <c r="U484" s="26" t="s">
        <v>126</v>
      </c>
      <c r="V484" s="27" t="s">
        <v>126</v>
      </c>
      <c r="W484" s="27" t="s">
        <v>126</v>
      </c>
      <c r="X484" s="14">
        <v>10837.852999999999</v>
      </c>
      <c r="Y484" s="24" t="s">
        <v>126</v>
      </c>
      <c r="Z484" s="14">
        <v>2275.3788890000001</v>
      </c>
      <c r="AA484" s="14">
        <v>3139.85</v>
      </c>
      <c r="AB484" s="14">
        <f t="shared" si="66"/>
        <v>5415.228889</v>
      </c>
      <c r="AC484" s="24" t="s">
        <v>126</v>
      </c>
      <c r="AD484" s="25">
        <f t="shared" si="61"/>
        <v>49.965882439999881</v>
      </c>
      <c r="AE484" s="24" t="s">
        <v>126</v>
      </c>
      <c r="AF484" s="14">
        <v>5388.191941</v>
      </c>
      <c r="AG484" s="25">
        <f t="shared" si="62"/>
        <v>49.716414690252769</v>
      </c>
      <c r="AH484" s="26">
        <v>32835.859081597817</v>
      </c>
      <c r="AI484" s="28">
        <f t="shared" si="67"/>
        <v>330.06150297659951</v>
      </c>
      <c r="AJ484" s="14">
        <v>79004</v>
      </c>
      <c r="AK484" s="14">
        <f t="shared" si="63"/>
        <v>137.1810667814288</v>
      </c>
      <c r="AL484" s="26" t="s">
        <v>126</v>
      </c>
      <c r="AM484" s="26" t="s">
        <v>126</v>
      </c>
      <c r="AN484" s="26" t="s">
        <v>126</v>
      </c>
    </row>
    <row r="485" spans="1:40" x14ac:dyDescent="0.3">
      <c r="A485" s="23" t="s">
        <v>105</v>
      </c>
      <c r="B485" s="23" t="s">
        <v>109</v>
      </c>
      <c r="C485" s="23" t="s">
        <v>8</v>
      </c>
      <c r="D485" s="23" t="s">
        <v>59</v>
      </c>
      <c r="E485" s="23" t="s">
        <v>89</v>
      </c>
      <c r="F485" s="23" t="s">
        <v>136</v>
      </c>
      <c r="G485" s="23" t="s">
        <v>13</v>
      </c>
      <c r="H485" s="14">
        <v>6784.5929999999998</v>
      </c>
      <c r="I485" s="24" t="s">
        <v>126</v>
      </c>
      <c r="J485" s="14">
        <v>1711.0730000000001</v>
      </c>
      <c r="K485" s="14">
        <v>1195.08</v>
      </c>
      <c r="L485" s="14">
        <f t="shared" si="64"/>
        <v>2906.1530000000002</v>
      </c>
      <c r="M485" s="24" t="s">
        <v>126</v>
      </c>
      <c r="N485" s="25">
        <f t="shared" si="59"/>
        <v>42.834595973553618</v>
      </c>
      <c r="O485" s="24" t="s">
        <v>126</v>
      </c>
      <c r="P485" s="26">
        <v>54.7</v>
      </c>
      <c r="Q485" s="26">
        <v>0</v>
      </c>
      <c r="R485" s="25">
        <f t="shared" si="65"/>
        <v>0.80623848770294693</v>
      </c>
      <c r="S485" s="14">
        <v>3793.7</v>
      </c>
      <c r="T485" s="25">
        <f t="shared" si="60"/>
        <v>55.916397638001278</v>
      </c>
      <c r="U485" s="26" t="s">
        <v>126</v>
      </c>
      <c r="V485" s="27" t="s">
        <v>126</v>
      </c>
      <c r="W485" s="27" t="s">
        <v>126</v>
      </c>
      <c r="X485" s="14">
        <v>6099.2129999999997</v>
      </c>
      <c r="Y485" s="24" t="s">
        <v>126</v>
      </c>
      <c r="Z485" s="14">
        <v>1540.633</v>
      </c>
      <c r="AA485" s="14">
        <v>1195.08</v>
      </c>
      <c r="AB485" s="14">
        <f t="shared" si="66"/>
        <v>2735.7129999999997</v>
      </c>
      <c r="AC485" s="24" t="s">
        <v>126</v>
      </c>
      <c r="AD485" s="25">
        <f t="shared" si="61"/>
        <v>44.853540940445924</v>
      </c>
      <c r="AE485" s="24" t="s">
        <v>126</v>
      </c>
      <c r="AF485" s="14">
        <v>3282.6886100000002</v>
      </c>
      <c r="AG485" s="25">
        <f t="shared" si="62"/>
        <v>53.821511234318272</v>
      </c>
      <c r="AH485" s="26">
        <v>18906.10987673109</v>
      </c>
      <c r="AI485" s="28">
        <f t="shared" si="67"/>
        <v>322.60539263588413</v>
      </c>
      <c r="AJ485" s="14">
        <v>51116</v>
      </c>
      <c r="AK485" s="14">
        <f t="shared" si="63"/>
        <v>119.32101494639643</v>
      </c>
      <c r="AL485" s="26" t="s">
        <v>126</v>
      </c>
      <c r="AM485" s="26" t="s">
        <v>126</v>
      </c>
      <c r="AN485" s="26" t="s">
        <v>126</v>
      </c>
    </row>
    <row r="486" spans="1:40" x14ac:dyDescent="0.3">
      <c r="A486" s="23" t="s">
        <v>105</v>
      </c>
      <c r="B486" s="23" t="s">
        <v>109</v>
      </c>
      <c r="C486" s="23" t="s">
        <v>8</v>
      </c>
      <c r="D486" s="23" t="s">
        <v>60</v>
      </c>
      <c r="E486" s="23" t="s">
        <v>90</v>
      </c>
      <c r="F486" s="23" t="s">
        <v>151</v>
      </c>
      <c r="G486" s="23" t="s">
        <v>13</v>
      </c>
      <c r="H486" s="14">
        <v>5030.2129999999997</v>
      </c>
      <c r="I486" s="24" t="s">
        <v>126</v>
      </c>
      <c r="J486" s="14">
        <v>1403.25</v>
      </c>
      <c r="K486" s="14">
        <v>332.42</v>
      </c>
      <c r="L486" s="14">
        <f t="shared" si="64"/>
        <v>1735.67</v>
      </c>
      <c r="M486" s="24" t="s">
        <v>126</v>
      </c>
      <c r="N486" s="25">
        <f t="shared" si="59"/>
        <v>34.504900687108083</v>
      </c>
      <c r="O486" s="24" t="s">
        <v>126</v>
      </c>
      <c r="P486" s="26">
        <v>149.61000000000001</v>
      </c>
      <c r="Q486" s="26">
        <v>0</v>
      </c>
      <c r="R486" s="25">
        <f t="shared" si="65"/>
        <v>2.9742279303083197</v>
      </c>
      <c r="S486" s="14">
        <v>3144.95</v>
      </c>
      <c r="T486" s="25">
        <f t="shared" si="60"/>
        <v>62.521209340439462</v>
      </c>
      <c r="U486" s="26" t="s">
        <v>126</v>
      </c>
      <c r="V486" s="27" t="s">
        <v>126</v>
      </c>
      <c r="W486" s="27" t="s">
        <v>126</v>
      </c>
      <c r="X486" s="14">
        <v>4706.5510000000004</v>
      </c>
      <c r="Y486" s="24" t="s">
        <v>126</v>
      </c>
      <c r="Z486" s="14">
        <v>1366.1908619999999</v>
      </c>
      <c r="AA486" s="14">
        <v>332.42</v>
      </c>
      <c r="AB486" s="14">
        <f t="shared" si="66"/>
        <v>1698.610862</v>
      </c>
      <c r="AC486" s="24" t="s">
        <v>126</v>
      </c>
      <c r="AD486" s="25">
        <f t="shared" si="61"/>
        <v>36.090352829492332</v>
      </c>
      <c r="AE486" s="24" t="s">
        <v>126</v>
      </c>
      <c r="AF486" s="14">
        <v>2871.3695459999999</v>
      </c>
      <c r="AG486" s="25">
        <f t="shared" si="62"/>
        <v>61.00793438762269</v>
      </c>
      <c r="AH486" s="26">
        <v>15144.478888534015</v>
      </c>
      <c r="AI486" s="28">
        <f t="shared" si="67"/>
        <v>310.77668862963395</v>
      </c>
      <c r="AJ486" s="14">
        <v>39825</v>
      </c>
      <c r="AK486" s="14">
        <f t="shared" si="63"/>
        <v>118.1808160703076</v>
      </c>
      <c r="AL486" s="26" t="s">
        <v>126</v>
      </c>
      <c r="AM486" s="26" t="s">
        <v>126</v>
      </c>
      <c r="AN486" s="26" t="s">
        <v>126</v>
      </c>
    </row>
    <row r="487" spans="1:40" x14ac:dyDescent="0.3">
      <c r="A487" s="23" t="s">
        <v>105</v>
      </c>
      <c r="B487" s="23" t="s">
        <v>109</v>
      </c>
      <c r="C487" s="23" t="s">
        <v>8</v>
      </c>
      <c r="D487" s="23" t="s">
        <v>2</v>
      </c>
      <c r="E487" s="23" t="s">
        <v>32</v>
      </c>
      <c r="F487" s="23" t="s">
        <v>126</v>
      </c>
      <c r="G487" s="23" t="s">
        <v>13</v>
      </c>
      <c r="H487" s="14">
        <v>262077.981</v>
      </c>
      <c r="I487" s="24" t="s">
        <v>126</v>
      </c>
      <c r="J487" s="14">
        <v>55214.33400000001</v>
      </c>
      <c r="K487" s="14">
        <v>49299.352000000006</v>
      </c>
      <c r="L487" s="14">
        <f t="shared" si="64"/>
        <v>104513.68600000002</v>
      </c>
      <c r="M487" s="24" t="s">
        <v>126</v>
      </c>
      <c r="N487" s="25">
        <f t="shared" si="59"/>
        <v>39.878850409794637</v>
      </c>
      <c r="O487" s="24" t="s">
        <v>126</v>
      </c>
      <c r="P487" s="26">
        <v>2074.9120000000003</v>
      </c>
      <c r="Q487" s="26">
        <v>0</v>
      </c>
      <c r="R487" s="25">
        <f t="shared" si="65"/>
        <v>0.79171550089131681</v>
      </c>
      <c r="S487" s="14">
        <v>154912.51300000004</v>
      </c>
      <c r="T487" s="25">
        <f t="shared" si="60"/>
        <v>59.109320214123613</v>
      </c>
      <c r="U487" s="26" t="s">
        <v>126</v>
      </c>
      <c r="V487" s="27" t="s">
        <v>126</v>
      </c>
      <c r="W487" s="27" t="s">
        <v>126</v>
      </c>
      <c r="X487" s="14">
        <v>231713.47399999999</v>
      </c>
      <c r="Y487" s="24" t="s">
        <v>126</v>
      </c>
      <c r="Z487" s="14">
        <v>47769.641275000009</v>
      </c>
      <c r="AA487" s="14">
        <v>49179.924999999996</v>
      </c>
      <c r="AB487" s="14">
        <f t="shared" si="66"/>
        <v>96949.566275000005</v>
      </c>
      <c r="AC487" s="24" t="s">
        <v>126</v>
      </c>
      <c r="AD487" s="25">
        <f t="shared" si="61"/>
        <v>41.84027998086983</v>
      </c>
      <c r="AE487" s="24" t="s">
        <v>126</v>
      </c>
      <c r="AF487" s="14">
        <v>132411.14543</v>
      </c>
      <c r="AG487" s="25">
        <f t="shared" si="62"/>
        <v>57.144344325008916</v>
      </c>
      <c r="AH487" s="14">
        <v>708290.27247134084</v>
      </c>
      <c r="AI487" s="28">
        <f t="shared" si="67"/>
        <v>327.14479219305628</v>
      </c>
      <c r="AJ487" s="14">
        <v>1804833</v>
      </c>
      <c r="AK487" s="14">
        <f t="shared" si="63"/>
        <v>128.38499406870332</v>
      </c>
      <c r="AL487" s="26" t="s">
        <v>126</v>
      </c>
      <c r="AM487" s="26" t="s">
        <v>126</v>
      </c>
      <c r="AN487" s="26" t="s">
        <v>126</v>
      </c>
    </row>
    <row r="488" spans="1:40" x14ac:dyDescent="0.3">
      <c r="A488" s="23" t="s">
        <v>106</v>
      </c>
      <c r="B488" s="23" t="s">
        <v>110</v>
      </c>
      <c r="C488" s="23" t="s">
        <v>8</v>
      </c>
      <c r="D488" s="23" t="s">
        <v>35</v>
      </c>
      <c r="E488" s="23" t="s">
        <v>65</v>
      </c>
      <c r="F488" s="23" t="s">
        <v>150</v>
      </c>
      <c r="G488" s="23" t="s">
        <v>13</v>
      </c>
      <c r="H488" s="14">
        <v>7742.7</v>
      </c>
      <c r="I488" s="24" t="s">
        <v>126</v>
      </c>
      <c r="J488" s="14">
        <v>2106.4</v>
      </c>
      <c r="K488" s="14">
        <v>1429.5</v>
      </c>
      <c r="L488" s="14">
        <f t="shared" si="64"/>
        <v>3535.9</v>
      </c>
      <c r="M488" s="24" t="s">
        <v>126</v>
      </c>
      <c r="N488" s="25">
        <f t="shared" si="59"/>
        <v>45.667531997881873</v>
      </c>
      <c r="O488" s="24" t="s">
        <v>126</v>
      </c>
      <c r="P488" s="26">
        <v>26.7</v>
      </c>
      <c r="Q488" s="26">
        <v>0</v>
      </c>
      <c r="R488" s="25">
        <f t="shared" si="65"/>
        <v>0.34484094695648804</v>
      </c>
      <c r="S488" s="14">
        <v>4171.3</v>
      </c>
      <c r="T488" s="25">
        <f t="shared" si="60"/>
        <v>53.873971611969985</v>
      </c>
      <c r="U488" s="26" t="s">
        <v>126</v>
      </c>
      <c r="V488" s="27" t="s">
        <v>126</v>
      </c>
      <c r="W488" s="27" t="s">
        <v>126</v>
      </c>
      <c r="X488" s="14">
        <v>6534.8</v>
      </c>
      <c r="Y488" s="24" t="s">
        <v>126</v>
      </c>
      <c r="Z488" s="14">
        <v>1278.636</v>
      </c>
      <c r="AA488" s="14">
        <v>1429.5</v>
      </c>
      <c r="AB488" s="14">
        <f t="shared" si="66"/>
        <v>2708.136</v>
      </c>
      <c r="AC488" s="24" t="s">
        <v>126</v>
      </c>
      <c r="AD488" s="25">
        <f t="shared" si="61"/>
        <v>41.441757972700003</v>
      </c>
      <c r="AE488" s="24" t="s">
        <v>126</v>
      </c>
      <c r="AF488" s="14">
        <v>3794.2144800000001</v>
      </c>
      <c r="AG488" s="25">
        <f t="shared" si="62"/>
        <v>58.06167717451185</v>
      </c>
      <c r="AH488" s="26">
        <v>19679.734730824202</v>
      </c>
      <c r="AI488" s="28">
        <f t="shared" si="67"/>
        <v>332.05732137052632</v>
      </c>
      <c r="AJ488" s="14">
        <v>53384</v>
      </c>
      <c r="AK488" s="14">
        <f t="shared" si="63"/>
        <v>122.41120935111644</v>
      </c>
      <c r="AL488" s="26" t="s">
        <v>126</v>
      </c>
      <c r="AM488" s="26" t="s">
        <v>126</v>
      </c>
      <c r="AN488" s="26" t="s">
        <v>126</v>
      </c>
    </row>
    <row r="489" spans="1:40" x14ac:dyDescent="0.3">
      <c r="A489" s="23" t="s">
        <v>106</v>
      </c>
      <c r="B489" s="23" t="s">
        <v>110</v>
      </c>
      <c r="C489" s="23" t="s">
        <v>8</v>
      </c>
      <c r="D489" s="23" t="s">
        <v>36</v>
      </c>
      <c r="E489" s="23" t="s">
        <v>66</v>
      </c>
      <c r="F489" s="23" t="s">
        <v>150</v>
      </c>
      <c r="G489" s="23" t="s">
        <v>13</v>
      </c>
      <c r="H489" s="14">
        <v>9705</v>
      </c>
      <c r="I489" s="24" t="s">
        <v>126</v>
      </c>
      <c r="J489" s="14">
        <v>1939</v>
      </c>
      <c r="K489" s="14">
        <v>1365</v>
      </c>
      <c r="L489" s="14">
        <f t="shared" si="64"/>
        <v>3304</v>
      </c>
      <c r="M489" s="24" t="s">
        <v>126</v>
      </c>
      <c r="N489" s="25">
        <f t="shared" si="59"/>
        <v>34.044307058217413</v>
      </c>
      <c r="O489" s="24" t="s">
        <v>126</v>
      </c>
      <c r="P489" s="26">
        <v>43</v>
      </c>
      <c r="Q489" s="26">
        <v>0</v>
      </c>
      <c r="R489" s="25">
        <f t="shared" si="65"/>
        <v>0.44307058217413703</v>
      </c>
      <c r="S489" s="14">
        <v>6358</v>
      </c>
      <c r="T489" s="25">
        <f t="shared" si="60"/>
        <v>65.512622359608443</v>
      </c>
      <c r="U489" s="26" t="s">
        <v>126</v>
      </c>
      <c r="V489" s="27" t="s">
        <v>126</v>
      </c>
      <c r="W489" s="27" t="s">
        <v>126</v>
      </c>
      <c r="X489" s="14">
        <v>8827</v>
      </c>
      <c r="Y489" s="24" t="s">
        <v>126</v>
      </c>
      <c r="Z489" s="14">
        <v>1863.7396000000001</v>
      </c>
      <c r="AA489" s="14">
        <v>1365</v>
      </c>
      <c r="AB489" s="14">
        <f t="shared" si="66"/>
        <v>3228.7395999999999</v>
      </c>
      <c r="AC489" s="24" t="s">
        <v>126</v>
      </c>
      <c r="AD489" s="25">
        <f t="shared" si="61"/>
        <v>36.577994788716431</v>
      </c>
      <c r="AE489" s="24" t="s">
        <v>126</v>
      </c>
      <c r="AF489" s="14">
        <v>5560.7067999999999</v>
      </c>
      <c r="AG489" s="25">
        <f t="shared" si="62"/>
        <v>62.996565084400132</v>
      </c>
      <c r="AH489" s="26">
        <v>31665.144031695909</v>
      </c>
      <c r="AI489" s="28">
        <f t="shared" si="67"/>
        <v>278.76077213368819</v>
      </c>
      <c r="AJ489" s="14">
        <v>77855</v>
      </c>
      <c r="AK489" s="14">
        <f t="shared" si="63"/>
        <v>113.37743240639651</v>
      </c>
      <c r="AL489" s="26" t="s">
        <v>126</v>
      </c>
      <c r="AM489" s="26" t="s">
        <v>126</v>
      </c>
      <c r="AN489" s="26" t="s">
        <v>126</v>
      </c>
    </row>
    <row r="490" spans="1:40" x14ac:dyDescent="0.3">
      <c r="A490" s="23" t="s">
        <v>106</v>
      </c>
      <c r="B490" s="23" t="s">
        <v>110</v>
      </c>
      <c r="C490" s="23" t="s">
        <v>8</v>
      </c>
      <c r="D490" s="23" t="s">
        <v>37</v>
      </c>
      <c r="E490" s="23" t="s">
        <v>67</v>
      </c>
      <c r="F490" s="23" t="s">
        <v>136</v>
      </c>
      <c r="G490" s="23" t="s">
        <v>13</v>
      </c>
      <c r="H490" s="14">
        <v>6467.884</v>
      </c>
      <c r="I490" s="24" t="s">
        <v>126</v>
      </c>
      <c r="J490" s="14">
        <v>1587.9169999999999</v>
      </c>
      <c r="K490" s="14">
        <v>767.24</v>
      </c>
      <c r="L490" s="14">
        <f t="shared" si="64"/>
        <v>2355.1570000000002</v>
      </c>
      <c r="M490" s="24" t="s">
        <v>126</v>
      </c>
      <c r="N490" s="25">
        <f t="shared" si="59"/>
        <v>36.413098936220877</v>
      </c>
      <c r="O490" s="24" t="s">
        <v>126</v>
      </c>
      <c r="P490" s="26">
        <v>402.75</v>
      </c>
      <c r="Q490" s="26">
        <v>0</v>
      </c>
      <c r="R490" s="25">
        <f t="shared" si="65"/>
        <v>6.2269205817544035</v>
      </c>
      <c r="S490" s="14">
        <v>3677.03</v>
      </c>
      <c r="T490" s="25">
        <f t="shared" si="60"/>
        <v>56.850586683372804</v>
      </c>
      <c r="U490" s="26" t="s">
        <v>126</v>
      </c>
      <c r="V490" s="27" t="s">
        <v>126</v>
      </c>
      <c r="W490" s="27" t="s">
        <v>126</v>
      </c>
      <c r="X490" s="14">
        <v>5614.0739999999996</v>
      </c>
      <c r="Y490" s="24" t="s">
        <v>126</v>
      </c>
      <c r="Z490" s="14">
        <v>1254.995911</v>
      </c>
      <c r="AA490" s="14">
        <v>767.24</v>
      </c>
      <c r="AB490" s="14">
        <f t="shared" si="66"/>
        <v>2022.235911</v>
      </c>
      <c r="AC490" s="24" t="s">
        <v>126</v>
      </c>
      <c r="AD490" s="25">
        <f t="shared" si="61"/>
        <v>36.020827495326927</v>
      </c>
      <c r="AE490" s="24" t="s">
        <v>126</v>
      </c>
      <c r="AF490" s="14">
        <v>3207.4732690000001</v>
      </c>
      <c r="AG490" s="25">
        <f t="shared" si="62"/>
        <v>57.132721602885894</v>
      </c>
      <c r="AH490" s="26">
        <v>21634.038894398687</v>
      </c>
      <c r="AI490" s="28">
        <f t="shared" si="67"/>
        <v>259.50189085837093</v>
      </c>
      <c r="AJ490" s="14">
        <v>59137</v>
      </c>
      <c r="AK490" s="14">
        <f t="shared" si="63"/>
        <v>94.933358134501248</v>
      </c>
      <c r="AL490" s="26" t="s">
        <v>126</v>
      </c>
      <c r="AM490" s="26" t="s">
        <v>126</v>
      </c>
      <c r="AN490" s="26" t="s">
        <v>126</v>
      </c>
    </row>
    <row r="491" spans="1:40" x14ac:dyDescent="0.3">
      <c r="A491" s="23" t="s">
        <v>106</v>
      </c>
      <c r="B491" s="23" t="s">
        <v>110</v>
      </c>
      <c r="C491" s="23" t="s">
        <v>8</v>
      </c>
      <c r="D491" s="23" t="s">
        <v>38</v>
      </c>
      <c r="E491" s="23" t="s">
        <v>68</v>
      </c>
      <c r="F491" s="23" t="s">
        <v>150</v>
      </c>
      <c r="G491" s="23" t="s">
        <v>13</v>
      </c>
      <c r="H491" s="14">
        <v>7606.6989999999996</v>
      </c>
      <c r="I491" s="24" t="s">
        <v>126</v>
      </c>
      <c r="J491" s="14">
        <v>1272.289</v>
      </c>
      <c r="K491" s="14">
        <v>832.04</v>
      </c>
      <c r="L491" s="14">
        <f t="shared" si="64"/>
        <v>2104.3289999999997</v>
      </c>
      <c r="M491" s="24" t="s">
        <v>126</v>
      </c>
      <c r="N491" s="25">
        <f t="shared" si="59"/>
        <v>27.664154977080067</v>
      </c>
      <c r="O491" s="24" t="s">
        <v>126</v>
      </c>
      <c r="P491" s="26">
        <v>0</v>
      </c>
      <c r="Q491" s="26">
        <v>0</v>
      </c>
      <c r="R491" s="25">
        <f t="shared" si="65"/>
        <v>0</v>
      </c>
      <c r="S491" s="14">
        <v>5501</v>
      </c>
      <c r="T491" s="25">
        <f t="shared" si="60"/>
        <v>72.317834582385871</v>
      </c>
      <c r="U491" s="26" t="s">
        <v>126</v>
      </c>
      <c r="V491" s="27" t="s">
        <v>126</v>
      </c>
      <c r="W491" s="27" t="s">
        <v>126</v>
      </c>
      <c r="X491" s="14">
        <v>6905.759</v>
      </c>
      <c r="Y491" s="24" t="s">
        <v>126</v>
      </c>
      <c r="Z491" s="14">
        <v>1052.509</v>
      </c>
      <c r="AA491" s="14">
        <v>832.04</v>
      </c>
      <c r="AB491" s="14">
        <f t="shared" si="66"/>
        <v>1884.549</v>
      </c>
      <c r="AC491" s="24" t="s">
        <v>126</v>
      </c>
      <c r="AD491" s="25">
        <f t="shared" si="61"/>
        <v>27.289527479890335</v>
      </c>
      <c r="AE491" s="24" t="s">
        <v>126</v>
      </c>
      <c r="AF491" s="14">
        <v>5019.6625000000004</v>
      </c>
      <c r="AG491" s="25">
        <f t="shared" si="62"/>
        <v>72.688063687134175</v>
      </c>
      <c r="AH491" s="26">
        <v>24950.326749893709</v>
      </c>
      <c r="AI491" s="28">
        <f t="shared" si="67"/>
        <v>276.780303088793</v>
      </c>
      <c r="AJ491" s="14">
        <v>63723</v>
      </c>
      <c r="AK491" s="14">
        <f t="shared" si="63"/>
        <v>108.37152990286081</v>
      </c>
      <c r="AL491" s="26" t="s">
        <v>126</v>
      </c>
      <c r="AM491" s="26" t="s">
        <v>126</v>
      </c>
      <c r="AN491" s="26" t="s">
        <v>126</v>
      </c>
    </row>
    <row r="492" spans="1:40" x14ac:dyDescent="0.3">
      <c r="A492" s="23" t="s">
        <v>106</v>
      </c>
      <c r="B492" s="23" t="s">
        <v>110</v>
      </c>
      <c r="C492" s="23" t="s">
        <v>8</v>
      </c>
      <c r="D492" s="23" t="s">
        <v>39</v>
      </c>
      <c r="E492" s="23" t="s">
        <v>69</v>
      </c>
      <c r="F492" s="23" t="s">
        <v>151</v>
      </c>
      <c r="G492" s="23" t="s">
        <v>13</v>
      </c>
      <c r="H492" s="14">
        <v>3407.71</v>
      </c>
      <c r="I492" s="24" t="s">
        <v>126</v>
      </c>
      <c r="J492" s="14">
        <v>648.22</v>
      </c>
      <c r="K492" s="14">
        <v>306.04000000000002</v>
      </c>
      <c r="L492" s="14">
        <f t="shared" si="64"/>
        <v>954.26</v>
      </c>
      <c r="M492" s="24" t="s">
        <v>126</v>
      </c>
      <c r="N492" s="25">
        <f t="shared" si="59"/>
        <v>28.002969736274508</v>
      </c>
      <c r="O492" s="24" t="s">
        <v>126</v>
      </c>
      <c r="P492" s="26">
        <v>23</v>
      </c>
      <c r="Q492" s="26">
        <v>0</v>
      </c>
      <c r="R492" s="25">
        <f t="shared" si="65"/>
        <v>0.67494006238793791</v>
      </c>
      <c r="S492" s="14">
        <v>2430.4499999999998</v>
      </c>
      <c r="T492" s="25">
        <f t="shared" si="60"/>
        <v>71.322090201337545</v>
      </c>
      <c r="U492" s="26" t="s">
        <v>126</v>
      </c>
      <c r="V492" s="27" t="s">
        <v>126</v>
      </c>
      <c r="W492" s="27" t="s">
        <v>126</v>
      </c>
      <c r="X492" s="14">
        <v>3087.13</v>
      </c>
      <c r="Y492" s="24" t="s">
        <v>126</v>
      </c>
      <c r="Z492" s="14">
        <v>592.34339999999997</v>
      </c>
      <c r="AA492" s="14">
        <v>306.04000000000002</v>
      </c>
      <c r="AB492" s="14">
        <f t="shared" si="66"/>
        <v>898.38339999999994</v>
      </c>
      <c r="AC492" s="24" t="s">
        <v>126</v>
      </c>
      <c r="AD492" s="25">
        <f t="shared" si="61"/>
        <v>29.100925455034286</v>
      </c>
      <c r="AE492" s="24" t="s">
        <v>126</v>
      </c>
      <c r="AF492" s="14">
        <v>2168.1868359999999</v>
      </c>
      <c r="AG492" s="25">
        <f t="shared" si="62"/>
        <v>70.23309144739612</v>
      </c>
      <c r="AH492" s="26">
        <v>11621.959557293834</v>
      </c>
      <c r="AI492" s="28">
        <f t="shared" si="67"/>
        <v>265.62904343119538</v>
      </c>
      <c r="AJ492" s="14">
        <v>30975</v>
      </c>
      <c r="AK492" s="14">
        <f t="shared" si="63"/>
        <v>99.66521388216303</v>
      </c>
      <c r="AL492" s="26" t="s">
        <v>126</v>
      </c>
      <c r="AM492" s="26" t="s">
        <v>126</v>
      </c>
      <c r="AN492" s="26" t="s">
        <v>126</v>
      </c>
    </row>
    <row r="493" spans="1:40" x14ac:dyDescent="0.3">
      <c r="A493" s="23" t="s">
        <v>106</v>
      </c>
      <c r="B493" s="23" t="s">
        <v>110</v>
      </c>
      <c r="C493" s="23" t="s">
        <v>8</v>
      </c>
      <c r="D493" s="23" t="s">
        <v>40</v>
      </c>
      <c r="E493" s="23" t="s">
        <v>70</v>
      </c>
      <c r="F493" s="23" t="s">
        <v>136</v>
      </c>
      <c r="G493" s="23" t="s">
        <v>13</v>
      </c>
      <c r="H493" s="14">
        <v>6263.8770000000004</v>
      </c>
      <c r="I493" s="24" t="s">
        <v>126</v>
      </c>
      <c r="J493" s="14">
        <v>1243.307</v>
      </c>
      <c r="K493" s="14">
        <v>1488.35</v>
      </c>
      <c r="L493" s="14">
        <f t="shared" si="64"/>
        <v>2731.6570000000002</v>
      </c>
      <c r="M493" s="24" t="s">
        <v>126</v>
      </c>
      <c r="N493" s="25">
        <f t="shared" si="59"/>
        <v>43.609684545210577</v>
      </c>
      <c r="O493" s="24" t="s">
        <v>126</v>
      </c>
      <c r="P493" s="26">
        <v>0</v>
      </c>
      <c r="Q493" s="26">
        <v>0</v>
      </c>
      <c r="R493" s="25">
        <f t="shared" si="65"/>
        <v>0</v>
      </c>
      <c r="S493" s="14">
        <v>3532.22</v>
      </c>
      <c r="T493" s="25">
        <f t="shared" si="60"/>
        <v>56.390315454789416</v>
      </c>
      <c r="U493" s="26" t="s">
        <v>126</v>
      </c>
      <c r="V493" s="27" t="s">
        <v>126</v>
      </c>
      <c r="W493" s="27" t="s">
        <v>126</v>
      </c>
      <c r="X493" s="14">
        <v>5782.1310000000003</v>
      </c>
      <c r="Y493" s="24" t="s">
        <v>126</v>
      </c>
      <c r="Z493" s="14">
        <v>988.59100000000001</v>
      </c>
      <c r="AA493" s="14">
        <v>1458.13</v>
      </c>
      <c r="AB493" s="14">
        <f t="shared" si="66"/>
        <v>2446.721</v>
      </c>
      <c r="AC493" s="24" t="s">
        <v>126</v>
      </c>
      <c r="AD493" s="25">
        <f t="shared" si="61"/>
        <v>42.315212159669159</v>
      </c>
      <c r="AE493" s="24" t="s">
        <v>126</v>
      </c>
      <c r="AF493" s="14">
        <v>3335.4753460000002</v>
      </c>
      <c r="AG493" s="25">
        <f t="shared" si="62"/>
        <v>57.685917977299376</v>
      </c>
      <c r="AH493" s="26">
        <v>18366.289688274152</v>
      </c>
      <c r="AI493" s="28">
        <f t="shared" si="67"/>
        <v>314.82303165955</v>
      </c>
      <c r="AJ493" s="14">
        <v>47821</v>
      </c>
      <c r="AK493" s="14">
        <f t="shared" si="63"/>
        <v>120.91196336337592</v>
      </c>
      <c r="AL493" s="26" t="s">
        <v>126</v>
      </c>
      <c r="AM493" s="26" t="s">
        <v>126</v>
      </c>
      <c r="AN493" s="26" t="s">
        <v>126</v>
      </c>
    </row>
    <row r="494" spans="1:40" x14ac:dyDescent="0.3">
      <c r="A494" s="23" t="s">
        <v>106</v>
      </c>
      <c r="B494" s="23" t="s">
        <v>110</v>
      </c>
      <c r="C494" s="23" t="s">
        <v>8</v>
      </c>
      <c r="D494" s="23" t="s">
        <v>41</v>
      </c>
      <c r="E494" s="23" t="s">
        <v>152</v>
      </c>
      <c r="F494" s="23" t="s">
        <v>150</v>
      </c>
      <c r="G494" s="23" t="s">
        <v>13</v>
      </c>
      <c r="H494" s="14">
        <v>36427.47</v>
      </c>
      <c r="I494" s="24" t="s">
        <v>126</v>
      </c>
      <c r="J494" s="14">
        <v>5245.6</v>
      </c>
      <c r="K494" s="14">
        <v>2736.6</v>
      </c>
      <c r="L494" s="14">
        <f t="shared" si="64"/>
        <v>7982.2000000000007</v>
      </c>
      <c r="M494" s="24" t="s">
        <v>126</v>
      </c>
      <c r="N494" s="25">
        <f t="shared" si="59"/>
        <v>21.912584102052655</v>
      </c>
      <c r="O494" s="24" t="s">
        <v>126</v>
      </c>
      <c r="P494" s="26">
        <v>90.24</v>
      </c>
      <c r="Q494" s="26">
        <v>0</v>
      </c>
      <c r="R494" s="25">
        <f t="shared" si="65"/>
        <v>0.24772513710120411</v>
      </c>
      <c r="S494" s="14">
        <v>28353.3</v>
      </c>
      <c r="T494" s="25">
        <f t="shared" si="60"/>
        <v>77.834941597645951</v>
      </c>
      <c r="U494" s="26" t="s">
        <v>126</v>
      </c>
      <c r="V494" s="27" t="s">
        <v>126</v>
      </c>
      <c r="W494" s="27" t="s">
        <v>126</v>
      </c>
      <c r="X494" s="14">
        <v>29926.28</v>
      </c>
      <c r="Y494" s="24" t="s">
        <v>126</v>
      </c>
      <c r="Z494" s="14">
        <v>5044.7488949999997</v>
      </c>
      <c r="AA494" s="14">
        <v>2701.6</v>
      </c>
      <c r="AB494" s="14">
        <f t="shared" si="66"/>
        <v>7746.3488949999992</v>
      </c>
      <c r="AC494" s="24" t="s">
        <v>126</v>
      </c>
      <c r="AD494" s="25">
        <f t="shared" si="61"/>
        <v>25.884770492690706</v>
      </c>
      <c r="AE494" s="24" t="s">
        <v>126</v>
      </c>
      <c r="AF494" s="14">
        <v>22107.068009999999</v>
      </c>
      <c r="AG494" s="25">
        <f t="shared" si="62"/>
        <v>73.871754224046555</v>
      </c>
      <c r="AH494" s="26">
        <v>122182.31467059403</v>
      </c>
      <c r="AI494" s="28">
        <f t="shared" si="67"/>
        <v>244.9313559059824</v>
      </c>
      <c r="AJ494" s="14">
        <v>280489</v>
      </c>
      <c r="AK494" s="14">
        <f t="shared" si="63"/>
        <v>106.6932393070673</v>
      </c>
      <c r="AL494" s="26" t="s">
        <v>126</v>
      </c>
      <c r="AM494" s="26" t="s">
        <v>126</v>
      </c>
      <c r="AN494" s="26" t="s">
        <v>126</v>
      </c>
    </row>
    <row r="495" spans="1:40" x14ac:dyDescent="0.3">
      <c r="A495" s="23" t="s">
        <v>106</v>
      </c>
      <c r="B495" s="23" t="s">
        <v>110</v>
      </c>
      <c r="C495" s="23" t="s">
        <v>8</v>
      </c>
      <c r="D495" s="23" t="s">
        <v>42</v>
      </c>
      <c r="E495" s="23" t="s">
        <v>72</v>
      </c>
      <c r="F495" s="23" t="s">
        <v>150</v>
      </c>
      <c r="G495" s="23" t="s">
        <v>13</v>
      </c>
      <c r="H495" s="14">
        <v>5158.71</v>
      </c>
      <c r="I495" s="24" t="s">
        <v>126</v>
      </c>
      <c r="J495" s="14">
        <v>1249.3900000000001</v>
      </c>
      <c r="K495" s="14">
        <v>597.54999999999995</v>
      </c>
      <c r="L495" s="14">
        <f t="shared" si="64"/>
        <v>1846.94</v>
      </c>
      <c r="M495" s="24" t="s">
        <v>126</v>
      </c>
      <c r="N495" s="25">
        <f t="shared" si="59"/>
        <v>35.802361443073949</v>
      </c>
      <c r="O495" s="24" t="s">
        <v>126</v>
      </c>
      <c r="P495" s="26">
        <v>0</v>
      </c>
      <c r="Q495" s="26">
        <v>0</v>
      </c>
      <c r="R495" s="25">
        <f t="shared" si="65"/>
        <v>0</v>
      </c>
      <c r="S495" s="14">
        <v>3311.77</v>
      </c>
      <c r="T495" s="25">
        <f t="shared" si="60"/>
        <v>64.197638556926051</v>
      </c>
      <c r="U495" s="26" t="s">
        <v>126</v>
      </c>
      <c r="V495" s="27" t="s">
        <v>126</v>
      </c>
      <c r="W495" s="27" t="s">
        <v>126</v>
      </c>
      <c r="X495" s="14">
        <v>4243.3900000000003</v>
      </c>
      <c r="Y495" s="24" t="s">
        <v>126</v>
      </c>
      <c r="Z495" s="14">
        <v>897.26</v>
      </c>
      <c r="AA495" s="14">
        <v>597.54999999999995</v>
      </c>
      <c r="AB495" s="14">
        <f t="shared" si="66"/>
        <v>1494.81</v>
      </c>
      <c r="AC495" s="24" t="s">
        <v>126</v>
      </c>
      <c r="AD495" s="25">
        <f t="shared" si="61"/>
        <v>35.226788016185168</v>
      </c>
      <c r="AE495" s="24" t="s">
        <v>126</v>
      </c>
      <c r="AF495" s="14">
        <v>2748.437923</v>
      </c>
      <c r="AG495" s="25">
        <f t="shared" si="62"/>
        <v>64.769863788150502</v>
      </c>
      <c r="AH495" s="26">
        <v>16254.82721767011</v>
      </c>
      <c r="AI495" s="28">
        <f t="shared" si="67"/>
        <v>261.05414368152401</v>
      </c>
      <c r="AJ495" s="14">
        <v>39282</v>
      </c>
      <c r="AK495" s="14">
        <f t="shared" si="63"/>
        <v>108.02377679344229</v>
      </c>
      <c r="AL495" s="26" t="s">
        <v>126</v>
      </c>
      <c r="AM495" s="26" t="s">
        <v>126</v>
      </c>
      <c r="AN495" s="26" t="s">
        <v>126</v>
      </c>
    </row>
    <row r="496" spans="1:40" x14ac:dyDescent="0.3">
      <c r="A496" s="23" t="s">
        <v>106</v>
      </c>
      <c r="B496" s="23" t="s">
        <v>110</v>
      </c>
      <c r="C496" s="23" t="s">
        <v>8</v>
      </c>
      <c r="D496" s="23" t="s">
        <v>43</v>
      </c>
      <c r="E496" s="23" t="s">
        <v>73</v>
      </c>
      <c r="F496" s="23" t="s">
        <v>150</v>
      </c>
      <c r="G496" s="23" t="s">
        <v>13</v>
      </c>
      <c r="H496" s="14">
        <v>7014.75</v>
      </c>
      <c r="I496" s="24" t="s">
        <v>126</v>
      </c>
      <c r="J496" s="14">
        <v>1496.2</v>
      </c>
      <c r="K496" s="14">
        <v>961.14</v>
      </c>
      <c r="L496" s="14">
        <f t="shared" si="64"/>
        <v>2457.34</v>
      </c>
      <c r="M496" s="24" t="s">
        <v>126</v>
      </c>
      <c r="N496" s="25">
        <f t="shared" si="59"/>
        <v>35.031041733490149</v>
      </c>
      <c r="O496" s="24" t="s">
        <v>126</v>
      </c>
      <c r="P496" s="26">
        <v>14.53</v>
      </c>
      <c r="Q496" s="26">
        <v>0</v>
      </c>
      <c r="R496" s="25">
        <f t="shared" si="65"/>
        <v>0.20713496560818276</v>
      </c>
      <c r="S496" s="14">
        <v>4499.9799999999996</v>
      </c>
      <c r="T496" s="25">
        <f t="shared" si="60"/>
        <v>64.150254820200288</v>
      </c>
      <c r="U496" s="26" t="s">
        <v>126</v>
      </c>
      <c r="V496" s="27" t="s">
        <v>126</v>
      </c>
      <c r="W496" s="27" t="s">
        <v>126</v>
      </c>
      <c r="X496" s="14">
        <v>6607.79</v>
      </c>
      <c r="Y496" s="24" t="s">
        <v>126</v>
      </c>
      <c r="Z496" s="14">
        <v>1353.600058</v>
      </c>
      <c r="AA496" s="14">
        <v>960.86</v>
      </c>
      <c r="AB496" s="14">
        <f t="shared" si="66"/>
        <v>2314.4600580000001</v>
      </c>
      <c r="AC496" s="24" t="s">
        <v>126</v>
      </c>
      <c r="AD496" s="25">
        <f t="shared" si="61"/>
        <v>35.026235064976341</v>
      </c>
      <c r="AE496" s="24" t="s">
        <v>126</v>
      </c>
      <c r="AF496" s="14">
        <v>4239.4311580000003</v>
      </c>
      <c r="AG496" s="25">
        <f t="shared" si="62"/>
        <v>64.158079448650767</v>
      </c>
      <c r="AH496" s="26">
        <v>27815.966500852261</v>
      </c>
      <c r="AI496" s="28">
        <f t="shared" si="67"/>
        <v>237.55385238178016</v>
      </c>
      <c r="AJ496" s="14">
        <v>67126</v>
      </c>
      <c r="AK496" s="14">
        <f t="shared" si="63"/>
        <v>98.438607990942401</v>
      </c>
      <c r="AL496" s="26" t="s">
        <v>126</v>
      </c>
      <c r="AM496" s="26" t="s">
        <v>126</v>
      </c>
      <c r="AN496" s="26" t="s">
        <v>126</v>
      </c>
    </row>
    <row r="497" spans="1:40" x14ac:dyDescent="0.3">
      <c r="A497" s="23" t="s">
        <v>106</v>
      </c>
      <c r="B497" s="23" t="s">
        <v>110</v>
      </c>
      <c r="C497" s="23" t="s">
        <v>8</v>
      </c>
      <c r="D497" s="23" t="s">
        <v>44</v>
      </c>
      <c r="E497" s="23" t="s">
        <v>74</v>
      </c>
      <c r="F497" s="23" t="s">
        <v>151</v>
      </c>
      <c r="G497" s="23" t="s">
        <v>13</v>
      </c>
      <c r="H497" s="14">
        <v>8157.299</v>
      </c>
      <c r="I497" s="24" t="s">
        <v>126</v>
      </c>
      <c r="J497" s="14">
        <v>1557.7729999999999</v>
      </c>
      <c r="K497" s="14">
        <v>730.75</v>
      </c>
      <c r="L497" s="14">
        <f t="shared" si="64"/>
        <v>2288.5230000000001</v>
      </c>
      <c r="M497" s="24" t="s">
        <v>126</v>
      </c>
      <c r="N497" s="25">
        <f t="shared" si="59"/>
        <v>28.054911313168738</v>
      </c>
      <c r="O497" s="24" t="s">
        <v>126</v>
      </c>
      <c r="P497" s="26">
        <v>221.82</v>
      </c>
      <c r="Q497" s="26">
        <v>0</v>
      </c>
      <c r="R497" s="25">
        <f t="shared" si="65"/>
        <v>2.7192824487615326</v>
      </c>
      <c r="S497" s="14">
        <v>5538.75</v>
      </c>
      <c r="T497" s="25">
        <f t="shared" si="60"/>
        <v>67.899313240816596</v>
      </c>
      <c r="U497" s="26" t="s">
        <v>126</v>
      </c>
      <c r="V497" s="27" t="s">
        <v>126</v>
      </c>
      <c r="W497" s="27" t="s">
        <v>126</v>
      </c>
      <c r="X497" s="14">
        <v>7249.799</v>
      </c>
      <c r="Y497" s="24" t="s">
        <v>126</v>
      </c>
      <c r="Z497" s="14">
        <v>1505.46732</v>
      </c>
      <c r="AA497" s="14">
        <v>730.75</v>
      </c>
      <c r="AB497" s="14">
        <f t="shared" si="66"/>
        <v>2236.2173199999997</v>
      </c>
      <c r="AC497" s="24" t="s">
        <v>126</v>
      </c>
      <c r="AD497" s="25">
        <f t="shared" si="61"/>
        <v>30.845231985052269</v>
      </c>
      <c r="AE497" s="24" t="s">
        <v>126</v>
      </c>
      <c r="AF497" s="14">
        <v>4819.9058400000004</v>
      </c>
      <c r="AG497" s="25">
        <f t="shared" si="62"/>
        <v>66.483303054332964</v>
      </c>
      <c r="AH497" s="26">
        <v>24435.384525802459</v>
      </c>
      <c r="AI497" s="28">
        <f t="shared" si="67"/>
        <v>296.692650461244</v>
      </c>
      <c r="AJ497" s="14">
        <v>58868</v>
      </c>
      <c r="AK497" s="14">
        <f t="shared" si="63"/>
        <v>123.15347896989876</v>
      </c>
      <c r="AL497" s="26" t="s">
        <v>126</v>
      </c>
      <c r="AM497" s="26" t="s">
        <v>126</v>
      </c>
      <c r="AN497" s="26" t="s">
        <v>126</v>
      </c>
    </row>
    <row r="498" spans="1:40" x14ac:dyDescent="0.3">
      <c r="A498" s="23" t="s">
        <v>106</v>
      </c>
      <c r="B498" s="23" t="s">
        <v>110</v>
      </c>
      <c r="C498" s="23" t="s">
        <v>8</v>
      </c>
      <c r="D498" s="23" t="s">
        <v>45</v>
      </c>
      <c r="E498" s="23" t="s">
        <v>75</v>
      </c>
      <c r="F498" s="23" t="s">
        <v>136</v>
      </c>
      <c r="G498" s="23" t="s">
        <v>13</v>
      </c>
      <c r="H498" s="14">
        <v>4494.6049999999996</v>
      </c>
      <c r="I498" s="24" t="s">
        <v>126</v>
      </c>
      <c r="J498" s="14">
        <v>831.06500000000005</v>
      </c>
      <c r="K498" s="14">
        <v>579.96</v>
      </c>
      <c r="L498" s="14">
        <f t="shared" si="64"/>
        <v>1411.0250000000001</v>
      </c>
      <c r="M498" s="24" t="s">
        <v>126</v>
      </c>
      <c r="N498" s="25">
        <f t="shared" si="59"/>
        <v>31.393748727641253</v>
      </c>
      <c r="O498" s="24" t="s">
        <v>126</v>
      </c>
      <c r="P498" s="26">
        <v>29.78</v>
      </c>
      <c r="Q498" s="26">
        <v>0</v>
      </c>
      <c r="R498" s="25">
        <f t="shared" si="65"/>
        <v>0.66257212814029265</v>
      </c>
      <c r="S498" s="14">
        <v>3053.8</v>
      </c>
      <c r="T498" s="25">
        <f t="shared" si="60"/>
        <v>67.943679144218464</v>
      </c>
      <c r="U498" s="26" t="s">
        <v>126</v>
      </c>
      <c r="V498" s="27" t="s">
        <v>126</v>
      </c>
      <c r="W498" s="27" t="s">
        <v>126</v>
      </c>
      <c r="X498" s="14">
        <v>3982.4450000000002</v>
      </c>
      <c r="Y498" s="24" t="s">
        <v>126</v>
      </c>
      <c r="Z498" s="14">
        <v>688.21817999999996</v>
      </c>
      <c r="AA498" s="14">
        <v>579.96</v>
      </c>
      <c r="AB498" s="14">
        <f t="shared" si="66"/>
        <v>1268.1781799999999</v>
      </c>
      <c r="AC498" s="24" t="s">
        <v>126</v>
      </c>
      <c r="AD498" s="25">
        <f t="shared" si="61"/>
        <v>31.844210780060987</v>
      </c>
      <c r="AE498" s="24" t="s">
        <v>126</v>
      </c>
      <c r="AF498" s="14">
        <v>2685.603419</v>
      </c>
      <c r="AG498" s="25">
        <f t="shared" si="62"/>
        <v>67.436045419334093</v>
      </c>
      <c r="AH498" s="26">
        <v>13115.649410558688</v>
      </c>
      <c r="AI498" s="28">
        <f t="shared" si="67"/>
        <v>303.64070244161547</v>
      </c>
      <c r="AJ498" s="14">
        <v>36581</v>
      </c>
      <c r="AK498" s="14">
        <f t="shared" si="63"/>
        <v>108.86648806757606</v>
      </c>
      <c r="AL498" s="26" t="s">
        <v>126</v>
      </c>
      <c r="AM498" s="26" t="s">
        <v>126</v>
      </c>
      <c r="AN498" s="26" t="s">
        <v>126</v>
      </c>
    </row>
    <row r="499" spans="1:40" x14ac:dyDescent="0.3">
      <c r="A499" s="23" t="s">
        <v>106</v>
      </c>
      <c r="B499" s="23" t="s">
        <v>110</v>
      </c>
      <c r="C499" s="23" t="s">
        <v>8</v>
      </c>
      <c r="D499" s="23" t="s">
        <v>46</v>
      </c>
      <c r="E499" s="23" t="s">
        <v>76</v>
      </c>
      <c r="F499" s="23" t="s">
        <v>136</v>
      </c>
      <c r="G499" s="23" t="s">
        <v>13</v>
      </c>
      <c r="H499" s="14">
        <v>11068.374</v>
      </c>
      <c r="I499" s="24" t="s">
        <v>126</v>
      </c>
      <c r="J499" s="14">
        <v>2337.8820000000001</v>
      </c>
      <c r="K499" s="14">
        <v>1147.97</v>
      </c>
      <c r="L499" s="14">
        <f t="shared" si="64"/>
        <v>3485.8519999999999</v>
      </c>
      <c r="M499" s="24" t="s">
        <v>126</v>
      </c>
      <c r="N499" s="25">
        <f t="shared" si="59"/>
        <v>31.493803877606595</v>
      </c>
      <c r="O499" s="24" t="s">
        <v>126</v>
      </c>
      <c r="P499" s="26">
        <v>2200.6</v>
      </c>
      <c r="Q499" s="26">
        <v>0</v>
      </c>
      <c r="R499" s="25">
        <f t="shared" si="65"/>
        <v>19.881872441245662</v>
      </c>
      <c r="S499" s="14">
        <v>5373.26</v>
      </c>
      <c r="T499" s="25">
        <f t="shared" si="60"/>
        <v>48.54606467038429</v>
      </c>
      <c r="U499" s="26" t="s">
        <v>126</v>
      </c>
      <c r="V499" s="27" t="s">
        <v>126</v>
      </c>
      <c r="W499" s="27" t="s">
        <v>126</v>
      </c>
      <c r="X499" s="14">
        <v>10070.308999999999</v>
      </c>
      <c r="Y499" s="24" t="s">
        <v>126</v>
      </c>
      <c r="Z499" s="14">
        <v>2276.7229160000002</v>
      </c>
      <c r="AA499" s="14">
        <v>1147.97</v>
      </c>
      <c r="AB499" s="14">
        <f t="shared" si="66"/>
        <v>3424.692916</v>
      </c>
      <c r="AC499" s="24" t="s">
        <v>126</v>
      </c>
      <c r="AD499" s="25">
        <f t="shared" si="61"/>
        <v>34.00782355337855</v>
      </c>
      <c r="AE499" s="24" t="s">
        <v>126</v>
      </c>
      <c r="AF499" s="14">
        <v>4712.8321999999998</v>
      </c>
      <c r="AG499" s="25">
        <f t="shared" si="62"/>
        <v>46.799280935669401</v>
      </c>
      <c r="AH499" s="26">
        <v>36227.558895656992</v>
      </c>
      <c r="AI499" s="28">
        <f t="shared" si="67"/>
        <v>277.97371136721119</v>
      </c>
      <c r="AJ499" s="14">
        <v>92242</v>
      </c>
      <c r="AK499" s="14">
        <f t="shared" si="63"/>
        <v>109.17270874438975</v>
      </c>
      <c r="AL499" s="26" t="s">
        <v>126</v>
      </c>
      <c r="AM499" s="26" t="s">
        <v>126</v>
      </c>
      <c r="AN499" s="26" t="s">
        <v>126</v>
      </c>
    </row>
    <row r="500" spans="1:40" x14ac:dyDescent="0.3">
      <c r="A500" s="23" t="s">
        <v>106</v>
      </c>
      <c r="B500" s="23" t="s">
        <v>110</v>
      </c>
      <c r="C500" s="23" t="s">
        <v>8</v>
      </c>
      <c r="D500" s="23" t="s">
        <v>47</v>
      </c>
      <c r="E500" s="23" t="s">
        <v>77</v>
      </c>
      <c r="F500" s="23" t="s">
        <v>151</v>
      </c>
      <c r="G500" s="23" t="s">
        <v>13</v>
      </c>
      <c r="H500" s="14">
        <v>13356.768</v>
      </c>
      <c r="I500" s="24" t="s">
        <v>126</v>
      </c>
      <c r="J500" s="14">
        <v>3362.7080000000001</v>
      </c>
      <c r="K500" s="14">
        <v>238.3</v>
      </c>
      <c r="L500" s="14">
        <f t="shared" si="64"/>
        <v>3601.0080000000003</v>
      </c>
      <c r="M500" s="24" t="s">
        <v>126</v>
      </c>
      <c r="N500" s="25">
        <f t="shared" si="59"/>
        <v>26.960174796777189</v>
      </c>
      <c r="O500" s="24" t="s">
        <v>126</v>
      </c>
      <c r="P500" s="26">
        <v>0</v>
      </c>
      <c r="Q500" s="26">
        <v>0</v>
      </c>
      <c r="R500" s="25">
        <f t="shared" si="65"/>
        <v>0</v>
      </c>
      <c r="S500" s="14">
        <v>9755.75</v>
      </c>
      <c r="T500" s="25">
        <f t="shared" si="60"/>
        <v>73.039750334811529</v>
      </c>
      <c r="U500" s="26" t="s">
        <v>126</v>
      </c>
      <c r="V500" s="27" t="s">
        <v>126</v>
      </c>
      <c r="W500" s="27" t="s">
        <v>126</v>
      </c>
      <c r="X500" s="14">
        <v>12009.528</v>
      </c>
      <c r="Y500" s="24" t="s">
        <v>126</v>
      </c>
      <c r="Z500" s="14">
        <v>3044.1260990000001</v>
      </c>
      <c r="AA500" s="14">
        <v>238.3</v>
      </c>
      <c r="AB500" s="14">
        <f t="shared" si="66"/>
        <v>3282.4260990000002</v>
      </c>
      <c r="AC500" s="24" t="s">
        <v>126</v>
      </c>
      <c r="AD500" s="25">
        <f t="shared" si="61"/>
        <v>27.331849336626721</v>
      </c>
      <c r="AE500" s="24" t="s">
        <v>126</v>
      </c>
      <c r="AF500" s="14">
        <v>8727.5163150000008</v>
      </c>
      <c r="AG500" s="25">
        <f t="shared" si="62"/>
        <v>72.671601373509446</v>
      </c>
      <c r="AH500" s="26">
        <v>41193.659297881371</v>
      </c>
      <c r="AI500" s="28">
        <f t="shared" si="67"/>
        <v>291.53826595389796</v>
      </c>
      <c r="AJ500" s="14">
        <v>108323</v>
      </c>
      <c r="AK500" s="14">
        <f t="shared" si="63"/>
        <v>110.86775661678499</v>
      </c>
      <c r="AL500" s="26" t="s">
        <v>126</v>
      </c>
      <c r="AM500" s="26" t="s">
        <v>126</v>
      </c>
      <c r="AN500" s="26" t="s">
        <v>126</v>
      </c>
    </row>
    <row r="501" spans="1:40" x14ac:dyDescent="0.3">
      <c r="A501" s="23" t="s">
        <v>106</v>
      </c>
      <c r="B501" s="23" t="s">
        <v>110</v>
      </c>
      <c r="C501" s="23" t="s">
        <v>8</v>
      </c>
      <c r="D501" s="23" t="s">
        <v>48</v>
      </c>
      <c r="E501" s="23" t="s">
        <v>78</v>
      </c>
      <c r="F501" s="23" t="s">
        <v>150</v>
      </c>
      <c r="G501" s="23" t="s">
        <v>13</v>
      </c>
      <c r="H501" s="14">
        <v>7929.5529999999999</v>
      </c>
      <c r="I501" s="24" t="s">
        <v>126</v>
      </c>
      <c r="J501" s="14">
        <v>1313.1510000000001</v>
      </c>
      <c r="K501" s="14">
        <v>640.17999999999995</v>
      </c>
      <c r="L501" s="14">
        <f t="shared" si="64"/>
        <v>1953.3310000000001</v>
      </c>
      <c r="M501" s="24" t="s">
        <v>126</v>
      </c>
      <c r="N501" s="25">
        <f t="shared" si="59"/>
        <v>24.633557528400402</v>
      </c>
      <c r="O501" s="24" t="s">
        <v>126</v>
      </c>
      <c r="P501" s="26">
        <v>32.619999999999997</v>
      </c>
      <c r="Q501" s="26">
        <v>0</v>
      </c>
      <c r="R501" s="25">
        <f t="shared" si="65"/>
        <v>0.41137249476735949</v>
      </c>
      <c r="S501" s="14">
        <v>5943.6120000000001</v>
      </c>
      <c r="T501" s="25">
        <f t="shared" si="60"/>
        <v>74.955196087345655</v>
      </c>
      <c r="U501" s="26" t="s">
        <v>126</v>
      </c>
      <c r="V501" s="27" t="s">
        <v>126</v>
      </c>
      <c r="W501" s="27" t="s">
        <v>126</v>
      </c>
      <c r="X501" s="14">
        <v>7136.433</v>
      </c>
      <c r="Y501" s="24" t="s">
        <v>126</v>
      </c>
      <c r="Z501" s="14">
        <v>1310.5188149999999</v>
      </c>
      <c r="AA501" s="14">
        <v>629.46</v>
      </c>
      <c r="AB501" s="14">
        <f t="shared" si="66"/>
        <v>1939.9788149999999</v>
      </c>
      <c r="AC501" s="24" t="s">
        <v>126</v>
      </c>
      <c r="AD501" s="25">
        <f t="shared" si="61"/>
        <v>27.184152292889177</v>
      </c>
      <c r="AE501" s="24" t="s">
        <v>126</v>
      </c>
      <c r="AF501" s="14">
        <v>5167.9930800000002</v>
      </c>
      <c r="AG501" s="25">
        <f t="shared" si="62"/>
        <v>72.417033551635669</v>
      </c>
      <c r="AH501" s="26">
        <v>26209.695149464187</v>
      </c>
      <c r="AI501" s="28">
        <f t="shared" si="67"/>
        <v>272.28218257799506</v>
      </c>
      <c r="AJ501" s="14">
        <v>69698</v>
      </c>
      <c r="AK501" s="14">
        <f t="shared" si="63"/>
        <v>102.39078596229447</v>
      </c>
      <c r="AL501" s="26" t="s">
        <v>126</v>
      </c>
      <c r="AM501" s="26" t="s">
        <v>126</v>
      </c>
      <c r="AN501" s="26" t="s">
        <v>126</v>
      </c>
    </row>
    <row r="502" spans="1:40" x14ac:dyDescent="0.3">
      <c r="A502" s="23" t="s">
        <v>106</v>
      </c>
      <c r="B502" s="23" t="s">
        <v>110</v>
      </c>
      <c r="C502" s="23" t="s">
        <v>8</v>
      </c>
      <c r="D502" s="23" t="s">
        <v>49</v>
      </c>
      <c r="E502" s="23" t="s">
        <v>79</v>
      </c>
      <c r="F502" s="23" t="s">
        <v>136</v>
      </c>
      <c r="G502" s="23" t="s">
        <v>13</v>
      </c>
      <c r="H502" s="14">
        <v>6880.6750000000002</v>
      </c>
      <c r="I502" s="24" t="s">
        <v>126</v>
      </c>
      <c r="J502" s="14">
        <v>1026.5050000000001</v>
      </c>
      <c r="K502" s="14">
        <v>998.32</v>
      </c>
      <c r="L502" s="14">
        <f t="shared" si="64"/>
        <v>2024.8250000000003</v>
      </c>
      <c r="M502" s="24" t="s">
        <v>126</v>
      </c>
      <c r="N502" s="25">
        <f t="shared" si="59"/>
        <v>29.427708764038414</v>
      </c>
      <c r="O502" s="24" t="s">
        <v>126</v>
      </c>
      <c r="P502" s="26">
        <v>35.119999999999997</v>
      </c>
      <c r="Q502" s="26">
        <v>0</v>
      </c>
      <c r="R502" s="25">
        <f t="shared" si="65"/>
        <v>0.51041503922216924</v>
      </c>
      <c r="S502" s="14">
        <v>4820.72</v>
      </c>
      <c r="T502" s="25">
        <f t="shared" si="60"/>
        <v>70.061730862161056</v>
      </c>
      <c r="U502" s="26" t="s">
        <v>126</v>
      </c>
      <c r="V502" s="27" t="s">
        <v>126</v>
      </c>
      <c r="W502" s="27" t="s">
        <v>126</v>
      </c>
      <c r="X502" s="14">
        <v>6414.4449999999997</v>
      </c>
      <c r="Y502" s="24" t="s">
        <v>126</v>
      </c>
      <c r="Z502" s="14">
        <v>1025.2950000000001</v>
      </c>
      <c r="AA502" s="14">
        <v>998.32</v>
      </c>
      <c r="AB502" s="14">
        <f t="shared" si="66"/>
        <v>2023.6150000000002</v>
      </c>
      <c r="AC502" s="24" t="s">
        <v>126</v>
      </c>
      <c r="AD502" s="25">
        <f t="shared" si="61"/>
        <v>31.547780049560021</v>
      </c>
      <c r="AE502" s="24" t="s">
        <v>126</v>
      </c>
      <c r="AF502" s="14">
        <v>4355.5562239999999</v>
      </c>
      <c r="AG502" s="25">
        <f t="shared" si="62"/>
        <v>67.902308368066144</v>
      </c>
      <c r="AH502" s="26">
        <v>20677.77870913663</v>
      </c>
      <c r="AI502" s="28">
        <f t="shared" si="67"/>
        <v>310.20957764509444</v>
      </c>
      <c r="AJ502" s="14">
        <v>57263</v>
      </c>
      <c r="AK502" s="14">
        <f t="shared" si="63"/>
        <v>112.01727118732865</v>
      </c>
      <c r="AL502" s="26" t="s">
        <v>126</v>
      </c>
      <c r="AM502" s="26" t="s">
        <v>126</v>
      </c>
      <c r="AN502" s="26" t="s">
        <v>126</v>
      </c>
    </row>
    <row r="503" spans="1:40" x14ac:dyDescent="0.3">
      <c r="A503" s="23" t="s">
        <v>106</v>
      </c>
      <c r="B503" s="23" t="s">
        <v>110</v>
      </c>
      <c r="C503" s="23" t="s">
        <v>8</v>
      </c>
      <c r="D503" s="23" t="s">
        <v>50</v>
      </c>
      <c r="E503" s="23" t="s">
        <v>80</v>
      </c>
      <c r="F503" s="23" t="s">
        <v>136</v>
      </c>
      <c r="G503" s="23" t="s">
        <v>13</v>
      </c>
      <c r="H503" s="14">
        <v>7788.2839999999997</v>
      </c>
      <c r="I503" s="24" t="s">
        <v>126</v>
      </c>
      <c r="J503" s="14">
        <v>1714.549</v>
      </c>
      <c r="K503" s="14">
        <v>718.44</v>
      </c>
      <c r="L503" s="14">
        <f t="shared" si="64"/>
        <v>2432.989</v>
      </c>
      <c r="M503" s="24" t="s">
        <v>126</v>
      </c>
      <c r="N503" s="25">
        <f t="shared" si="59"/>
        <v>31.239089380921396</v>
      </c>
      <c r="O503" s="24" t="s">
        <v>126</v>
      </c>
      <c r="P503" s="26">
        <v>0</v>
      </c>
      <c r="Q503" s="26">
        <v>0</v>
      </c>
      <c r="R503" s="25">
        <f t="shared" si="65"/>
        <v>0</v>
      </c>
      <c r="S503" s="14">
        <v>5335.94</v>
      </c>
      <c r="T503" s="25">
        <f t="shared" si="60"/>
        <v>68.512396312204331</v>
      </c>
      <c r="U503" s="26" t="s">
        <v>126</v>
      </c>
      <c r="V503" s="27" t="s">
        <v>126</v>
      </c>
      <c r="W503" s="27" t="s">
        <v>126</v>
      </c>
      <c r="X503" s="14">
        <v>6656.2640000000001</v>
      </c>
      <c r="Y503" s="24" t="s">
        <v>126</v>
      </c>
      <c r="Z503" s="14">
        <v>1346.2523160000001</v>
      </c>
      <c r="AA503" s="14">
        <v>718.44</v>
      </c>
      <c r="AB503" s="14">
        <f t="shared" si="66"/>
        <v>2064.6923160000001</v>
      </c>
      <c r="AC503" s="24" t="s">
        <v>126</v>
      </c>
      <c r="AD503" s="25">
        <f t="shared" si="61"/>
        <v>31.01878645438342</v>
      </c>
      <c r="AE503" s="24" t="s">
        <v>126</v>
      </c>
      <c r="AF503" s="14">
        <v>4572.3585519999997</v>
      </c>
      <c r="AG503" s="25">
        <f t="shared" si="62"/>
        <v>68.692566160236424</v>
      </c>
      <c r="AH503" s="26">
        <v>24357.893860520566</v>
      </c>
      <c r="AI503" s="28">
        <f t="shared" si="67"/>
        <v>273.26927517278153</v>
      </c>
      <c r="AJ503" s="14">
        <v>61803</v>
      </c>
      <c r="AK503" s="14">
        <f t="shared" si="63"/>
        <v>107.70130899794508</v>
      </c>
      <c r="AL503" s="26" t="s">
        <v>126</v>
      </c>
      <c r="AM503" s="26" t="s">
        <v>126</v>
      </c>
      <c r="AN503" s="26" t="s">
        <v>126</v>
      </c>
    </row>
    <row r="504" spans="1:40" x14ac:dyDescent="0.3">
      <c r="A504" s="23" t="s">
        <v>106</v>
      </c>
      <c r="B504" s="23" t="s">
        <v>110</v>
      </c>
      <c r="C504" s="23" t="s">
        <v>8</v>
      </c>
      <c r="D504" s="23" t="s">
        <v>51</v>
      </c>
      <c r="E504" s="23" t="s">
        <v>81</v>
      </c>
      <c r="F504" s="23" t="s">
        <v>150</v>
      </c>
      <c r="G504" s="23" t="s">
        <v>13</v>
      </c>
      <c r="H504" s="14">
        <v>4317.01</v>
      </c>
      <c r="I504" s="24" t="s">
        <v>126</v>
      </c>
      <c r="J504" s="14">
        <v>809.16</v>
      </c>
      <c r="K504" s="14">
        <v>571.66</v>
      </c>
      <c r="L504" s="14">
        <f t="shared" si="64"/>
        <v>1380.82</v>
      </c>
      <c r="M504" s="24" t="s">
        <v>126</v>
      </c>
      <c r="N504" s="25">
        <f t="shared" si="59"/>
        <v>31.985564082547874</v>
      </c>
      <c r="O504" s="24" t="s">
        <v>126</v>
      </c>
      <c r="P504" s="26">
        <v>19.2</v>
      </c>
      <c r="Q504" s="26">
        <v>0</v>
      </c>
      <c r="R504" s="25">
        <f t="shared" si="65"/>
        <v>0.44475227066881939</v>
      </c>
      <c r="S504" s="14">
        <v>2908.93</v>
      </c>
      <c r="T504" s="25">
        <f t="shared" si="60"/>
        <v>67.382980349825459</v>
      </c>
      <c r="U504" s="26" t="s">
        <v>126</v>
      </c>
      <c r="V504" s="27" t="s">
        <v>126</v>
      </c>
      <c r="W504" s="27" t="s">
        <v>126</v>
      </c>
      <c r="X504" s="14">
        <v>3662</v>
      </c>
      <c r="Y504" s="24" t="s">
        <v>126</v>
      </c>
      <c r="Z504" s="14">
        <v>767.59323500000005</v>
      </c>
      <c r="AA504" s="14">
        <v>571.66</v>
      </c>
      <c r="AB504" s="14">
        <f t="shared" si="66"/>
        <v>1339.2532350000001</v>
      </c>
      <c r="AC504" s="24" t="s">
        <v>126</v>
      </c>
      <c r="AD504" s="25">
        <f t="shared" si="61"/>
        <v>36.571633943200439</v>
      </c>
      <c r="AE504" s="24" t="s">
        <v>126</v>
      </c>
      <c r="AF504" s="14">
        <v>2299.5091649999999</v>
      </c>
      <c r="AG504" s="25">
        <f t="shared" si="62"/>
        <v>62.793805707263786</v>
      </c>
      <c r="AH504" s="26">
        <v>13461.046072349622</v>
      </c>
      <c r="AI504" s="28">
        <f t="shared" si="67"/>
        <v>272.04423640760922</v>
      </c>
      <c r="AJ504" s="14">
        <v>32152</v>
      </c>
      <c r="AK504" s="14">
        <f t="shared" si="63"/>
        <v>113.89649166459319</v>
      </c>
      <c r="AL504" s="26" t="s">
        <v>126</v>
      </c>
      <c r="AM504" s="26" t="s">
        <v>126</v>
      </c>
      <c r="AN504" s="26" t="s">
        <v>126</v>
      </c>
    </row>
    <row r="505" spans="1:40" x14ac:dyDescent="0.3">
      <c r="A505" s="23" t="s">
        <v>106</v>
      </c>
      <c r="B505" s="23" t="s">
        <v>110</v>
      </c>
      <c r="C505" s="23" t="s">
        <v>8</v>
      </c>
      <c r="D505" s="23" t="s">
        <v>52</v>
      </c>
      <c r="E505" s="23" t="s">
        <v>82</v>
      </c>
      <c r="F505" s="23" t="s">
        <v>151</v>
      </c>
      <c r="G505" s="23" t="s">
        <v>13</v>
      </c>
      <c r="H505" s="14">
        <v>3861.0390000000002</v>
      </c>
      <c r="I505" s="24" t="s">
        <v>126</v>
      </c>
      <c r="J505" s="14">
        <v>1117.2539999999999</v>
      </c>
      <c r="K505" s="14">
        <v>301.56</v>
      </c>
      <c r="L505" s="14">
        <f t="shared" si="64"/>
        <v>1418.8139999999999</v>
      </c>
      <c r="M505" s="24" t="s">
        <v>126</v>
      </c>
      <c r="N505" s="25">
        <f t="shared" si="59"/>
        <v>36.746948166024737</v>
      </c>
      <c r="O505" s="24" t="s">
        <v>126</v>
      </c>
      <c r="P505" s="26">
        <v>115.69</v>
      </c>
      <c r="Q505" s="26">
        <v>0</v>
      </c>
      <c r="R505" s="25">
        <f t="shared" si="65"/>
        <v>2.9963437302757105</v>
      </c>
      <c r="S505" s="14">
        <v>2285.1799999999998</v>
      </c>
      <c r="T505" s="25">
        <f t="shared" si="60"/>
        <v>59.185623351641865</v>
      </c>
      <c r="U505" s="26" t="s">
        <v>126</v>
      </c>
      <c r="V505" s="27" t="s">
        <v>126</v>
      </c>
      <c r="W505" s="27" t="s">
        <v>126</v>
      </c>
      <c r="X505" s="14">
        <v>3821.1590000000001</v>
      </c>
      <c r="Y505" s="24" t="s">
        <v>126</v>
      </c>
      <c r="Z505" s="14">
        <v>1079.1297360000001</v>
      </c>
      <c r="AA505" s="14">
        <v>301.56</v>
      </c>
      <c r="AB505" s="14">
        <f t="shared" si="66"/>
        <v>1380.689736</v>
      </c>
      <c r="AC505" s="24" t="s">
        <v>126</v>
      </c>
      <c r="AD505" s="25">
        <f t="shared" si="61"/>
        <v>36.132747577371156</v>
      </c>
      <c r="AE505" s="24" t="s">
        <v>126</v>
      </c>
      <c r="AF505" s="14">
        <v>2283.4242640000002</v>
      </c>
      <c r="AG505" s="25">
        <f t="shared" si="62"/>
        <v>59.757373718288093</v>
      </c>
      <c r="AH505" s="26">
        <v>12268.126639956006</v>
      </c>
      <c r="AI505" s="28">
        <f t="shared" si="67"/>
        <v>311.47045609676741</v>
      </c>
      <c r="AJ505" s="14">
        <v>33254</v>
      </c>
      <c r="AK505" s="14">
        <f t="shared" si="63"/>
        <v>114.90825163890058</v>
      </c>
      <c r="AL505" s="26" t="s">
        <v>126</v>
      </c>
      <c r="AM505" s="26" t="s">
        <v>126</v>
      </c>
      <c r="AN505" s="26" t="s">
        <v>126</v>
      </c>
    </row>
    <row r="506" spans="1:40" x14ac:dyDescent="0.3">
      <c r="A506" s="23" t="s">
        <v>106</v>
      </c>
      <c r="B506" s="23" t="s">
        <v>110</v>
      </c>
      <c r="C506" s="23" t="s">
        <v>8</v>
      </c>
      <c r="D506" s="23" t="s">
        <v>53</v>
      </c>
      <c r="E506" s="23" t="s">
        <v>83</v>
      </c>
      <c r="F506" s="23" t="s">
        <v>150</v>
      </c>
      <c r="G506" s="23" t="s">
        <v>13</v>
      </c>
      <c r="H506" s="14">
        <v>13618.704</v>
      </c>
      <c r="I506" s="24" t="s">
        <v>126</v>
      </c>
      <c r="J506" s="14">
        <v>2598.375</v>
      </c>
      <c r="K506" s="14">
        <v>2017.24</v>
      </c>
      <c r="L506" s="14">
        <f t="shared" si="64"/>
        <v>4615.6149999999998</v>
      </c>
      <c r="M506" s="24" t="s">
        <v>126</v>
      </c>
      <c r="N506" s="25">
        <f t="shared" si="59"/>
        <v>33.891734485160995</v>
      </c>
      <c r="O506" s="24" t="s">
        <v>126</v>
      </c>
      <c r="P506" s="26">
        <v>65.05</v>
      </c>
      <c r="Q506" s="26">
        <v>0</v>
      </c>
      <c r="R506" s="25">
        <f t="shared" si="65"/>
        <v>0.47765191166501603</v>
      </c>
      <c r="S506" s="14">
        <v>8798.3289999999997</v>
      </c>
      <c r="T506" s="25">
        <f t="shared" si="60"/>
        <v>64.604745062378925</v>
      </c>
      <c r="U506" s="26" t="s">
        <v>126</v>
      </c>
      <c r="V506" s="27" t="s">
        <v>126</v>
      </c>
      <c r="W506" s="27" t="s">
        <v>126</v>
      </c>
      <c r="X506" s="14">
        <v>12321.395</v>
      </c>
      <c r="Y506" s="24" t="s">
        <v>126</v>
      </c>
      <c r="Z506" s="14">
        <v>2212.76379</v>
      </c>
      <c r="AA506" s="14">
        <v>2017.24</v>
      </c>
      <c r="AB506" s="14">
        <f t="shared" si="66"/>
        <v>4230.0037899999998</v>
      </c>
      <c r="AC506" s="24" t="s">
        <v>126</v>
      </c>
      <c r="AD506" s="25">
        <f t="shared" si="61"/>
        <v>34.330559080363869</v>
      </c>
      <c r="AE506" s="24" t="s">
        <v>126</v>
      </c>
      <c r="AF506" s="14">
        <v>7906.1784390000003</v>
      </c>
      <c r="AG506" s="25">
        <f t="shared" si="62"/>
        <v>64.166260711550919</v>
      </c>
      <c r="AH506" s="26">
        <v>45745.947553324972</v>
      </c>
      <c r="AI506" s="28">
        <f t="shared" si="67"/>
        <v>269.34396725824161</v>
      </c>
      <c r="AJ506" s="14">
        <v>119442</v>
      </c>
      <c r="AK506" s="14">
        <f t="shared" si="63"/>
        <v>103.15797625625827</v>
      </c>
      <c r="AL506" s="26" t="s">
        <v>126</v>
      </c>
      <c r="AM506" s="26" t="s">
        <v>126</v>
      </c>
      <c r="AN506" s="26" t="s">
        <v>126</v>
      </c>
    </row>
    <row r="507" spans="1:40" x14ac:dyDescent="0.3">
      <c r="A507" s="23" t="s">
        <v>106</v>
      </c>
      <c r="B507" s="23" t="s">
        <v>110</v>
      </c>
      <c r="C507" s="23" t="s">
        <v>8</v>
      </c>
      <c r="D507" s="23" t="s">
        <v>54</v>
      </c>
      <c r="E507" s="23" t="s">
        <v>84</v>
      </c>
      <c r="F507" s="23" t="s">
        <v>151</v>
      </c>
      <c r="G507" s="23" t="s">
        <v>13</v>
      </c>
      <c r="H507" s="14">
        <v>5479.75</v>
      </c>
      <c r="I507" s="24" t="s">
        <v>126</v>
      </c>
      <c r="J507" s="14">
        <v>1743.59</v>
      </c>
      <c r="K507" s="14">
        <v>1103.3</v>
      </c>
      <c r="L507" s="14">
        <f t="shared" si="64"/>
        <v>2846.89</v>
      </c>
      <c r="M507" s="24" t="s">
        <v>126</v>
      </c>
      <c r="N507" s="25">
        <f t="shared" si="59"/>
        <v>51.952917560107672</v>
      </c>
      <c r="O507" s="24" t="s">
        <v>126</v>
      </c>
      <c r="P507" s="26">
        <v>393.8</v>
      </c>
      <c r="Q507" s="26">
        <v>0</v>
      </c>
      <c r="R507" s="25">
        <f t="shared" si="65"/>
        <v>7.1864592362790276</v>
      </c>
      <c r="S507" s="14">
        <v>2238.94</v>
      </c>
      <c r="T507" s="25">
        <f t="shared" si="60"/>
        <v>40.858433322688079</v>
      </c>
      <c r="U507" s="26" t="s">
        <v>126</v>
      </c>
      <c r="V507" s="27" t="s">
        <v>126</v>
      </c>
      <c r="W507" s="27" t="s">
        <v>126</v>
      </c>
      <c r="X507" s="14">
        <v>4740.5200000000004</v>
      </c>
      <c r="Y507" s="24" t="s">
        <v>126</v>
      </c>
      <c r="Z507" s="14">
        <v>1443.1869919999999</v>
      </c>
      <c r="AA507" s="14">
        <v>1103.3</v>
      </c>
      <c r="AB507" s="14">
        <f t="shared" si="66"/>
        <v>2546.4869920000001</v>
      </c>
      <c r="AC507" s="24" t="s">
        <v>126</v>
      </c>
      <c r="AD507" s="25">
        <f t="shared" si="61"/>
        <v>53.717461206787434</v>
      </c>
      <c r="AE507" s="24" t="s">
        <v>126</v>
      </c>
      <c r="AF507" s="14">
        <v>1866.8477760000001</v>
      </c>
      <c r="AG507" s="25">
        <f t="shared" si="62"/>
        <v>39.380653936698927</v>
      </c>
      <c r="AH507" s="26">
        <v>15166.446100475394</v>
      </c>
      <c r="AI507" s="28">
        <f t="shared" si="67"/>
        <v>312.56630383906537</v>
      </c>
      <c r="AJ507" s="14">
        <v>44664</v>
      </c>
      <c r="AK507" s="14">
        <f t="shared" si="63"/>
        <v>106.13738133619917</v>
      </c>
      <c r="AL507" s="26" t="s">
        <v>126</v>
      </c>
      <c r="AM507" s="26" t="s">
        <v>126</v>
      </c>
      <c r="AN507" s="26" t="s">
        <v>126</v>
      </c>
    </row>
    <row r="508" spans="1:40" x14ac:dyDescent="0.3">
      <c r="A508" s="23" t="s">
        <v>106</v>
      </c>
      <c r="B508" s="23" t="s">
        <v>110</v>
      </c>
      <c r="C508" s="23" t="s">
        <v>8</v>
      </c>
      <c r="D508" s="23" t="s">
        <v>55</v>
      </c>
      <c r="E508" s="23" t="s">
        <v>85</v>
      </c>
      <c r="F508" s="23" t="s">
        <v>151</v>
      </c>
      <c r="G508" s="23" t="s">
        <v>13</v>
      </c>
      <c r="H508" s="14">
        <v>2064.2510000000002</v>
      </c>
      <c r="I508" s="24" t="s">
        <v>126</v>
      </c>
      <c r="J508" s="14">
        <v>523.03099999999995</v>
      </c>
      <c r="K508" s="14">
        <v>113.37</v>
      </c>
      <c r="L508" s="14">
        <f t="shared" si="64"/>
        <v>636.40099999999995</v>
      </c>
      <c r="M508" s="24" t="s">
        <v>126</v>
      </c>
      <c r="N508" s="25">
        <f t="shared" si="59"/>
        <v>30.829632636728768</v>
      </c>
      <c r="O508" s="24" t="s">
        <v>126</v>
      </c>
      <c r="P508" s="26">
        <v>0</v>
      </c>
      <c r="Q508" s="26">
        <v>0</v>
      </c>
      <c r="R508" s="25">
        <f t="shared" si="65"/>
        <v>0</v>
      </c>
      <c r="S508" s="14">
        <v>1427.85</v>
      </c>
      <c r="T508" s="25">
        <f t="shared" si="60"/>
        <v>69.170367363271225</v>
      </c>
      <c r="U508" s="26" t="s">
        <v>126</v>
      </c>
      <c r="V508" s="27" t="s">
        <v>126</v>
      </c>
      <c r="W508" s="27" t="s">
        <v>126</v>
      </c>
      <c r="X508" s="14">
        <v>1824.0609999999999</v>
      </c>
      <c r="Y508" s="24" t="s">
        <v>126</v>
      </c>
      <c r="Z508" s="14">
        <v>497.04893800000002</v>
      </c>
      <c r="AA508" s="14">
        <v>113.37</v>
      </c>
      <c r="AB508" s="14">
        <f t="shared" si="66"/>
        <v>610.41893800000003</v>
      </c>
      <c r="AC508" s="24" t="s">
        <v>126</v>
      </c>
      <c r="AD508" s="25">
        <f t="shared" si="61"/>
        <v>33.464831384476732</v>
      </c>
      <c r="AE508" s="24" t="s">
        <v>126</v>
      </c>
      <c r="AF508" s="14">
        <v>1213.669594</v>
      </c>
      <c r="AG508" s="25">
        <f t="shared" si="62"/>
        <v>66.536677994869692</v>
      </c>
      <c r="AH508" s="26">
        <v>6939.8031476392707</v>
      </c>
      <c r="AI508" s="28">
        <f t="shared" si="67"/>
        <v>262.84045255959387</v>
      </c>
      <c r="AJ508" s="14">
        <v>17010</v>
      </c>
      <c r="AK508" s="14">
        <f t="shared" si="63"/>
        <v>107.23462669018224</v>
      </c>
      <c r="AL508" s="26" t="s">
        <v>126</v>
      </c>
      <c r="AM508" s="26" t="s">
        <v>126</v>
      </c>
      <c r="AN508" s="26" t="s">
        <v>126</v>
      </c>
    </row>
    <row r="509" spans="1:40" x14ac:dyDescent="0.3">
      <c r="A509" s="23" t="s">
        <v>106</v>
      </c>
      <c r="B509" s="23" t="s">
        <v>110</v>
      </c>
      <c r="C509" s="23" t="s">
        <v>8</v>
      </c>
      <c r="D509" s="23" t="s">
        <v>56</v>
      </c>
      <c r="E509" s="23" t="s">
        <v>86</v>
      </c>
      <c r="F509" s="23" t="s">
        <v>136</v>
      </c>
      <c r="G509" s="23" t="s">
        <v>13</v>
      </c>
      <c r="H509" s="14">
        <v>11212.06</v>
      </c>
      <c r="I509" s="24" t="s">
        <v>126</v>
      </c>
      <c r="J509" s="14">
        <v>1875.8</v>
      </c>
      <c r="K509" s="14">
        <v>749.41</v>
      </c>
      <c r="L509" s="14">
        <f t="shared" si="64"/>
        <v>2625.21</v>
      </c>
      <c r="M509" s="24" t="s">
        <v>126</v>
      </c>
      <c r="N509" s="25">
        <f t="shared" si="59"/>
        <v>23.414162963808614</v>
      </c>
      <c r="O509" s="24" t="s">
        <v>126</v>
      </c>
      <c r="P509" s="26">
        <v>116.41</v>
      </c>
      <c r="Q509" s="26">
        <v>0</v>
      </c>
      <c r="R509" s="25">
        <f t="shared" si="65"/>
        <v>1.0382570196734588</v>
      </c>
      <c r="S509" s="14">
        <v>8470.44</v>
      </c>
      <c r="T509" s="25">
        <f t="shared" si="60"/>
        <v>75.547580016517927</v>
      </c>
      <c r="U509" s="26" t="s">
        <v>126</v>
      </c>
      <c r="V509" s="27" t="s">
        <v>126</v>
      </c>
      <c r="W509" s="27" t="s">
        <v>126</v>
      </c>
      <c r="X509" s="14">
        <v>9786.0499999999993</v>
      </c>
      <c r="Y509" s="24" t="s">
        <v>126</v>
      </c>
      <c r="Z509" s="14">
        <v>1873.2</v>
      </c>
      <c r="AA509" s="14">
        <v>749.41</v>
      </c>
      <c r="AB509" s="14">
        <f t="shared" si="66"/>
        <v>2622.61</v>
      </c>
      <c r="AC509" s="24" t="s">
        <v>126</v>
      </c>
      <c r="AD509" s="25">
        <f t="shared" si="61"/>
        <v>26.799474762544644</v>
      </c>
      <c r="AE509" s="24" t="s">
        <v>126</v>
      </c>
      <c r="AF509" s="14">
        <v>7047.4060799999997</v>
      </c>
      <c r="AG509" s="25">
        <f t="shared" si="62"/>
        <v>72.014817827417602</v>
      </c>
      <c r="AH509" s="26">
        <v>34846.077287493237</v>
      </c>
      <c r="AI509" s="28">
        <f t="shared" si="67"/>
        <v>280.83648897582958</v>
      </c>
      <c r="AJ509" s="14">
        <v>99136</v>
      </c>
      <c r="AK509" s="14">
        <f t="shared" si="63"/>
        <v>98.713383634602977</v>
      </c>
      <c r="AL509" s="26" t="s">
        <v>126</v>
      </c>
      <c r="AM509" s="26" t="s">
        <v>126</v>
      </c>
      <c r="AN509" s="26" t="s">
        <v>126</v>
      </c>
    </row>
    <row r="510" spans="1:40" x14ac:dyDescent="0.3">
      <c r="A510" s="23" t="s">
        <v>106</v>
      </c>
      <c r="B510" s="23" t="s">
        <v>110</v>
      </c>
      <c r="C510" s="23" t="s">
        <v>8</v>
      </c>
      <c r="D510" s="23" t="s">
        <v>57</v>
      </c>
      <c r="E510" s="23" t="s">
        <v>87</v>
      </c>
      <c r="F510" s="23" t="s">
        <v>150</v>
      </c>
      <c r="G510" s="23" t="s">
        <v>13</v>
      </c>
      <c r="H510" s="14">
        <v>10160.120000000001</v>
      </c>
      <c r="I510" s="24" t="s">
        <v>126</v>
      </c>
      <c r="J510" s="14">
        <v>1879.48</v>
      </c>
      <c r="K510" s="14">
        <v>1533.35</v>
      </c>
      <c r="L510" s="14">
        <f t="shared" si="64"/>
        <v>3412.83</v>
      </c>
      <c r="M510" s="24" t="s">
        <v>126</v>
      </c>
      <c r="N510" s="25">
        <f t="shared" si="59"/>
        <v>33.590449719097805</v>
      </c>
      <c r="O510" s="24" t="s">
        <v>126</v>
      </c>
      <c r="P510" s="26">
        <v>0</v>
      </c>
      <c r="Q510" s="26">
        <v>0</v>
      </c>
      <c r="R510" s="25">
        <f t="shared" si="65"/>
        <v>0</v>
      </c>
      <c r="S510" s="14">
        <v>6699.06</v>
      </c>
      <c r="T510" s="25">
        <f t="shared" si="60"/>
        <v>65.934851163175239</v>
      </c>
      <c r="U510" s="26" t="s">
        <v>126</v>
      </c>
      <c r="V510" s="27" t="s">
        <v>126</v>
      </c>
      <c r="W510" s="27" t="s">
        <v>126</v>
      </c>
      <c r="X510" s="14">
        <v>9323.7999999999993</v>
      </c>
      <c r="Y510" s="24" t="s">
        <v>126</v>
      </c>
      <c r="Z510" s="14">
        <v>1849.48</v>
      </c>
      <c r="AA510" s="14">
        <v>1509.03</v>
      </c>
      <c r="AB510" s="14">
        <f t="shared" si="66"/>
        <v>3358.51</v>
      </c>
      <c r="AC510" s="24" t="s">
        <v>126</v>
      </c>
      <c r="AD510" s="25">
        <f t="shared" si="61"/>
        <v>36.020828417597976</v>
      </c>
      <c r="AE510" s="24" t="s">
        <v>126</v>
      </c>
      <c r="AF510" s="14">
        <v>5922.638946</v>
      </c>
      <c r="AG510" s="25">
        <f t="shared" si="62"/>
        <v>63.521728758660636</v>
      </c>
      <c r="AH510" s="26">
        <v>34019.968937252685</v>
      </c>
      <c r="AI510" s="28">
        <f t="shared" si="67"/>
        <v>274.06844542383504</v>
      </c>
      <c r="AJ510" s="14">
        <v>84660</v>
      </c>
      <c r="AK510" s="14">
        <f t="shared" si="63"/>
        <v>110.13229388140799</v>
      </c>
      <c r="AL510" s="26" t="s">
        <v>126</v>
      </c>
      <c r="AM510" s="26" t="s">
        <v>126</v>
      </c>
      <c r="AN510" s="26" t="s">
        <v>126</v>
      </c>
    </row>
    <row r="511" spans="1:40" x14ac:dyDescent="0.3">
      <c r="A511" s="23" t="s">
        <v>106</v>
      </c>
      <c r="B511" s="23" t="s">
        <v>110</v>
      </c>
      <c r="C511" s="23" t="s">
        <v>8</v>
      </c>
      <c r="D511" s="23" t="s">
        <v>58</v>
      </c>
      <c r="E511" s="23" t="s">
        <v>88</v>
      </c>
      <c r="F511" s="23" t="s">
        <v>150</v>
      </c>
      <c r="G511" s="23" t="s">
        <v>13</v>
      </c>
      <c r="H511" s="14">
        <v>10507.018</v>
      </c>
      <c r="I511" s="24" t="s">
        <v>126</v>
      </c>
      <c r="J511" s="14">
        <v>2410.7890000000002</v>
      </c>
      <c r="K511" s="14">
        <v>1465.47</v>
      </c>
      <c r="L511" s="14">
        <f t="shared" si="64"/>
        <v>3876.259</v>
      </c>
      <c r="M511" s="24" t="s">
        <v>126</v>
      </c>
      <c r="N511" s="25">
        <f t="shared" si="59"/>
        <v>36.892094407756801</v>
      </c>
      <c r="O511" s="24" t="s">
        <v>126</v>
      </c>
      <c r="P511" s="26">
        <v>49.539000000000001</v>
      </c>
      <c r="Q511" s="26">
        <v>0</v>
      </c>
      <c r="R511" s="25">
        <f t="shared" si="65"/>
        <v>0.47148486849456245</v>
      </c>
      <c r="S511" s="14">
        <v>6555.558</v>
      </c>
      <c r="T511" s="25">
        <f t="shared" si="60"/>
        <v>62.392183966944764</v>
      </c>
      <c r="U511" s="26" t="s">
        <v>126</v>
      </c>
      <c r="V511" s="27" t="s">
        <v>126</v>
      </c>
      <c r="W511" s="27" t="s">
        <v>126</v>
      </c>
      <c r="X511" s="14">
        <v>8712.2309999999998</v>
      </c>
      <c r="Y511" s="24" t="s">
        <v>126</v>
      </c>
      <c r="Z511" s="14">
        <v>1968.4672049999999</v>
      </c>
      <c r="AA511" s="14">
        <v>1465.47</v>
      </c>
      <c r="AB511" s="14">
        <f t="shared" si="66"/>
        <v>3433.9372050000002</v>
      </c>
      <c r="AC511" s="24" t="s">
        <v>126</v>
      </c>
      <c r="AD511" s="25">
        <f t="shared" si="61"/>
        <v>39.415130349505198</v>
      </c>
      <c r="AE511" s="24" t="s">
        <v>126</v>
      </c>
      <c r="AF511" s="14">
        <v>5213.5429219999996</v>
      </c>
      <c r="AG511" s="25">
        <f t="shared" si="62"/>
        <v>59.841651604508648</v>
      </c>
      <c r="AH511" s="26">
        <v>32905.873591669515</v>
      </c>
      <c r="AI511" s="28">
        <f t="shared" si="67"/>
        <v>264.76218525939993</v>
      </c>
      <c r="AJ511" s="14">
        <v>79004</v>
      </c>
      <c r="AK511" s="14">
        <f t="shared" si="63"/>
        <v>110.27582147739355</v>
      </c>
      <c r="AL511" s="26" t="s">
        <v>126</v>
      </c>
      <c r="AM511" s="26" t="s">
        <v>126</v>
      </c>
      <c r="AN511" s="26" t="s">
        <v>126</v>
      </c>
    </row>
    <row r="512" spans="1:40" x14ac:dyDescent="0.3">
      <c r="A512" s="23" t="s">
        <v>106</v>
      </c>
      <c r="B512" s="23" t="s">
        <v>110</v>
      </c>
      <c r="C512" s="23" t="s">
        <v>8</v>
      </c>
      <c r="D512" s="23" t="s">
        <v>59</v>
      </c>
      <c r="E512" s="23" t="s">
        <v>89</v>
      </c>
      <c r="F512" s="23" t="s">
        <v>136</v>
      </c>
      <c r="G512" s="23" t="s">
        <v>13</v>
      </c>
      <c r="H512" s="14">
        <v>5908.23</v>
      </c>
      <c r="I512" s="24" t="s">
        <v>126</v>
      </c>
      <c r="J512" s="14">
        <v>1362.364</v>
      </c>
      <c r="K512" s="14">
        <v>723.78</v>
      </c>
      <c r="L512" s="14">
        <f t="shared" si="64"/>
        <v>2086.1440000000002</v>
      </c>
      <c r="M512" s="24" t="s">
        <v>126</v>
      </c>
      <c r="N512" s="25">
        <f t="shared" si="59"/>
        <v>35.309119651740041</v>
      </c>
      <c r="O512" s="24" t="s">
        <v>126</v>
      </c>
      <c r="P512" s="26">
        <v>46.03</v>
      </c>
      <c r="Q512" s="26">
        <v>0</v>
      </c>
      <c r="R512" s="25">
        <f t="shared" si="65"/>
        <v>0.77908273713108667</v>
      </c>
      <c r="S512" s="14">
        <v>3743.12</v>
      </c>
      <c r="T512" s="25">
        <f t="shared" si="60"/>
        <v>63.354337932003325</v>
      </c>
      <c r="U512" s="26" t="s">
        <v>126</v>
      </c>
      <c r="V512" s="27" t="s">
        <v>126</v>
      </c>
      <c r="W512" s="27" t="s">
        <v>126</v>
      </c>
      <c r="X512" s="14">
        <v>5289.17</v>
      </c>
      <c r="Y512" s="24" t="s">
        <v>126</v>
      </c>
      <c r="Z512" s="14">
        <v>1272.0239999999999</v>
      </c>
      <c r="AA512" s="14">
        <v>723.78</v>
      </c>
      <c r="AB512" s="14">
        <f t="shared" si="66"/>
        <v>1995.8039999999999</v>
      </c>
      <c r="AC512" s="24" t="s">
        <v>126</v>
      </c>
      <c r="AD512" s="25">
        <f t="shared" si="61"/>
        <v>37.7337843177663</v>
      </c>
      <c r="AE512" s="24" t="s">
        <v>126</v>
      </c>
      <c r="AF512" s="14">
        <v>3219.0832</v>
      </c>
      <c r="AG512" s="25">
        <f t="shared" si="62"/>
        <v>60.861783606879719</v>
      </c>
      <c r="AH512" s="26">
        <v>18940.726170547354</v>
      </c>
      <c r="AI512" s="28">
        <f t="shared" si="67"/>
        <v>279.2485331541622</v>
      </c>
      <c r="AJ512" s="14">
        <v>51116</v>
      </c>
      <c r="AK512" s="14">
        <f t="shared" si="63"/>
        <v>103.47386336959073</v>
      </c>
      <c r="AL512" s="26" t="s">
        <v>126</v>
      </c>
      <c r="AM512" s="26" t="s">
        <v>126</v>
      </c>
      <c r="AN512" s="26" t="s">
        <v>126</v>
      </c>
    </row>
    <row r="513" spans="1:40" x14ac:dyDescent="0.3">
      <c r="A513" s="23" t="s">
        <v>106</v>
      </c>
      <c r="B513" s="23" t="s">
        <v>110</v>
      </c>
      <c r="C513" s="23" t="s">
        <v>8</v>
      </c>
      <c r="D513" s="23" t="s">
        <v>60</v>
      </c>
      <c r="E513" s="23" t="s">
        <v>90</v>
      </c>
      <c r="F513" s="23" t="s">
        <v>151</v>
      </c>
      <c r="G513" s="23" t="s">
        <v>13</v>
      </c>
      <c r="H513" s="14">
        <v>4600.8950000000004</v>
      </c>
      <c r="I513" s="24" t="s">
        <v>126</v>
      </c>
      <c r="J513" s="14">
        <v>1146.575</v>
      </c>
      <c r="K513" s="14">
        <v>124.33</v>
      </c>
      <c r="L513" s="14">
        <f t="shared" si="64"/>
        <v>1270.905</v>
      </c>
      <c r="M513" s="24" t="s">
        <v>126</v>
      </c>
      <c r="N513" s="25">
        <f t="shared" si="59"/>
        <v>27.622995091172477</v>
      </c>
      <c r="O513" s="24" t="s">
        <v>126</v>
      </c>
      <c r="P513" s="26">
        <v>137.99</v>
      </c>
      <c r="Q513" s="26">
        <v>0</v>
      </c>
      <c r="R513" s="25">
        <f t="shared" si="65"/>
        <v>2.9991990688768162</v>
      </c>
      <c r="S513" s="14">
        <v>3191.99</v>
      </c>
      <c r="T513" s="25">
        <f t="shared" si="60"/>
        <v>69.377588490934912</v>
      </c>
      <c r="U513" s="26" t="s">
        <v>126</v>
      </c>
      <c r="V513" s="27" t="s">
        <v>126</v>
      </c>
      <c r="W513" s="27" t="s">
        <v>126</v>
      </c>
      <c r="X513" s="14">
        <v>4244.9750000000004</v>
      </c>
      <c r="Y513" s="24" t="s">
        <v>126</v>
      </c>
      <c r="Z513" s="14">
        <v>1106.6276399999999</v>
      </c>
      <c r="AA513" s="14">
        <v>124.33</v>
      </c>
      <c r="AB513" s="14">
        <f t="shared" si="66"/>
        <v>1230.9576399999999</v>
      </c>
      <c r="AC513" s="24" t="s">
        <v>126</v>
      </c>
      <c r="AD513" s="25">
        <f t="shared" si="61"/>
        <v>28.997995041195761</v>
      </c>
      <c r="AE513" s="24" t="s">
        <v>126</v>
      </c>
      <c r="AF513" s="14">
        <v>2889.09944</v>
      </c>
      <c r="AG513" s="25">
        <f t="shared" si="62"/>
        <v>68.059280443347717</v>
      </c>
      <c r="AH513" s="26">
        <v>15165.301245608433</v>
      </c>
      <c r="AI513" s="28">
        <f t="shared" si="67"/>
        <v>279.91366153898588</v>
      </c>
      <c r="AJ513" s="14">
        <v>39825</v>
      </c>
      <c r="AK513" s="14">
        <f t="shared" si="63"/>
        <v>106.59070935342122</v>
      </c>
      <c r="AL513" s="26" t="s">
        <v>126</v>
      </c>
      <c r="AM513" s="26" t="s">
        <v>126</v>
      </c>
      <c r="AN513" s="26" t="s">
        <v>126</v>
      </c>
    </row>
    <row r="514" spans="1:40" x14ac:dyDescent="0.3">
      <c r="A514" s="23" t="s">
        <v>106</v>
      </c>
      <c r="B514" s="23" t="s">
        <v>110</v>
      </c>
      <c r="C514" s="23" t="s">
        <v>8</v>
      </c>
      <c r="D514" s="23" t="s">
        <v>2</v>
      </c>
      <c r="E514" s="23" t="s">
        <v>32</v>
      </c>
      <c r="F514" s="23" t="s">
        <v>126</v>
      </c>
      <c r="G514" s="23" t="s">
        <v>13</v>
      </c>
      <c r="H514" s="14">
        <v>221199.43499999994</v>
      </c>
      <c r="I514" s="24" t="s">
        <v>126</v>
      </c>
      <c r="J514" s="14">
        <v>44398.374000000003</v>
      </c>
      <c r="K514" s="14">
        <v>24240.85</v>
      </c>
      <c r="L514" s="14">
        <f t="shared" si="64"/>
        <v>68639.224000000002</v>
      </c>
      <c r="M514" s="24" t="s">
        <v>126</v>
      </c>
      <c r="N514" s="25">
        <f t="shared" ref="N514:N577" si="68">100*L514/H514</f>
        <v>31.030469856308638</v>
      </c>
      <c r="O514" s="24" t="s">
        <v>126</v>
      </c>
      <c r="P514" s="26">
        <v>4063.8690000000006</v>
      </c>
      <c r="Q514" s="26">
        <v>0</v>
      </c>
      <c r="R514" s="25">
        <f t="shared" si="65"/>
        <v>1.8371968264747158</v>
      </c>
      <c r="S514" s="14">
        <v>147976.27899999998</v>
      </c>
      <c r="T514" s="25">
        <f t="shared" ref="T514:T577" si="69">100*S514/H514</f>
        <v>66.897222861351352</v>
      </c>
      <c r="U514" s="26" t="s">
        <v>126</v>
      </c>
      <c r="V514" s="27" t="s">
        <v>126</v>
      </c>
      <c r="W514" s="27" t="s">
        <v>126</v>
      </c>
      <c r="X514" s="14">
        <v>194772.93799999997</v>
      </c>
      <c r="Y514" s="24" t="s">
        <v>126</v>
      </c>
      <c r="Z514" s="14">
        <v>39592.546045999996</v>
      </c>
      <c r="AA514" s="14">
        <v>24140.309999999998</v>
      </c>
      <c r="AB514" s="14">
        <f t="shared" si="66"/>
        <v>63732.856045999994</v>
      </c>
      <c r="AC514" s="24" t="s">
        <v>126</v>
      </c>
      <c r="AD514" s="25">
        <f t="shared" ref="AD514:AD577" si="70">100*AB514/X514</f>
        <v>32.721617643822782</v>
      </c>
      <c r="AE514" s="24" t="s">
        <v>126</v>
      </c>
      <c r="AF514" s="14">
        <v>127083.821778</v>
      </c>
      <c r="AG514" s="25">
        <f t="shared" ref="AG514:AG577" si="71">100*AF514/X514</f>
        <v>65.247165793638132</v>
      </c>
      <c r="AH514" s="14">
        <v>709847.53863683424</v>
      </c>
      <c r="AI514" s="28">
        <f t="shared" si="67"/>
        <v>274.38700199487192</v>
      </c>
      <c r="AJ514" s="14">
        <v>1804833</v>
      </c>
      <c r="AK514" s="14">
        <f t="shared" ref="AK514:AK577" si="72">1000*X514/AJ514</f>
        <v>107.91742947962497</v>
      </c>
      <c r="AL514" s="26" t="s">
        <v>126</v>
      </c>
      <c r="AM514" s="26" t="s">
        <v>126</v>
      </c>
      <c r="AN514" s="26" t="s">
        <v>126</v>
      </c>
    </row>
    <row r="515" spans="1:40" x14ac:dyDescent="0.3">
      <c r="A515" s="23" t="s">
        <v>107</v>
      </c>
      <c r="B515" s="23" t="s">
        <v>111</v>
      </c>
      <c r="C515" s="23" t="s">
        <v>8</v>
      </c>
      <c r="D515" s="23" t="s">
        <v>35</v>
      </c>
      <c r="E515" s="23" t="s">
        <v>65</v>
      </c>
      <c r="F515" s="23" t="s">
        <v>150</v>
      </c>
      <c r="G515" s="23" t="s">
        <v>13</v>
      </c>
      <c r="H515" s="14">
        <v>7976</v>
      </c>
      <c r="I515" s="24" t="s">
        <v>126</v>
      </c>
      <c r="J515" s="14">
        <v>2027.4</v>
      </c>
      <c r="K515" s="14">
        <v>1362.9</v>
      </c>
      <c r="L515" s="14">
        <f t="shared" si="64"/>
        <v>3390.3</v>
      </c>
      <c r="M515" s="24" t="s">
        <v>126</v>
      </c>
      <c r="N515" s="25">
        <f t="shared" si="68"/>
        <v>42.506268806419257</v>
      </c>
      <c r="O515" s="24" t="s">
        <v>126</v>
      </c>
      <c r="P515" s="26">
        <v>24.6</v>
      </c>
      <c r="Q515" s="26">
        <v>0</v>
      </c>
      <c r="R515" s="25">
        <f t="shared" ref="R515:R578" si="73">100*(P515+Q515)/H515</f>
        <v>0.30842527582748247</v>
      </c>
      <c r="S515" s="14">
        <v>4448.5</v>
      </c>
      <c r="T515" s="25">
        <f t="shared" si="69"/>
        <v>55.773570712136411</v>
      </c>
      <c r="U515" s="26" t="s">
        <v>126</v>
      </c>
      <c r="V515" s="27" t="s">
        <v>126</v>
      </c>
      <c r="W515" s="27" t="s">
        <v>126</v>
      </c>
      <c r="X515" s="14">
        <v>7010.9</v>
      </c>
      <c r="Y515" s="24" t="s">
        <v>126</v>
      </c>
      <c r="Z515" s="14">
        <v>1500.3181999999999</v>
      </c>
      <c r="AA515" s="14">
        <v>1362.9</v>
      </c>
      <c r="AB515" s="14">
        <f t="shared" si="66"/>
        <v>2863.2182000000003</v>
      </c>
      <c r="AC515" s="24" t="s">
        <v>126</v>
      </c>
      <c r="AD515" s="25">
        <f t="shared" si="70"/>
        <v>40.839524169507484</v>
      </c>
      <c r="AE515" s="24" t="s">
        <v>126</v>
      </c>
      <c r="AF515" s="14">
        <v>4023.6682500000002</v>
      </c>
      <c r="AG515" s="25">
        <f t="shared" si="71"/>
        <v>57.391608067437851</v>
      </c>
      <c r="AH515" s="26">
        <v>19646.278799428299</v>
      </c>
      <c r="AI515" s="28">
        <f t="shared" si="67"/>
        <v>356.85638341872738</v>
      </c>
      <c r="AJ515" s="14">
        <v>53384</v>
      </c>
      <c r="AK515" s="14">
        <f t="shared" si="72"/>
        <v>131.3296118687247</v>
      </c>
      <c r="AL515" s="26" t="s">
        <v>126</v>
      </c>
      <c r="AM515" s="26" t="s">
        <v>126</v>
      </c>
      <c r="AN515" s="26" t="s">
        <v>126</v>
      </c>
    </row>
    <row r="516" spans="1:40" x14ac:dyDescent="0.3">
      <c r="A516" s="23" t="s">
        <v>107</v>
      </c>
      <c r="B516" s="23" t="s">
        <v>111</v>
      </c>
      <c r="C516" s="23" t="s">
        <v>8</v>
      </c>
      <c r="D516" s="23" t="s">
        <v>36</v>
      </c>
      <c r="E516" s="23" t="s">
        <v>66</v>
      </c>
      <c r="F516" s="23" t="s">
        <v>150</v>
      </c>
      <c r="G516" s="23" t="s">
        <v>13</v>
      </c>
      <c r="H516" s="14">
        <v>10530.52</v>
      </c>
      <c r="I516" s="24" t="s">
        <v>126</v>
      </c>
      <c r="J516" s="14">
        <v>2180.52</v>
      </c>
      <c r="K516" s="14">
        <v>1297</v>
      </c>
      <c r="L516" s="14">
        <f t="shared" ref="L516:L579" si="74">J516+K516</f>
        <v>3477.52</v>
      </c>
      <c r="M516" s="24" t="s">
        <v>126</v>
      </c>
      <c r="N516" s="25">
        <f t="shared" si="68"/>
        <v>33.023250513744806</v>
      </c>
      <c r="O516" s="24" t="s">
        <v>126</v>
      </c>
      <c r="P516" s="26">
        <v>34</v>
      </c>
      <c r="Q516" s="26">
        <v>0</v>
      </c>
      <c r="R516" s="25">
        <f t="shared" si="73"/>
        <v>0.32287104530450539</v>
      </c>
      <c r="S516" s="14">
        <v>7019</v>
      </c>
      <c r="T516" s="25">
        <f t="shared" si="69"/>
        <v>66.653878440950677</v>
      </c>
      <c r="U516" s="26" t="s">
        <v>126</v>
      </c>
      <c r="V516" s="27" t="s">
        <v>126</v>
      </c>
      <c r="W516" s="27" t="s">
        <v>126</v>
      </c>
      <c r="X516" s="14">
        <v>9658.52</v>
      </c>
      <c r="Y516" s="24" t="s">
        <v>126</v>
      </c>
      <c r="Z516" s="14">
        <v>2114.9767000000002</v>
      </c>
      <c r="AA516" s="14">
        <v>1297</v>
      </c>
      <c r="AB516" s="14">
        <f t="shared" ref="AB516:AB579" si="75">Z516+AA516</f>
        <v>3411.9767000000002</v>
      </c>
      <c r="AC516" s="24" t="s">
        <v>126</v>
      </c>
      <c r="AD516" s="25">
        <f t="shared" si="70"/>
        <v>35.326082049837865</v>
      </c>
      <c r="AE516" s="24" t="s">
        <v>126</v>
      </c>
      <c r="AF516" s="14">
        <v>6216.7282999999998</v>
      </c>
      <c r="AG516" s="25">
        <f t="shared" si="71"/>
        <v>64.365226763520695</v>
      </c>
      <c r="AH516" s="26">
        <v>31790.002144836009</v>
      </c>
      <c r="AI516" s="28">
        <f t="shared" si="67"/>
        <v>303.82256522020828</v>
      </c>
      <c r="AJ516" s="14">
        <v>77855</v>
      </c>
      <c r="AK516" s="14">
        <f t="shared" si="72"/>
        <v>124.05779975595658</v>
      </c>
      <c r="AL516" s="26" t="s">
        <v>126</v>
      </c>
      <c r="AM516" s="26" t="s">
        <v>126</v>
      </c>
      <c r="AN516" s="26" t="s">
        <v>126</v>
      </c>
    </row>
    <row r="517" spans="1:40" x14ac:dyDescent="0.3">
      <c r="A517" s="23" t="s">
        <v>107</v>
      </c>
      <c r="B517" s="23" t="s">
        <v>111</v>
      </c>
      <c r="C517" s="23" t="s">
        <v>8</v>
      </c>
      <c r="D517" s="23" t="s">
        <v>37</v>
      </c>
      <c r="E517" s="23" t="s">
        <v>67</v>
      </c>
      <c r="F517" s="23" t="s">
        <v>136</v>
      </c>
      <c r="G517" s="23" t="s">
        <v>13</v>
      </c>
      <c r="H517" s="14">
        <v>7383.0079999999998</v>
      </c>
      <c r="I517" s="24" t="s">
        <v>126</v>
      </c>
      <c r="J517" s="14">
        <v>1847.4459999999999</v>
      </c>
      <c r="K517" s="14">
        <v>943.89</v>
      </c>
      <c r="L517" s="14">
        <f t="shared" si="74"/>
        <v>2791.3359999999998</v>
      </c>
      <c r="M517" s="24" t="s">
        <v>126</v>
      </c>
      <c r="N517" s="25">
        <f t="shared" si="68"/>
        <v>37.807571114645953</v>
      </c>
      <c r="O517" s="24" t="s">
        <v>126</v>
      </c>
      <c r="P517" s="26">
        <v>680.69399999999996</v>
      </c>
      <c r="Q517" s="26">
        <v>0</v>
      </c>
      <c r="R517" s="25">
        <f t="shared" si="73"/>
        <v>9.2197380796553379</v>
      </c>
      <c r="S517" s="14">
        <v>3887.3620000000001</v>
      </c>
      <c r="T517" s="25">
        <f t="shared" si="69"/>
        <v>52.652821180743679</v>
      </c>
      <c r="U517" s="26" t="s">
        <v>126</v>
      </c>
      <c r="V517" s="27" t="s">
        <v>126</v>
      </c>
      <c r="W517" s="27" t="s">
        <v>126</v>
      </c>
      <c r="X517" s="14">
        <v>6460.57</v>
      </c>
      <c r="Y517" s="24" t="s">
        <v>126</v>
      </c>
      <c r="Z517" s="14">
        <v>1444.684765</v>
      </c>
      <c r="AA517" s="14">
        <v>943.89</v>
      </c>
      <c r="AB517" s="14">
        <f t="shared" si="75"/>
        <v>2388.5747649999998</v>
      </c>
      <c r="AC517" s="24" t="s">
        <v>126</v>
      </c>
      <c r="AD517" s="25">
        <f t="shared" si="70"/>
        <v>36.9715793652882</v>
      </c>
      <c r="AE517" s="24" t="s">
        <v>126</v>
      </c>
      <c r="AF517" s="14">
        <v>3444.980204</v>
      </c>
      <c r="AG517" s="25">
        <f t="shared" si="71"/>
        <v>53.323161950106567</v>
      </c>
      <c r="AH517" s="26">
        <v>21681.526885429692</v>
      </c>
      <c r="AI517" s="28">
        <f t="shared" si="67"/>
        <v>297.97578529128401</v>
      </c>
      <c r="AJ517" s="14">
        <v>59137</v>
      </c>
      <c r="AK517" s="14">
        <f t="shared" si="72"/>
        <v>109.24751001910818</v>
      </c>
      <c r="AL517" s="26" t="s">
        <v>126</v>
      </c>
      <c r="AM517" s="26" t="s">
        <v>126</v>
      </c>
      <c r="AN517" s="26" t="s">
        <v>126</v>
      </c>
    </row>
    <row r="518" spans="1:40" x14ac:dyDescent="0.3">
      <c r="A518" s="23" t="s">
        <v>107</v>
      </c>
      <c r="B518" s="23" t="s">
        <v>111</v>
      </c>
      <c r="C518" s="23" t="s">
        <v>8</v>
      </c>
      <c r="D518" s="23" t="s">
        <v>38</v>
      </c>
      <c r="E518" s="23" t="s">
        <v>68</v>
      </c>
      <c r="F518" s="23" t="s">
        <v>150</v>
      </c>
      <c r="G518" s="23" t="s">
        <v>13</v>
      </c>
      <c r="H518" s="14">
        <v>7925.3329999999996</v>
      </c>
      <c r="I518" s="24" t="s">
        <v>126</v>
      </c>
      <c r="J518" s="14">
        <v>1573.1479999999999</v>
      </c>
      <c r="K518" s="14">
        <v>702.72</v>
      </c>
      <c r="L518" s="14">
        <f t="shared" si="74"/>
        <v>2275.8679999999999</v>
      </c>
      <c r="M518" s="24" t="s">
        <v>126</v>
      </c>
      <c r="N518" s="25">
        <f t="shared" si="68"/>
        <v>28.716370655971176</v>
      </c>
      <c r="O518" s="24" t="s">
        <v>126</v>
      </c>
      <c r="P518" s="26">
        <v>0</v>
      </c>
      <c r="Q518" s="26">
        <v>0</v>
      </c>
      <c r="R518" s="25">
        <f t="shared" si="73"/>
        <v>0</v>
      </c>
      <c r="S518" s="14">
        <v>5649.02</v>
      </c>
      <c r="T518" s="25">
        <f t="shared" si="69"/>
        <v>71.278014438005314</v>
      </c>
      <c r="U518" s="26" t="s">
        <v>126</v>
      </c>
      <c r="V518" s="27" t="s">
        <v>126</v>
      </c>
      <c r="W518" s="27" t="s">
        <v>126</v>
      </c>
      <c r="X518" s="14">
        <v>7203.2129999999997</v>
      </c>
      <c r="Y518" s="24" t="s">
        <v>126</v>
      </c>
      <c r="Z518" s="14">
        <v>1302.328</v>
      </c>
      <c r="AA518" s="14">
        <v>702.72</v>
      </c>
      <c r="AB518" s="14">
        <f t="shared" si="75"/>
        <v>2005.048</v>
      </c>
      <c r="AC518" s="24" t="s">
        <v>126</v>
      </c>
      <c r="AD518" s="25">
        <f t="shared" si="70"/>
        <v>27.835467311601086</v>
      </c>
      <c r="AE518" s="24" t="s">
        <v>126</v>
      </c>
      <c r="AF518" s="14">
        <v>5197.6633019999999</v>
      </c>
      <c r="AG518" s="25">
        <f t="shared" si="71"/>
        <v>72.157567768716547</v>
      </c>
      <c r="AH518" s="26">
        <v>24936.898156379237</v>
      </c>
      <c r="AI518" s="28">
        <f t="shared" si="67"/>
        <v>288.85761792940991</v>
      </c>
      <c r="AJ518" s="14">
        <v>63723</v>
      </c>
      <c r="AK518" s="14">
        <f t="shared" si="72"/>
        <v>113.03945200320136</v>
      </c>
      <c r="AL518" s="26" t="s">
        <v>126</v>
      </c>
      <c r="AM518" s="26" t="s">
        <v>126</v>
      </c>
      <c r="AN518" s="26" t="s">
        <v>126</v>
      </c>
    </row>
    <row r="519" spans="1:40" x14ac:dyDescent="0.3">
      <c r="A519" s="23" t="s">
        <v>107</v>
      </c>
      <c r="B519" s="23" t="s">
        <v>111</v>
      </c>
      <c r="C519" s="23" t="s">
        <v>8</v>
      </c>
      <c r="D519" s="23" t="s">
        <v>39</v>
      </c>
      <c r="E519" s="23" t="s">
        <v>69</v>
      </c>
      <c r="F519" s="23" t="s">
        <v>151</v>
      </c>
      <c r="G519" s="23" t="s">
        <v>13</v>
      </c>
      <c r="H519" s="14">
        <v>3698.23</v>
      </c>
      <c r="I519" s="24" t="s">
        <v>126</v>
      </c>
      <c r="J519" s="14">
        <v>777.76</v>
      </c>
      <c r="K519" s="14">
        <v>184.64</v>
      </c>
      <c r="L519" s="14">
        <f t="shared" si="74"/>
        <v>962.4</v>
      </c>
      <c r="M519" s="24" t="s">
        <v>126</v>
      </c>
      <c r="N519" s="25">
        <f t="shared" si="68"/>
        <v>26.023259775622392</v>
      </c>
      <c r="O519" s="24" t="s">
        <v>126</v>
      </c>
      <c r="P519" s="26">
        <v>57.43</v>
      </c>
      <c r="Q519" s="26">
        <v>0</v>
      </c>
      <c r="R519" s="25">
        <f t="shared" si="73"/>
        <v>1.5529050383561867</v>
      </c>
      <c r="S519" s="14">
        <v>2678.4</v>
      </c>
      <c r="T519" s="25">
        <f t="shared" si="69"/>
        <v>72.423835186021421</v>
      </c>
      <c r="U519" s="26" t="s">
        <v>126</v>
      </c>
      <c r="V519" s="27" t="s">
        <v>126</v>
      </c>
      <c r="W519" s="27" t="s">
        <v>126</v>
      </c>
      <c r="X519" s="14">
        <v>3270.93</v>
      </c>
      <c r="Y519" s="24" t="s">
        <v>126</v>
      </c>
      <c r="Z519" s="14">
        <v>723.24683200000004</v>
      </c>
      <c r="AA519" s="14">
        <v>184.64</v>
      </c>
      <c r="AB519" s="14">
        <f t="shared" si="75"/>
        <v>907.88683200000003</v>
      </c>
      <c r="AC519" s="24" t="s">
        <v>126</v>
      </c>
      <c r="AD519" s="25">
        <f t="shared" si="70"/>
        <v>27.756229329273328</v>
      </c>
      <c r="AE519" s="24" t="s">
        <v>126</v>
      </c>
      <c r="AF519" s="14">
        <v>2313.4876399999998</v>
      </c>
      <c r="AG519" s="25">
        <f t="shared" si="71"/>
        <v>70.728741978581013</v>
      </c>
      <c r="AH519" s="26">
        <v>11619.086627278022</v>
      </c>
      <c r="AI519" s="28">
        <f t="shared" si="67"/>
        <v>281.51352209741407</v>
      </c>
      <c r="AJ519" s="14">
        <v>30975</v>
      </c>
      <c r="AK519" s="14">
        <f t="shared" si="72"/>
        <v>105.59903147699758</v>
      </c>
      <c r="AL519" s="26" t="s">
        <v>126</v>
      </c>
      <c r="AM519" s="26" t="s">
        <v>126</v>
      </c>
      <c r="AN519" s="26" t="s">
        <v>126</v>
      </c>
    </row>
    <row r="520" spans="1:40" x14ac:dyDescent="0.3">
      <c r="A520" s="23" t="s">
        <v>107</v>
      </c>
      <c r="B520" s="23" t="s">
        <v>111</v>
      </c>
      <c r="C520" s="23" t="s">
        <v>8</v>
      </c>
      <c r="D520" s="23" t="s">
        <v>40</v>
      </c>
      <c r="E520" s="23" t="s">
        <v>70</v>
      </c>
      <c r="F520" s="23" t="s">
        <v>136</v>
      </c>
      <c r="G520" s="23" t="s">
        <v>13</v>
      </c>
      <c r="H520" s="14">
        <v>6922.4189999999999</v>
      </c>
      <c r="I520" s="24" t="s">
        <v>126</v>
      </c>
      <c r="J520" s="14">
        <v>1475.8889999999999</v>
      </c>
      <c r="K520" s="14">
        <v>1756.57</v>
      </c>
      <c r="L520" s="14">
        <f t="shared" si="74"/>
        <v>3232.4589999999998</v>
      </c>
      <c r="M520" s="24" t="s">
        <v>126</v>
      </c>
      <c r="N520" s="25">
        <f t="shared" si="68"/>
        <v>46.695512074608594</v>
      </c>
      <c r="O520" s="24" t="s">
        <v>126</v>
      </c>
      <c r="P520" s="26">
        <v>0</v>
      </c>
      <c r="Q520" s="26">
        <v>0</v>
      </c>
      <c r="R520" s="25">
        <f t="shared" si="73"/>
        <v>0</v>
      </c>
      <c r="S520" s="14">
        <v>3689.96</v>
      </c>
      <c r="T520" s="25">
        <f t="shared" si="69"/>
        <v>53.304487925391399</v>
      </c>
      <c r="U520" s="26" t="s">
        <v>126</v>
      </c>
      <c r="V520" s="27" t="s">
        <v>126</v>
      </c>
      <c r="W520" s="27" t="s">
        <v>126</v>
      </c>
      <c r="X520" s="14">
        <v>6381.1440000000002</v>
      </c>
      <c r="Y520" s="24" t="s">
        <v>126</v>
      </c>
      <c r="Z520" s="14">
        <v>1161.7090000000001</v>
      </c>
      <c r="AA520" s="14">
        <v>1728.23</v>
      </c>
      <c r="AB520" s="14">
        <f t="shared" si="75"/>
        <v>2889.9390000000003</v>
      </c>
      <c r="AC520" s="24" t="s">
        <v>126</v>
      </c>
      <c r="AD520" s="25">
        <f t="shared" si="70"/>
        <v>45.288728792204033</v>
      </c>
      <c r="AE520" s="24" t="s">
        <v>126</v>
      </c>
      <c r="AF520" s="14">
        <v>3491.071156</v>
      </c>
      <c r="AG520" s="25">
        <f t="shared" si="71"/>
        <v>54.709173715559466</v>
      </c>
      <c r="AH520" s="26">
        <v>18440.914843104871</v>
      </c>
      <c r="AI520" s="28">
        <f t="shared" si="67"/>
        <v>346.03185656952019</v>
      </c>
      <c r="AJ520" s="14">
        <v>47821</v>
      </c>
      <c r="AK520" s="14">
        <f t="shared" si="72"/>
        <v>133.43811296292424</v>
      </c>
      <c r="AL520" s="26" t="s">
        <v>126</v>
      </c>
      <c r="AM520" s="26" t="s">
        <v>126</v>
      </c>
      <c r="AN520" s="26" t="s">
        <v>126</v>
      </c>
    </row>
    <row r="521" spans="1:40" x14ac:dyDescent="0.3">
      <c r="A521" s="23" t="s">
        <v>107</v>
      </c>
      <c r="B521" s="23" t="s">
        <v>111</v>
      </c>
      <c r="C521" s="23" t="s">
        <v>8</v>
      </c>
      <c r="D521" s="23" t="s">
        <v>41</v>
      </c>
      <c r="E521" s="23" t="s">
        <v>152</v>
      </c>
      <c r="F521" s="23" t="s">
        <v>150</v>
      </c>
      <c r="G521" s="23" t="s">
        <v>13</v>
      </c>
      <c r="H521" s="14">
        <v>36349.18</v>
      </c>
      <c r="I521" s="24" t="s">
        <v>126</v>
      </c>
      <c r="J521" s="14">
        <v>6155.28</v>
      </c>
      <c r="K521" s="14">
        <v>2520.87</v>
      </c>
      <c r="L521" s="14">
        <f t="shared" si="74"/>
        <v>8676.15</v>
      </c>
      <c r="M521" s="24" t="s">
        <v>126</v>
      </c>
      <c r="N521" s="25">
        <f t="shared" si="68"/>
        <v>23.868901581823852</v>
      </c>
      <c r="O521" s="24" t="s">
        <v>126</v>
      </c>
      <c r="P521" s="26">
        <v>373.24</v>
      </c>
      <c r="Q521" s="26">
        <v>0</v>
      </c>
      <c r="R521" s="25">
        <f t="shared" si="73"/>
        <v>1.0268182115800135</v>
      </c>
      <c r="S521" s="14">
        <v>27077.4</v>
      </c>
      <c r="T521" s="25">
        <f t="shared" si="69"/>
        <v>74.492464479253726</v>
      </c>
      <c r="U521" s="26" t="s">
        <v>126</v>
      </c>
      <c r="V521" s="27" t="s">
        <v>126</v>
      </c>
      <c r="W521" s="27" t="s">
        <v>126</v>
      </c>
      <c r="X521" s="14">
        <v>30073.97</v>
      </c>
      <c r="Y521" s="24" t="s">
        <v>126</v>
      </c>
      <c r="Z521" s="14">
        <v>5951.0353519999999</v>
      </c>
      <c r="AA521" s="14">
        <v>2425.5500000000002</v>
      </c>
      <c r="AB521" s="14">
        <f t="shared" si="75"/>
        <v>8376.5853520000001</v>
      </c>
      <c r="AC521" s="24" t="s">
        <v>126</v>
      </c>
      <c r="AD521" s="25">
        <f t="shared" si="70"/>
        <v>27.853274283375292</v>
      </c>
      <c r="AE521" s="24" t="s">
        <v>126</v>
      </c>
      <c r="AF521" s="14">
        <v>21231.389340000002</v>
      </c>
      <c r="AG521" s="25">
        <f t="shared" si="71"/>
        <v>70.597228566763889</v>
      </c>
      <c r="AH521" s="26">
        <v>122358.99292918388</v>
      </c>
      <c r="AI521" s="28">
        <f t="shared" si="67"/>
        <v>245.78471332634717</v>
      </c>
      <c r="AJ521" s="14">
        <v>280489</v>
      </c>
      <c r="AK521" s="14">
        <f t="shared" si="72"/>
        <v>107.2197840200507</v>
      </c>
      <c r="AL521" s="26" t="s">
        <v>126</v>
      </c>
      <c r="AM521" s="26" t="s">
        <v>126</v>
      </c>
      <c r="AN521" s="26" t="s">
        <v>126</v>
      </c>
    </row>
    <row r="522" spans="1:40" x14ac:dyDescent="0.3">
      <c r="A522" s="23" t="s">
        <v>107</v>
      </c>
      <c r="B522" s="23" t="s">
        <v>111</v>
      </c>
      <c r="C522" s="23" t="s">
        <v>8</v>
      </c>
      <c r="D522" s="23" t="s">
        <v>42</v>
      </c>
      <c r="E522" s="23" t="s">
        <v>72</v>
      </c>
      <c r="F522" s="23" t="s">
        <v>150</v>
      </c>
      <c r="G522" s="23" t="s">
        <v>13</v>
      </c>
      <c r="H522" s="14">
        <v>5485.7719999999999</v>
      </c>
      <c r="I522" s="24" t="s">
        <v>126</v>
      </c>
      <c r="J522" s="14">
        <v>1429.634</v>
      </c>
      <c r="K522" s="14">
        <v>583.79999999999995</v>
      </c>
      <c r="L522" s="14">
        <f t="shared" si="74"/>
        <v>2013.434</v>
      </c>
      <c r="M522" s="24" t="s">
        <v>126</v>
      </c>
      <c r="N522" s="25">
        <f t="shared" si="68"/>
        <v>36.702837813893829</v>
      </c>
      <c r="O522" s="24" t="s">
        <v>126</v>
      </c>
      <c r="P522" s="26">
        <v>0</v>
      </c>
      <c r="Q522" s="26">
        <v>0</v>
      </c>
      <c r="R522" s="25">
        <f t="shared" si="73"/>
        <v>0</v>
      </c>
      <c r="S522" s="14">
        <v>3472.33</v>
      </c>
      <c r="T522" s="25">
        <f t="shared" si="69"/>
        <v>63.297016354307104</v>
      </c>
      <c r="U522" s="26" t="s">
        <v>126</v>
      </c>
      <c r="V522" s="27" t="s">
        <v>126</v>
      </c>
      <c r="W522" s="27" t="s">
        <v>126</v>
      </c>
      <c r="X522" s="14">
        <v>4495.2120000000004</v>
      </c>
      <c r="Y522" s="24" t="s">
        <v>126</v>
      </c>
      <c r="Z522" s="14">
        <v>990.57399999999996</v>
      </c>
      <c r="AA522" s="14">
        <v>583.79999999999995</v>
      </c>
      <c r="AB522" s="14">
        <f t="shared" si="75"/>
        <v>1574.3739999999998</v>
      </c>
      <c r="AC522" s="24" t="s">
        <v>126</v>
      </c>
      <c r="AD522" s="25">
        <f t="shared" si="70"/>
        <v>35.023353737265325</v>
      </c>
      <c r="AE522" s="24" t="s">
        <v>126</v>
      </c>
      <c r="AF522" s="14">
        <v>2920.923996</v>
      </c>
      <c r="AG522" s="25">
        <f t="shared" si="71"/>
        <v>64.978559320450287</v>
      </c>
      <c r="AH522" s="26">
        <v>16274.064837905236</v>
      </c>
      <c r="AI522" s="28">
        <f t="shared" si="67"/>
        <v>276.21937387946491</v>
      </c>
      <c r="AJ522" s="14">
        <v>39282</v>
      </c>
      <c r="AK522" s="14">
        <f t="shared" si="72"/>
        <v>114.43439743393921</v>
      </c>
      <c r="AL522" s="26" t="s">
        <v>126</v>
      </c>
      <c r="AM522" s="26" t="s">
        <v>126</v>
      </c>
      <c r="AN522" s="26" t="s">
        <v>126</v>
      </c>
    </row>
    <row r="523" spans="1:40" x14ac:dyDescent="0.3">
      <c r="A523" s="23" t="s">
        <v>107</v>
      </c>
      <c r="B523" s="23" t="s">
        <v>111</v>
      </c>
      <c r="C523" s="23" t="s">
        <v>8</v>
      </c>
      <c r="D523" s="23" t="s">
        <v>43</v>
      </c>
      <c r="E523" s="23" t="s">
        <v>73</v>
      </c>
      <c r="F523" s="23" t="s">
        <v>150</v>
      </c>
      <c r="G523" s="23" t="s">
        <v>13</v>
      </c>
      <c r="H523" s="14">
        <v>7406.6319999999996</v>
      </c>
      <c r="I523" s="24" t="s">
        <v>126</v>
      </c>
      <c r="J523" s="14">
        <v>1734.182</v>
      </c>
      <c r="K523" s="14">
        <v>1168.31</v>
      </c>
      <c r="L523" s="14">
        <f t="shared" si="74"/>
        <v>2902.4920000000002</v>
      </c>
      <c r="M523" s="24" t="s">
        <v>126</v>
      </c>
      <c r="N523" s="25">
        <f t="shared" si="68"/>
        <v>39.18774417306004</v>
      </c>
      <c r="O523" s="24" t="s">
        <v>126</v>
      </c>
      <c r="P523" s="26">
        <v>12.75</v>
      </c>
      <c r="Q523" s="26">
        <v>0</v>
      </c>
      <c r="R523" s="25">
        <f t="shared" si="73"/>
        <v>0.17214301993132641</v>
      </c>
      <c r="S523" s="14">
        <v>4432.84</v>
      </c>
      <c r="T523" s="25">
        <f t="shared" si="69"/>
        <v>59.849605056657332</v>
      </c>
      <c r="U523" s="26" t="s">
        <v>126</v>
      </c>
      <c r="V523" s="27" t="s">
        <v>126</v>
      </c>
      <c r="W523" s="27" t="s">
        <v>126</v>
      </c>
      <c r="X523" s="14">
        <v>6962.4719999999998</v>
      </c>
      <c r="Y523" s="24" t="s">
        <v>126</v>
      </c>
      <c r="Z523" s="14">
        <v>1564.8234769999999</v>
      </c>
      <c r="AA523" s="14">
        <v>1168.02</v>
      </c>
      <c r="AB523" s="14">
        <f t="shared" si="75"/>
        <v>2732.8434769999999</v>
      </c>
      <c r="AC523" s="24" t="s">
        <v>126</v>
      </c>
      <c r="AD523" s="25">
        <f t="shared" si="70"/>
        <v>39.251051594893305</v>
      </c>
      <c r="AE523" s="24" t="s">
        <v>126</v>
      </c>
      <c r="AF523" s="14">
        <v>4162.8800440000005</v>
      </c>
      <c r="AG523" s="25">
        <f t="shared" si="71"/>
        <v>59.790259034434904</v>
      </c>
      <c r="AH523" s="26">
        <v>27884.462100393084</v>
      </c>
      <c r="AI523" s="28">
        <f t="shared" si="67"/>
        <v>249.69002360285268</v>
      </c>
      <c r="AJ523" s="14">
        <v>67126</v>
      </c>
      <c r="AK523" s="14">
        <f t="shared" si="72"/>
        <v>103.72243244048506</v>
      </c>
      <c r="AL523" s="26" t="s">
        <v>126</v>
      </c>
      <c r="AM523" s="26" t="s">
        <v>126</v>
      </c>
      <c r="AN523" s="26" t="s">
        <v>126</v>
      </c>
    </row>
    <row r="524" spans="1:40" x14ac:dyDescent="0.3">
      <c r="A524" s="23" t="s">
        <v>107</v>
      </c>
      <c r="B524" s="23" t="s">
        <v>111</v>
      </c>
      <c r="C524" s="23" t="s">
        <v>8</v>
      </c>
      <c r="D524" s="23" t="s">
        <v>44</v>
      </c>
      <c r="E524" s="23" t="s">
        <v>74</v>
      </c>
      <c r="F524" s="23" t="s">
        <v>151</v>
      </c>
      <c r="G524" s="23" t="s">
        <v>13</v>
      </c>
      <c r="H524" s="14">
        <v>8197.1260000000002</v>
      </c>
      <c r="I524" s="24" t="s">
        <v>126</v>
      </c>
      <c r="J524" s="14">
        <v>1974.59</v>
      </c>
      <c r="K524" s="14">
        <v>501.95</v>
      </c>
      <c r="L524" s="14">
        <f t="shared" si="74"/>
        <v>2476.54</v>
      </c>
      <c r="M524" s="24" t="s">
        <v>126</v>
      </c>
      <c r="N524" s="25">
        <f t="shared" si="68"/>
        <v>30.212296358504187</v>
      </c>
      <c r="O524" s="24" t="s">
        <v>126</v>
      </c>
      <c r="P524" s="26">
        <v>480.84</v>
      </c>
      <c r="Q524" s="26">
        <v>0</v>
      </c>
      <c r="R524" s="25">
        <f t="shared" si="73"/>
        <v>5.8659583859025712</v>
      </c>
      <c r="S524" s="14">
        <v>5215.8239999999996</v>
      </c>
      <c r="T524" s="25">
        <f t="shared" si="69"/>
        <v>63.629911264021068</v>
      </c>
      <c r="U524" s="26" t="s">
        <v>126</v>
      </c>
      <c r="V524" s="27" t="s">
        <v>126</v>
      </c>
      <c r="W524" s="27" t="s">
        <v>126</v>
      </c>
      <c r="X524" s="14">
        <v>7239.9059999999999</v>
      </c>
      <c r="Y524" s="24" t="s">
        <v>126</v>
      </c>
      <c r="Z524" s="14">
        <v>1899.9108819999999</v>
      </c>
      <c r="AA524" s="14">
        <v>501.95</v>
      </c>
      <c r="AB524" s="14">
        <f t="shared" si="75"/>
        <v>2401.8608819999999</v>
      </c>
      <c r="AC524" s="24" t="s">
        <v>126</v>
      </c>
      <c r="AD524" s="25">
        <f t="shared" si="70"/>
        <v>33.175304789868818</v>
      </c>
      <c r="AE524" s="24" t="s">
        <v>126</v>
      </c>
      <c r="AF524" s="14">
        <v>4430.4785659999998</v>
      </c>
      <c r="AG524" s="25">
        <f t="shared" si="71"/>
        <v>61.195249855453923</v>
      </c>
      <c r="AH524" s="26">
        <v>24462.761190770798</v>
      </c>
      <c r="AI524" s="28">
        <f t="shared" si="67"/>
        <v>295.95620639633432</v>
      </c>
      <c r="AJ524" s="14">
        <v>58868</v>
      </c>
      <c r="AK524" s="14">
        <f t="shared" si="72"/>
        <v>122.98542501868587</v>
      </c>
      <c r="AL524" s="26" t="s">
        <v>126</v>
      </c>
      <c r="AM524" s="26" t="s">
        <v>126</v>
      </c>
      <c r="AN524" s="26" t="s">
        <v>126</v>
      </c>
    </row>
    <row r="525" spans="1:40" x14ac:dyDescent="0.3">
      <c r="A525" s="23" t="s">
        <v>107</v>
      </c>
      <c r="B525" s="23" t="s">
        <v>111</v>
      </c>
      <c r="C525" s="23" t="s">
        <v>8</v>
      </c>
      <c r="D525" s="23" t="s">
        <v>45</v>
      </c>
      <c r="E525" s="23" t="s">
        <v>75</v>
      </c>
      <c r="F525" s="23" t="s">
        <v>136</v>
      </c>
      <c r="G525" s="23" t="s">
        <v>13</v>
      </c>
      <c r="H525" s="14">
        <v>5171.0249999999996</v>
      </c>
      <c r="I525" s="24" t="s">
        <v>126</v>
      </c>
      <c r="J525" s="14">
        <v>1078.9849999999999</v>
      </c>
      <c r="K525" s="14">
        <v>786.39</v>
      </c>
      <c r="L525" s="14">
        <f t="shared" si="74"/>
        <v>1865.375</v>
      </c>
      <c r="M525" s="24" t="s">
        <v>126</v>
      </c>
      <c r="N525" s="25">
        <f t="shared" si="68"/>
        <v>36.073602428918832</v>
      </c>
      <c r="O525" s="24" t="s">
        <v>126</v>
      </c>
      <c r="P525" s="26">
        <v>33.65</v>
      </c>
      <c r="Q525" s="26">
        <v>0</v>
      </c>
      <c r="R525" s="25">
        <f t="shared" si="73"/>
        <v>0.65074139073007775</v>
      </c>
      <c r="S525" s="14">
        <v>3272</v>
      </c>
      <c r="T525" s="25">
        <f t="shared" si="69"/>
        <v>63.275656180351092</v>
      </c>
      <c r="U525" s="26" t="s">
        <v>126</v>
      </c>
      <c r="V525" s="27" t="s">
        <v>126</v>
      </c>
      <c r="W525" s="27" t="s">
        <v>126</v>
      </c>
      <c r="X525" s="14">
        <v>4406.7349999999997</v>
      </c>
      <c r="Y525" s="24" t="s">
        <v>126</v>
      </c>
      <c r="Z525" s="14">
        <v>888.956593</v>
      </c>
      <c r="AA525" s="14">
        <v>786.39</v>
      </c>
      <c r="AB525" s="14">
        <f t="shared" si="75"/>
        <v>1675.346593</v>
      </c>
      <c r="AC525" s="24" t="s">
        <v>126</v>
      </c>
      <c r="AD525" s="25">
        <f t="shared" si="70"/>
        <v>38.01786567606176</v>
      </c>
      <c r="AE525" s="24" t="s">
        <v>126</v>
      </c>
      <c r="AF525" s="14">
        <v>2698.6790980000001</v>
      </c>
      <c r="AG525" s="25">
        <f t="shared" si="71"/>
        <v>61.239877097215974</v>
      </c>
      <c r="AH525" s="26">
        <v>13086.358643918869</v>
      </c>
      <c r="AI525" s="28">
        <f t="shared" si="67"/>
        <v>336.74264322931236</v>
      </c>
      <c r="AJ525" s="14">
        <v>36581</v>
      </c>
      <c r="AK525" s="14">
        <f t="shared" si="72"/>
        <v>120.46513217243924</v>
      </c>
      <c r="AL525" s="26" t="s">
        <v>126</v>
      </c>
      <c r="AM525" s="26" t="s">
        <v>126</v>
      </c>
      <c r="AN525" s="26" t="s">
        <v>126</v>
      </c>
    </row>
    <row r="526" spans="1:40" x14ac:dyDescent="0.3">
      <c r="A526" s="23" t="s">
        <v>107</v>
      </c>
      <c r="B526" s="23" t="s">
        <v>111</v>
      </c>
      <c r="C526" s="23" t="s">
        <v>8</v>
      </c>
      <c r="D526" s="23" t="s">
        <v>46</v>
      </c>
      <c r="E526" s="23" t="s">
        <v>76</v>
      </c>
      <c r="F526" s="23" t="s">
        <v>136</v>
      </c>
      <c r="G526" s="23" t="s">
        <v>13</v>
      </c>
      <c r="H526" s="14">
        <v>11621.07</v>
      </c>
      <c r="I526" s="24" t="s">
        <v>126</v>
      </c>
      <c r="J526" s="14">
        <v>2987.71</v>
      </c>
      <c r="K526" s="14">
        <v>1092.5899999999999</v>
      </c>
      <c r="L526" s="14">
        <f t="shared" si="74"/>
        <v>4080.3</v>
      </c>
      <c r="M526" s="24" t="s">
        <v>126</v>
      </c>
      <c r="N526" s="25">
        <f t="shared" si="68"/>
        <v>35.111224697897867</v>
      </c>
      <c r="O526" s="24" t="s">
        <v>126</v>
      </c>
      <c r="P526" s="26">
        <v>4005.26</v>
      </c>
      <c r="Q526" s="26">
        <v>0</v>
      </c>
      <c r="R526" s="25">
        <f t="shared" si="73"/>
        <v>34.465501025292852</v>
      </c>
      <c r="S526" s="14">
        <v>3530.51</v>
      </c>
      <c r="T526" s="25">
        <f t="shared" si="69"/>
        <v>30.380248978794551</v>
      </c>
      <c r="U526" s="26" t="s">
        <v>126</v>
      </c>
      <c r="V526" s="27" t="s">
        <v>126</v>
      </c>
      <c r="W526" s="27" t="s">
        <v>126</v>
      </c>
      <c r="X526" s="14">
        <v>10473.530000000001</v>
      </c>
      <c r="Y526" s="24" t="s">
        <v>126</v>
      </c>
      <c r="Z526" s="14">
        <v>2876.3686189999999</v>
      </c>
      <c r="AA526" s="14">
        <v>1092.5899999999999</v>
      </c>
      <c r="AB526" s="14">
        <f t="shared" si="75"/>
        <v>3968.958619</v>
      </c>
      <c r="AC526" s="24" t="s">
        <v>126</v>
      </c>
      <c r="AD526" s="25">
        <f t="shared" si="70"/>
        <v>37.895137732932447</v>
      </c>
      <c r="AE526" s="24" t="s">
        <v>126</v>
      </c>
      <c r="AF526" s="14">
        <v>3053.0623559999999</v>
      </c>
      <c r="AG526" s="25">
        <f t="shared" si="71"/>
        <v>29.150270787404054</v>
      </c>
      <c r="AH526" s="26">
        <v>36400.946365002768</v>
      </c>
      <c r="AI526" s="28">
        <f t="shared" si="67"/>
        <v>287.72686003761822</v>
      </c>
      <c r="AJ526" s="14">
        <v>92242</v>
      </c>
      <c r="AK526" s="14">
        <f t="shared" si="72"/>
        <v>113.54404718024327</v>
      </c>
      <c r="AL526" s="26" t="s">
        <v>126</v>
      </c>
      <c r="AM526" s="26" t="s">
        <v>126</v>
      </c>
      <c r="AN526" s="26" t="s">
        <v>126</v>
      </c>
    </row>
    <row r="527" spans="1:40" x14ac:dyDescent="0.3">
      <c r="A527" s="23" t="s">
        <v>107</v>
      </c>
      <c r="B527" s="23" t="s">
        <v>111</v>
      </c>
      <c r="C527" s="23" t="s">
        <v>8</v>
      </c>
      <c r="D527" s="23" t="s">
        <v>47</v>
      </c>
      <c r="E527" s="23" t="s">
        <v>77</v>
      </c>
      <c r="F527" s="23" t="s">
        <v>151</v>
      </c>
      <c r="G527" s="23" t="s">
        <v>13</v>
      </c>
      <c r="H527" s="14">
        <v>14950.13</v>
      </c>
      <c r="I527" s="24" t="s">
        <v>126</v>
      </c>
      <c r="J527" s="14">
        <v>3919.63</v>
      </c>
      <c r="K527" s="14">
        <v>194.77799999999999</v>
      </c>
      <c r="L527" s="14">
        <f t="shared" si="74"/>
        <v>4114.4080000000004</v>
      </c>
      <c r="M527" s="24" t="s">
        <v>126</v>
      </c>
      <c r="N527" s="25">
        <f t="shared" si="68"/>
        <v>27.520884433780846</v>
      </c>
      <c r="O527" s="24" t="s">
        <v>126</v>
      </c>
      <c r="P527" s="26">
        <v>0</v>
      </c>
      <c r="Q527" s="26">
        <v>0</v>
      </c>
      <c r="R527" s="25">
        <f t="shared" si="73"/>
        <v>0</v>
      </c>
      <c r="S527" s="14">
        <v>10835.722</v>
      </c>
      <c r="T527" s="25">
        <f t="shared" si="69"/>
        <v>72.479115566219164</v>
      </c>
      <c r="U527" s="26" t="s">
        <v>126</v>
      </c>
      <c r="V527" s="27" t="s">
        <v>126</v>
      </c>
      <c r="W527" s="27" t="s">
        <v>126</v>
      </c>
      <c r="X527" s="14">
        <v>13408.17</v>
      </c>
      <c r="Y527" s="24" t="s">
        <v>126</v>
      </c>
      <c r="Z527" s="14">
        <v>3472.5787679999999</v>
      </c>
      <c r="AA527" s="14">
        <v>194.77799999999999</v>
      </c>
      <c r="AB527" s="14">
        <f t="shared" si="75"/>
        <v>3667.3567679999996</v>
      </c>
      <c r="AC527" s="24" t="s">
        <v>126</v>
      </c>
      <c r="AD527" s="25">
        <f t="shared" si="70"/>
        <v>27.351657743002956</v>
      </c>
      <c r="AE527" s="24" t="s">
        <v>126</v>
      </c>
      <c r="AF527" s="14">
        <v>9740.8517499999998</v>
      </c>
      <c r="AG527" s="25">
        <f t="shared" si="71"/>
        <v>72.648629529607689</v>
      </c>
      <c r="AH527" s="26">
        <v>41335.086018968526</v>
      </c>
      <c r="AI527" s="28">
        <f t="shared" si="67"/>
        <v>324.37745487809167</v>
      </c>
      <c r="AJ527" s="14">
        <v>108323</v>
      </c>
      <c r="AK527" s="14">
        <f t="shared" si="72"/>
        <v>123.77952973975979</v>
      </c>
      <c r="AL527" s="26" t="s">
        <v>126</v>
      </c>
      <c r="AM527" s="26" t="s">
        <v>126</v>
      </c>
      <c r="AN527" s="26" t="s">
        <v>126</v>
      </c>
    </row>
    <row r="528" spans="1:40" x14ac:dyDescent="0.3">
      <c r="A528" s="23" t="s">
        <v>107</v>
      </c>
      <c r="B528" s="23" t="s">
        <v>111</v>
      </c>
      <c r="C528" s="23" t="s">
        <v>8</v>
      </c>
      <c r="D528" s="23" t="s">
        <v>48</v>
      </c>
      <c r="E528" s="23" t="s">
        <v>78</v>
      </c>
      <c r="F528" s="23" t="s">
        <v>150</v>
      </c>
      <c r="G528" s="23" t="s">
        <v>13</v>
      </c>
      <c r="H528" s="14">
        <v>8228.3719999999994</v>
      </c>
      <c r="I528" s="24" t="s">
        <v>126</v>
      </c>
      <c r="J528" s="14">
        <v>1665.547</v>
      </c>
      <c r="K528" s="14">
        <v>644.55999999999995</v>
      </c>
      <c r="L528" s="14">
        <f t="shared" si="74"/>
        <v>2310.107</v>
      </c>
      <c r="M528" s="24" t="s">
        <v>126</v>
      </c>
      <c r="N528" s="25">
        <f t="shared" si="68"/>
        <v>28.074897440222685</v>
      </c>
      <c r="O528" s="24" t="s">
        <v>126</v>
      </c>
      <c r="P528" s="26">
        <v>30.204999999999998</v>
      </c>
      <c r="Q528" s="26">
        <v>0</v>
      </c>
      <c r="R528" s="25">
        <f t="shared" si="73"/>
        <v>0.36708354945546945</v>
      </c>
      <c r="S528" s="14">
        <v>5887.7610000000004</v>
      </c>
      <c r="T528" s="25">
        <f t="shared" si="69"/>
        <v>71.554385241697886</v>
      </c>
      <c r="U528" s="26" t="s">
        <v>126</v>
      </c>
      <c r="V528" s="27" t="s">
        <v>126</v>
      </c>
      <c r="W528" s="27" t="s">
        <v>126</v>
      </c>
      <c r="X528" s="14">
        <v>7554.5919999999996</v>
      </c>
      <c r="Y528" s="24" t="s">
        <v>126</v>
      </c>
      <c r="Z528" s="14">
        <v>1660.811213</v>
      </c>
      <c r="AA528" s="14">
        <v>627.9</v>
      </c>
      <c r="AB528" s="14">
        <f t="shared" si="75"/>
        <v>2288.711213</v>
      </c>
      <c r="AC528" s="24" t="s">
        <v>126</v>
      </c>
      <c r="AD528" s="25">
        <f t="shared" si="70"/>
        <v>30.295629638238573</v>
      </c>
      <c r="AE528" s="24" t="s">
        <v>126</v>
      </c>
      <c r="AF528" s="14">
        <v>5238.9297379999998</v>
      </c>
      <c r="AG528" s="25">
        <f t="shared" si="71"/>
        <v>69.347619805278697</v>
      </c>
      <c r="AH528" s="26">
        <v>26303.921460800902</v>
      </c>
      <c r="AI528" s="28">
        <f t="shared" si="67"/>
        <v>287.20402055861285</v>
      </c>
      <c r="AJ528" s="14">
        <v>69698</v>
      </c>
      <c r="AK528" s="14">
        <f t="shared" si="72"/>
        <v>108.39036988148871</v>
      </c>
      <c r="AL528" s="26" t="s">
        <v>126</v>
      </c>
      <c r="AM528" s="26" t="s">
        <v>126</v>
      </c>
      <c r="AN528" s="26" t="s">
        <v>126</v>
      </c>
    </row>
    <row r="529" spans="1:40" x14ac:dyDescent="0.3">
      <c r="A529" s="23" t="s">
        <v>107</v>
      </c>
      <c r="B529" s="23" t="s">
        <v>111</v>
      </c>
      <c r="C529" s="23" t="s">
        <v>8</v>
      </c>
      <c r="D529" s="23" t="s">
        <v>49</v>
      </c>
      <c r="E529" s="23" t="s">
        <v>79</v>
      </c>
      <c r="F529" s="23" t="s">
        <v>136</v>
      </c>
      <c r="G529" s="23" t="s">
        <v>13</v>
      </c>
      <c r="H529" s="14">
        <v>7574.6719999999996</v>
      </c>
      <c r="I529" s="24" t="s">
        <v>126</v>
      </c>
      <c r="J529" s="14">
        <v>1717.6020000000001</v>
      </c>
      <c r="K529" s="14">
        <v>931.38</v>
      </c>
      <c r="L529" s="14">
        <f t="shared" si="74"/>
        <v>2648.982</v>
      </c>
      <c r="M529" s="24" t="s">
        <v>126</v>
      </c>
      <c r="N529" s="25">
        <f t="shared" si="68"/>
        <v>34.971573686623003</v>
      </c>
      <c r="O529" s="24" t="s">
        <v>126</v>
      </c>
      <c r="P529" s="26">
        <v>70.17</v>
      </c>
      <c r="Q529" s="26">
        <v>0</v>
      </c>
      <c r="R529" s="25">
        <f t="shared" si="73"/>
        <v>0.92637674608220666</v>
      </c>
      <c r="S529" s="14">
        <v>4855.5200000000004</v>
      </c>
      <c r="T529" s="25">
        <f t="shared" si="69"/>
        <v>64.102049567294813</v>
      </c>
      <c r="U529" s="26" t="s">
        <v>126</v>
      </c>
      <c r="V529" s="27" t="s">
        <v>126</v>
      </c>
      <c r="W529" s="27" t="s">
        <v>126</v>
      </c>
      <c r="X529" s="14">
        <v>7077.4620000000004</v>
      </c>
      <c r="Y529" s="24" t="s">
        <v>126</v>
      </c>
      <c r="Z529" s="14">
        <v>1704.5719999999999</v>
      </c>
      <c r="AA529" s="14">
        <v>931.38</v>
      </c>
      <c r="AB529" s="14">
        <f t="shared" si="75"/>
        <v>2635.9519999999998</v>
      </c>
      <c r="AC529" s="24" t="s">
        <v>126</v>
      </c>
      <c r="AD529" s="25">
        <f t="shared" si="70"/>
        <v>37.244311590793416</v>
      </c>
      <c r="AE529" s="24" t="s">
        <v>126</v>
      </c>
      <c r="AF529" s="14">
        <v>4371.2375899999997</v>
      </c>
      <c r="AG529" s="25">
        <f t="shared" si="71"/>
        <v>61.762784314490126</v>
      </c>
      <c r="AH529" s="26">
        <v>20714.592064822577</v>
      </c>
      <c r="AI529" s="28">
        <f t="shared" si="67"/>
        <v>341.66552630398706</v>
      </c>
      <c r="AJ529" s="14">
        <v>57263</v>
      </c>
      <c r="AK529" s="14">
        <f t="shared" si="72"/>
        <v>123.59572498821228</v>
      </c>
      <c r="AL529" s="26" t="s">
        <v>126</v>
      </c>
      <c r="AM529" s="26" t="s">
        <v>126</v>
      </c>
      <c r="AN529" s="26" t="s">
        <v>126</v>
      </c>
    </row>
    <row r="530" spans="1:40" x14ac:dyDescent="0.3">
      <c r="A530" s="23" t="s">
        <v>107</v>
      </c>
      <c r="B530" s="23" t="s">
        <v>111</v>
      </c>
      <c r="C530" s="23" t="s">
        <v>8</v>
      </c>
      <c r="D530" s="23" t="s">
        <v>50</v>
      </c>
      <c r="E530" s="23" t="s">
        <v>80</v>
      </c>
      <c r="F530" s="23" t="s">
        <v>136</v>
      </c>
      <c r="G530" s="23" t="s">
        <v>13</v>
      </c>
      <c r="H530" s="14">
        <v>8387.1209999999992</v>
      </c>
      <c r="I530" s="24" t="s">
        <v>126</v>
      </c>
      <c r="J530" s="14">
        <v>1957.0419999999999</v>
      </c>
      <c r="K530" s="14">
        <v>411.86</v>
      </c>
      <c r="L530" s="14">
        <f t="shared" si="74"/>
        <v>2368.902</v>
      </c>
      <c r="M530" s="24" t="s">
        <v>126</v>
      </c>
      <c r="N530" s="25">
        <f t="shared" si="68"/>
        <v>28.244519186023432</v>
      </c>
      <c r="O530" s="24" t="s">
        <v>126</v>
      </c>
      <c r="P530" s="26">
        <v>0</v>
      </c>
      <c r="Q530" s="26">
        <v>0</v>
      </c>
      <c r="R530" s="25">
        <f t="shared" si="73"/>
        <v>0</v>
      </c>
      <c r="S530" s="14">
        <v>5994.77</v>
      </c>
      <c r="T530" s="25">
        <f t="shared" si="69"/>
        <v>71.475897390773312</v>
      </c>
      <c r="U530" s="26" t="s">
        <v>126</v>
      </c>
      <c r="V530" s="27" t="s">
        <v>126</v>
      </c>
      <c r="W530" s="27" t="s">
        <v>126</v>
      </c>
      <c r="X530" s="14">
        <v>7181.6210000000001</v>
      </c>
      <c r="Y530" s="24" t="s">
        <v>126</v>
      </c>
      <c r="Z530" s="14">
        <v>1419.3234259999999</v>
      </c>
      <c r="AA530" s="14">
        <v>411.86</v>
      </c>
      <c r="AB530" s="14">
        <f t="shared" si="75"/>
        <v>1831.1834260000001</v>
      </c>
      <c r="AC530" s="24" t="s">
        <v>126</v>
      </c>
      <c r="AD530" s="25">
        <f t="shared" si="70"/>
        <v>25.49819081235281</v>
      </c>
      <c r="AE530" s="24" t="s">
        <v>126</v>
      </c>
      <c r="AF530" s="14">
        <v>5327.04</v>
      </c>
      <c r="AG530" s="25">
        <f t="shared" si="71"/>
        <v>74.176011237574357</v>
      </c>
      <c r="AH530" s="26">
        <v>24321.225471885555</v>
      </c>
      <c r="AI530" s="28">
        <f t="shared" si="67"/>
        <v>295.28203701337708</v>
      </c>
      <c r="AJ530" s="14">
        <v>61803</v>
      </c>
      <c r="AK530" s="14">
        <f t="shared" si="72"/>
        <v>116.20181868194101</v>
      </c>
      <c r="AL530" s="26" t="s">
        <v>126</v>
      </c>
      <c r="AM530" s="26" t="s">
        <v>126</v>
      </c>
      <c r="AN530" s="26" t="s">
        <v>126</v>
      </c>
    </row>
    <row r="531" spans="1:40" x14ac:dyDescent="0.3">
      <c r="A531" s="23" t="s">
        <v>107</v>
      </c>
      <c r="B531" s="23" t="s">
        <v>111</v>
      </c>
      <c r="C531" s="23" t="s">
        <v>8</v>
      </c>
      <c r="D531" s="23" t="s">
        <v>51</v>
      </c>
      <c r="E531" s="23" t="s">
        <v>81</v>
      </c>
      <c r="F531" s="23" t="s">
        <v>150</v>
      </c>
      <c r="G531" s="23" t="s">
        <v>13</v>
      </c>
      <c r="H531" s="14">
        <v>4588.5820000000003</v>
      </c>
      <c r="I531" s="24" t="s">
        <v>126</v>
      </c>
      <c r="J531" s="14">
        <v>1121.912</v>
      </c>
      <c r="K531" s="14">
        <v>529.16</v>
      </c>
      <c r="L531" s="14">
        <f t="shared" si="74"/>
        <v>1651.0720000000001</v>
      </c>
      <c r="M531" s="24" t="s">
        <v>126</v>
      </c>
      <c r="N531" s="25">
        <f t="shared" si="68"/>
        <v>35.982183602690327</v>
      </c>
      <c r="O531" s="24" t="s">
        <v>126</v>
      </c>
      <c r="P531" s="26">
        <v>15.76</v>
      </c>
      <c r="Q531" s="26">
        <v>0</v>
      </c>
      <c r="R531" s="25">
        <f t="shared" si="73"/>
        <v>0.34346122614786001</v>
      </c>
      <c r="S531" s="14">
        <v>2851.82</v>
      </c>
      <c r="T531" s="25">
        <f t="shared" si="69"/>
        <v>62.150354946255725</v>
      </c>
      <c r="U531" s="26" t="s">
        <v>126</v>
      </c>
      <c r="V531" s="27" t="s">
        <v>126</v>
      </c>
      <c r="W531" s="27" t="s">
        <v>126</v>
      </c>
      <c r="X531" s="14">
        <v>3847.558</v>
      </c>
      <c r="Y531" s="24" t="s">
        <v>126</v>
      </c>
      <c r="Z531" s="14">
        <v>949.684934</v>
      </c>
      <c r="AA531" s="14">
        <v>520.24</v>
      </c>
      <c r="AB531" s="14">
        <f t="shared" si="75"/>
        <v>1469.9249340000001</v>
      </c>
      <c r="AC531" s="24" t="s">
        <v>126</v>
      </c>
      <c r="AD531" s="25">
        <f t="shared" si="70"/>
        <v>38.204100730905161</v>
      </c>
      <c r="AE531" s="24" t="s">
        <v>126</v>
      </c>
      <c r="AF531" s="14">
        <v>2356.4588659999999</v>
      </c>
      <c r="AG531" s="25">
        <f t="shared" si="71"/>
        <v>61.245570982945544</v>
      </c>
      <c r="AH531" s="26">
        <v>13366.511047605773</v>
      </c>
      <c r="AI531" s="28">
        <f t="shared" si="67"/>
        <v>287.85058316988261</v>
      </c>
      <c r="AJ531" s="14">
        <v>32152</v>
      </c>
      <c r="AK531" s="14">
        <f t="shared" si="72"/>
        <v>119.66776561333666</v>
      </c>
      <c r="AL531" s="26" t="s">
        <v>126</v>
      </c>
      <c r="AM531" s="26" t="s">
        <v>126</v>
      </c>
      <c r="AN531" s="26" t="s">
        <v>126</v>
      </c>
    </row>
    <row r="532" spans="1:40" x14ac:dyDescent="0.3">
      <c r="A532" s="23" t="s">
        <v>107</v>
      </c>
      <c r="B532" s="23" t="s">
        <v>111</v>
      </c>
      <c r="C532" s="23" t="s">
        <v>8</v>
      </c>
      <c r="D532" s="23" t="s">
        <v>52</v>
      </c>
      <c r="E532" s="23" t="s">
        <v>82</v>
      </c>
      <c r="F532" s="23" t="s">
        <v>151</v>
      </c>
      <c r="G532" s="23" t="s">
        <v>13</v>
      </c>
      <c r="H532" s="14">
        <v>4342.0680000000002</v>
      </c>
      <c r="I532" s="24" t="s">
        <v>126</v>
      </c>
      <c r="J532" s="14">
        <v>1066.7619999999999</v>
      </c>
      <c r="K532" s="14">
        <v>106.2</v>
      </c>
      <c r="L532" s="14">
        <f t="shared" si="74"/>
        <v>1172.962</v>
      </c>
      <c r="M532" s="24" t="s">
        <v>126</v>
      </c>
      <c r="N532" s="25">
        <f t="shared" si="68"/>
        <v>27.013902131426775</v>
      </c>
      <c r="O532" s="24" t="s">
        <v>126</v>
      </c>
      <c r="P532" s="26">
        <v>257.42</v>
      </c>
      <c r="Q532" s="26">
        <v>0</v>
      </c>
      <c r="R532" s="25">
        <f t="shared" si="73"/>
        <v>5.9285114834682453</v>
      </c>
      <c r="S532" s="14">
        <v>2858.6</v>
      </c>
      <c r="T532" s="25">
        <f t="shared" si="69"/>
        <v>65.834989226331786</v>
      </c>
      <c r="U532" s="26" t="s">
        <v>126</v>
      </c>
      <c r="V532" s="27" t="s">
        <v>126</v>
      </c>
      <c r="W532" s="27" t="s">
        <v>126</v>
      </c>
      <c r="X532" s="14">
        <v>4131.3630000000003</v>
      </c>
      <c r="Y532" s="24" t="s">
        <v>126</v>
      </c>
      <c r="Z532" s="14">
        <v>1021.095633</v>
      </c>
      <c r="AA532" s="14">
        <v>106.2</v>
      </c>
      <c r="AB532" s="14">
        <f t="shared" si="75"/>
        <v>1127.295633</v>
      </c>
      <c r="AC532" s="24" t="s">
        <v>126</v>
      </c>
      <c r="AD532" s="25">
        <f t="shared" si="70"/>
        <v>27.28628864130312</v>
      </c>
      <c r="AE532" s="24" t="s">
        <v>126</v>
      </c>
      <c r="AF532" s="14">
        <v>2707.1230390000001</v>
      </c>
      <c r="AG532" s="25">
        <f t="shared" si="71"/>
        <v>65.526148125933247</v>
      </c>
      <c r="AH532" s="26">
        <v>12364.119883730065</v>
      </c>
      <c r="AI532" s="28">
        <f t="shared" si="67"/>
        <v>334.14129261529223</v>
      </c>
      <c r="AJ532" s="14">
        <v>33254</v>
      </c>
      <c r="AK532" s="14">
        <f t="shared" si="72"/>
        <v>124.23657304384436</v>
      </c>
      <c r="AL532" s="26" t="s">
        <v>126</v>
      </c>
      <c r="AM532" s="26" t="s">
        <v>126</v>
      </c>
      <c r="AN532" s="26" t="s">
        <v>126</v>
      </c>
    </row>
    <row r="533" spans="1:40" x14ac:dyDescent="0.3">
      <c r="A533" s="23" t="s">
        <v>107</v>
      </c>
      <c r="B533" s="23" t="s">
        <v>111</v>
      </c>
      <c r="C533" s="23" t="s">
        <v>8</v>
      </c>
      <c r="D533" s="23" t="s">
        <v>53</v>
      </c>
      <c r="E533" s="23" t="s">
        <v>83</v>
      </c>
      <c r="F533" s="23" t="s">
        <v>150</v>
      </c>
      <c r="G533" s="23" t="s">
        <v>13</v>
      </c>
      <c r="H533" s="14">
        <v>14509.378000000001</v>
      </c>
      <c r="I533" s="24" t="s">
        <v>126</v>
      </c>
      <c r="J533" s="14">
        <v>3018.0250000000001</v>
      </c>
      <c r="K533" s="14">
        <v>1959.32</v>
      </c>
      <c r="L533" s="14">
        <f t="shared" si="74"/>
        <v>4977.3450000000003</v>
      </c>
      <c r="M533" s="24" t="s">
        <v>126</v>
      </c>
      <c r="N533" s="25">
        <f t="shared" si="68"/>
        <v>34.304330619823951</v>
      </c>
      <c r="O533" s="24" t="s">
        <v>126</v>
      </c>
      <c r="P533" s="26">
        <v>50.43</v>
      </c>
      <c r="Q533" s="26">
        <v>0</v>
      </c>
      <c r="R533" s="25">
        <f t="shared" si="73"/>
        <v>0.34756831064708632</v>
      </c>
      <c r="S533" s="14">
        <v>9350.9529999999995</v>
      </c>
      <c r="T533" s="25">
        <f t="shared" si="69"/>
        <v>64.447648961933439</v>
      </c>
      <c r="U533" s="26" t="s">
        <v>126</v>
      </c>
      <c r="V533" s="27" t="s">
        <v>126</v>
      </c>
      <c r="W533" s="27" t="s">
        <v>126</v>
      </c>
      <c r="X533" s="14">
        <v>13221.948</v>
      </c>
      <c r="Y533" s="24" t="s">
        <v>126</v>
      </c>
      <c r="Z533" s="14">
        <v>2576.154634</v>
      </c>
      <c r="AA533" s="14">
        <v>1959.32</v>
      </c>
      <c r="AB533" s="14">
        <f t="shared" si="75"/>
        <v>4535.4746340000002</v>
      </c>
      <c r="AC533" s="24" t="s">
        <v>126</v>
      </c>
      <c r="AD533" s="25">
        <f t="shared" si="70"/>
        <v>34.30262041569064</v>
      </c>
      <c r="AE533" s="24" t="s">
        <v>126</v>
      </c>
      <c r="AF533" s="14">
        <v>8520.5883740000008</v>
      </c>
      <c r="AG533" s="25">
        <f t="shared" si="71"/>
        <v>64.442761187685818</v>
      </c>
      <c r="AH533" s="26">
        <v>45736.386072772897</v>
      </c>
      <c r="AI533" s="28">
        <f t="shared" si="67"/>
        <v>289.09035311539606</v>
      </c>
      <c r="AJ533" s="14">
        <v>119442</v>
      </c>
      <c r="AK533" s="14">
        <f t="shared" si="72"/>
        <v>110.69764404480836</v>
      </c>
      <c r="AL533" s="26" t="s">
        <v>126</v>
      </c>
      <c r="AM533" s="26" t="s">
        <v>126</v>
      </c>
      <c r="AN533" s="26" t="s">
        <v>126</v>
      </c>
    </row>
    <row r="534" spans="1:40" x14ac:dyDescent="0.3">
      <c r="A534" s="23" t="s">
        <v>107</v>
      </c>
      <c r="B534" s="23" t="s">
        <v>111</v>
      </c>
      <c r="C534" s="23" t="s">
        <v>8</v>
      </c>
      <c r="D534" s="23" t="s">
        <v>54</v>
      </c>
      <c r="E534" s="23" t="s">
        <v>84</v>
      </c>
      <c r="F534" s="23" t="s">
        <v>151</v>
      </c>
      <c r="G534" s="23" t="s">
        <v>13</v>
      </c>
      <c r="H534" s="14">
        <v>5790.9539999999997</v>
      </c>
      <c r="I534" s="24" t="s">
        <v>126</v>
      </c>
      <c r="J534" s="14">
        <v>1988.624</v>
      </c>
      <c r="K534" s="14">
        <v>1029.9000000000001</v>
      </c>
      <c r="L534" s="14">
        <f t="shared" si="74"/>
        <v>3018.5240000000003</v>
      </c>
      <c r="M534" s="24" t="s">
        <v>126</v>
      </c>
      <c r="N534" s="25">
        <f t="shared" si="68"/>
        <v>52.124813977109824</v>
      </c>
      <c r="O534" s="24" t="s">
        <v>126</v>
      </c>
      <c r="P534" s="26">
        <v>897.31</v>
      </c>
      <c r="Q534" s="26">
        <v>0</v>
      </c>
      <c r="R534" s="25">
        <f t="shared" si="73"/>
        <v>15.495028971046914</v>
      </c>
      <c r="S534" s="14">
        <v>1875.12</v>
      </c>
      <c r="T534" s="25">
        <f t="shared" si="69"/>
        <v>32.38015705184327</v>
      </c>
      <c r="U534" s="26" t="s">
        <v>126</v>
      </c>
      <c r="V534" s="27" t="s">
        <v>126</v>
      </c>
      <c r="W534" s="27" t="s">
        <v>126</v>
      </c>
      <c r="X534" s="14">
        <v>5055.1139999999996</v>
      </c>
      <c r="Y534" s="24" t="s">
        <v>126</v>
      </c>
      <c r="Z534" s="14">
        <v>1698.487386</v>
      </c>
      <c r="AA534" s="14">
        <v>1029.9000000000001</v>
      </c>
      <c r="AB534" s="14">
        <f t="shared" si="75"/>
        <v>2728.3873860000003</v>
      </c>
      <c r="AC534" s="24" t="s">
        <v>126</v>
      </c>
      <c r="AD534" s="25">
        <f t="shared" si="70"/>
        <v>53.972816162009416</v>
      </c>
      <c r="AE534" s="24" t="s">
        <v>126</v>
      </c>
      <c r="AF534" s="14">
        <v>1577.5503639999999</v>
      </c>
      <c r="AG534" s="25">
        <f t="shared" si="71"/>
        <v>31.20701855586244</v>
      </c>
      <c r="AH534" s="26">
        <v>15202.188680457406</v>
      </c>
      <c r="AI534" s="28">
        <f t="shared" si="67"/>
        <v>332.52540843006437</v>
      </c>
      <c r="AJ534" s="14">
        <v>44664</v>
      </c>
      <c r="AK534" s="14">
        <f t="shared" si="72"/>
        <v>113.18095110155831</v>
      </c>
      <c r="AL534" s="26" t="s">
        <v>126</v>
      </c>
      <c r="AM534" s="26" t="s">
        <v>126</v>
      </c>
      <c r="AN534" s="26" t="s">
        <v>126</v>
      </c>
    </row>
    <row r="535" spans="1:40" x14ac:dyDescent="0.3">
      <c r="A535" s="23" t="s">
        <v>107</v>
      </c>
      <c r="B535" s="23" t="s">
        <v>111</v>
      </c>
      <c r="C535" s="23" t="s">
        <v>8</v>
      </c>
      <c r="D535" s="23" t="s">
        <v>55</v>
      </c>
      <c r="E535" s="23" t="s">
        <v>85</v>
      </c>
      <c r="F535" s="23" t="s">
        <v>151</v>
      </c>
      <c r="G535" s="23" t="s">
        <v>13</v>
      </c>
      <c r="H535" s="14">
        <v>2304.636</v>
      </c>
      <c r="I535" s="24" t="s">
        <v>126</v>
      </c>
      <c r="J535" s="14">
        <v>685.01599999999996</v>
      </c>
      <c r="K535" s="14">
        <v>86.34</v>
      </c>
      <c r="L535" s="14">
        <f t="shared" si="74"/>
        <v>771.35599999999999</v>
      </c>
      <c r="M535" s="24" t="s">
        <v>126</v>
      </c>
      <c r="N535" s="25">
        <f t="shared" si="68"/>
        <v>33.469754008876023</v>
      </c>
      <c r="O535" s="24" t="s">
        <v>126</v>
      </c>
      <c r="P535" s="26">
        <v>0</v>
      </c>
      <c r="Q535" s="26">
        <v>0</v>
      </c>
      <c r="R535" s="25">
        <f t="shared" si="73"/>
        <v>0</v>
      </c>
      <c r="S535" s="14">
        <v>1533.28</v>
      </c>
      <c r="T535" s="25">
        <f t="shared" si="69"/>
        <v>66.530245991123977</v>
      </c>
      <c r="U535" s="26" t="s">
        <v>126</v>
      </c>
      <c r="V535" s="27" t="s">
        <v>126</v>
      </c>
      <c r="W535" s="27" t="s">
        <v>126</v>
      </c>
      <c r="X535" s="14">
        <v>2027.5060000000001</v>
      </c>
      <c r="Y535" s="24" t="s">
        <v>126</v>
      </c>
      <c r="Z535" s="14">
        <v>630.10821999999996</v>
      </c>
      <c r="AA535" s="14">
        <v>86.34</v>
      </c>
      <c r="AB535" s="14">
        <f t="shared" si="75"/>
        <v>716.44821999999999</v>
      </c>
      <c r="AC535" s="24" t="s">
        <v>126</v>
      </c>
      <c r="AD535" s="25">
        <f t="shared" si="70"/>
        <v>35.336429090715392</v>
      </c>
      <c r="AE535" s="24" t="s">
        <v>126</v>
      </c>
      <c r="AF535" s="14">
        <v>1311.0703900000001</v>
      </c>
      <c r="AG535" s="25">
        <f t="shared" si="71"/>
        <v>64.664192855656168</v>
      </c>
      <c r="AH535" s="26">
        <v>6960.4376717461901</v>
      </c>
      <c r="AI535" s="28">
        <f t="shared" ref="AI535:AI598" si="76">1000*X535/AH535</f>
        <v>291.29001588938189</v>
      </c>
      <c r="AJ535" s="14">
        <v>17010</v>
      </c>
      <c r="AK535" s="14">
        <f t="shared" si="72"/>
        <v>119.19494415049971</v>
      </c>
      <c r="AL535" s="26" t="s">
        <v>126</v>
      </c>
      <c r="AM535" s="26" t="s">
        <v>126</v>
      </c>
      <c r="AN535" s="26" t="s">
        <v>126</v>
      </c>
    </row>
    <row r="536" spans="1:40" x14ac:dyDescent="0.3">
      <c r="A536" s="23" t="s">
        <v>107</v>
      </c>
      <c r="B536" s="23" t="s">
        <v>111</v>
      </c>
      <c r="C536" s="23" t="s">
        <v>8</v>
      </c>
      <c r="D536" s="23" t="s">
        <v>56</v>
      </c>
      <c r="E536" s="23" t="s">
        <v>86</v>
      </c>
      <c r="F536" s="23" t="s">
        <v>136</v>
      </c>
      <c r="G536" s="23" t="s">
        <v>13</v>
      </c>
      <c r="H536" s="14">
        <v>11973.67</v>
      </c>
      <c r="I536" s="24" t="s">
        <v>126</v>
      </c>
      <c r="J536" s="14">
        <v>2498.21</v>
      </c>
      <c r="K536" s="14">
        <v>831.17</v>
      </c>
      <c r="L536" s="14">
        <f t="shared" si="74"/>
        <v>3329.38</v>
      </c>
      <c r="M536" s="24" t="s">
        <v>126</v>
      </c>
      <c r="N536" s="25">
        <f t="shared" si="68"/>
        <v>27.805843989353306</v>
      </c>
      <c r="O536" s="24" t="s">
        <v>126</v>
      </c>
      <c r="P536" s="26">
        <v>162.05000000000001</v>
      </c>
      <c r="Q536" s="26">
        <v>0</v>
      </c>
      <c r="R536" s="25">
        <f t="shared" si="73"/>
        <v>1.3533862216012302</v>
      </c>
      <c r="S536" s="14">
        <v>8482.24</v>
      </c>
      <c r="T536" s="25">
        <f t="shared" si="69"/>
        <v>70.840769789045467</v>
      </c>
      <c r="U536" s="26" t="s">
        <v>126</v>
      </c>
      <c r="V536" s="27" t="s">
        <v>126</v>
      </c>
      <c r="W536" s="27" t="s">
        <v>126</v>
      </c>
      <c r="X536" s="14">
        <v>10406.14</v>
      </c>
      <c r="Y536" s="24" t="s">
        <v>126</v>
      </c>
      <c r="Z536" s="14">
        <v>2497.5500000000002</v>
      </c>
      <c r="AA536" s="14">
        <v>831.17</v>
      </c>
      <c r="AB536" s="14">
        <f t="shared" si="75"/>
        <v>3328.7200000000003</v>
      </c>
      <c r="AC536" s="24" t="s">
        <v>126</v>
      </c>
      <c r="AD536" s="25">
        <f t="shared" si="70"/>
        <v>31.988037831511015</v>
      </c>
      <c r="AE536" s="24" t="s">
        <v>126</v>
      </c>
      <c r="AF536" s="14">
        <v>6915.5702719999999</v>
      </c>
      <c r="AG536" s="25">
        <f t="shared" si="71"/>
        <v>66.456633026271035</v>
      </c>
      <c r="AH536" s="26">
        <v>35089.795939361131</v>
      </c>
      <c r="AI536" s="28">
        <f t="shared" si="76"/>
        <v>296.55743846395995</v>
      </c>
      <c r="AJ536" s="14">
        <v>99136</v>
      </c>
      <c r="AK536" s="14">
        <f t="shared" si="72"/>
        <v>104.96832633957392</v>
      </c>
      <c r="AL536" s="26" t="s">
        <v>126</v>
      </c>
      <c r="AM536" s="26" t="s">
        <v>126</v>
      </c>
      <c r="AN536" s="26" t="s">
        <v>126</v>
      </c>
    </row>
    <row r="537" spans="1:40" x14ac:dyDescent="0.3">
      <c r="A537" s="23" t="s">
        <v>107</v>
      </c>
      <c r="B537" s="23" t="s">
        <v>111</v>
      </c>
      <c r="C537" s="23" t="s">
        <v>8</v>
      </c>
      <c r="D537" s="23" t="s">
        <v>57</v>
      </c>
      <c r="E537" s="23" t="s">
        <v>87</v>
      </c>
      <c r="F537" s="23" t="s">
        <v>150</v>
      </c>
      <c r="G537" s="23" t="s">
        <v>13</v>
      </c>
      <c r="H537" s="14">
        <v>10241.33</v>
      </c>
      <c r="I537" s="24" t="s">
        <v>126</v>
      </c>
      <c r="J537" s="14">
        <v>2105.98</v>
      </c>
      <c r="K537" s="14">
        <v>1644.54</v>
      </c>
      <c r="L537" s="14">
        <f t="shared" si="74"/>
        <v>3750.52</v>
      </c>
      <c r="M537" s="24" t="s">
        <v>126</v>
      </c>
      <c r="N537" s="25">
        <f t="shared" si="68"/>
        <v>36.62141538257238</v>
      </c>
      <c r="O537" s="24" t="s">
        <v>126</v>
      </c>
      <c r="P537" s="26">
        <v>0</v>
      </c>
      <c r="Q537" s="26">
        <v>0</v>
      </c>
      <c r="R537" s="25">
        <f t="shared" si="73"/>
        <v>0</v>
      </c>
      <c r="S537" s="14">
        <v>6408.97</v>
      </c>
      <c r="T537" s="25">
        <f t="shared" si="69"/>
        <v>62.579469658725969</v>
      </c>
      <c r="U537" s="26" t="s">
        <v>126</v>
      </c>
      <c r="V537" s="27" t="s">
        <v>126</v>
      </c>
      <c r="W537" s="27" t="s">
        <v>126</v>
      </c>
      <c r="X537" s="14">
        <v>9531.81</v>
      </c>
      <c r="Y537" s="24" t="s">
        <v>126</v>
      </c>
      <c r="Z537" s="14">
        <v>2065.4</v>
      </c>
      <c r="AA537" s="14">
        <v>1613.34</v>
      </c>
      <c r="AB537" s="14">
        <f t="shared" si="75"/>
        <v>3678.74</v>
      </c>
      <c r="AC537" s="24" t="s">
        <v>126</v>
      </c>
      <c r="AD537" s="25">
        <f t="shared" si="70"/>
        <v>38.59434881727605</v>
      </c>
      <c r="AE537" s="24" t="s">
        <v>126</v>
      </c>
      <c r="AF537" s="14">
        <v>5778.9682489999996</v>
      </c>
      <c r="AG537" s="25">
        <f t="shared" si="71"/>
        <v>60.628235864961646</v>
      </c>
      <c r="AH537" s="26">
        <v>34107.344884115322</v>
      </c>
      <c r="AI537" s="28">
        <f t="shared" si="76"/>
        <v>279.46502527199681</v>
      </c>
      <c r="AJ537" s="14">
        <v>84660</v>
      </c>
      <c r="AK537" s="14">
        <f t="shared" si="72"/>
        <v>112.58929836995038</v>
      </c>
      <c r="AL537" s="26" t="s">
        <v>126</v>
      </c>
      <c r="AM537" s="26" t="s">
        <v>126</v>
      </c>
      <c r="AN537" s="26" t="s">
        <v>126</v>
      </c>
    </row>
    <row r="538" spans="1:40" x14ac:dyDescent="0.3">
      <c r="A538" s="23" t="s">
        <v>107</v>
      </c>
      <c r="B538" s="23" t="s">
        <v>111</v>
      </c>
      <c r="C538" s="23" t="s">
        <v>8</v>
      </c>
      <c r="D538" s="23" t="s">
        <v>58</v>
      </c>
      <c r="E538" s="23" t="s">
        <v>88</v>
      </c>
      <c r="F538" s="23" t="s">
        <v>150</v>
      </c>
      <c r="G538" s="23" t="s">
        <v>13</v>
      </c>
      <c r="H538" s="14">
        <v>11164.772000000001</v>
      </c>
      <c r="I538" s="24" t="s">
        <v>126</v>
      </c>
      <c r="J538" s="14">
        <v>2900.6019999999999</v>
      </c>
      <c r="K538" s="14">
        <v>1277.24</v>
      </c>
      <c r="L538" s="14">
        <f t="shared" si="74"/>
        <v>4177.8419999999996</v>
      </c>
      <c r="M538" s="24" t="s">
        <v>126</v>
      </c>
      <c r="N538" s="25">
        <f t="shared" si="68"/>
        <v>37.419859536764378</v>
      </c>
      <c r="O538" s="24" t="s">
        <v>126</v>
      </c>
      <c r="P538" s="26">
        <v>40.122</v>
      </c>
      <c r="Q538" s="26">
        <v>0</v>
      </c>
      <c r="R538" s="25">
        <f t="shared" si="73"/>
        <v>0.35936246615694434</v>
      </c>
      <c r="S538" s="14">
        <v>6918.1719999999996</v>
      </c>
      <c r="T538" s="25">
        <f t="shared" si="69"/>
        <v>61.964292687750351</v>
      </c>
      <c r="U538" s="26" t="s">
        <v>126</v>
      </c>
      <c r="V538" s="27" t="s">
        <v>126</v>
      </c>
      <c r="W538" s="27" t="s">
        <v>126</v>
      </c>
      <c r="X538" s="14">
        <v>9198.9760000000006</v>
      </c>
      <c r="Y538" s="24" t="s">
        <v>126</v>
      </c>
      <c r="Z538" s="14">
        <v>2356.542782</v>
      </c>
      <c r="AA538" s="14">
        <v>1272.9679610000001</v>
      </c>
      <c r="AB538" s="14">
        <f t="shared" si="75"/>
        <v>3629.5107429999998</v>
      </c>
      <c r="AC538" s="24" t="s">
        <v>126</v>
      </c>
      <c r="AD538" s="25">
        <f t="shared" si="70"/>
        <v>39.455595307564664</v>
      </c>
      <c r="AE538" s="24" t="s">
        <v>126</v>
      </c>
      <c r="AF538" s="14">
        <v>5508.7298739999997</v>
      </c>
      <c r="AG538" s="25">
        <f t="shared" si="71"/>
        <v>59.884163998253712</v>
      </c>
      <c r="AH538" s="26">
        <v>32917.227296005462</v>
      </c>
      <c r="AI538" s="28">
        <f t="shared" si="76"/>
        <v>279.45780236223919</v>
      </c>
      <c r="AJ538" s="14">
        <v>79004</v>
      </c>
      <c r="AK538" s="14">
        <f t="shared" si="72"/>
        <v>116.43683864108147</v>
      </c>
      <c r="AL538" s="26" t="s">
        <v>126</v>
      </c>
      <c r="AM538" s="26" t="s">
        <v>126</v>
      </c>
      <c r="AN538" s="26" t="s">
        <v>126</v>
      </c>
    </row>
    <row r="539" spans="1:40" x14ac:dyDescent="0.3">
      <c r="A539" s="23" t="s">
        <v>107</v>
      </c>
      <c r="B539" s="23" t="s">
        <v>111</v>
      </c>
      <c r="C539" s="23" t="s">
        <v>8</v>
      </c>
      <c r="D539" s="23" t="s">
        <v>59</v>
      </c>
      <c r="E539" s="23" t="s">
        <v>89</v>
      </c>
      <c r="F539" s="23" t="s">
        <v>136</v>
      </c>
      <c r="G539" s="23" t="s">
        <v>13</v>
      </c>
      <c r="H539" s="14">
        <v>6437.49</v>
      </c>
      <c r="I539" s="24" t="s">
        <v>126</v>
      </c>
      <c r="J539" s="14">
        <v>1507.19</v>
      </c>
      <c r="K539" s="14">
        <v>598.34</v>
      </c>
      <c r="L539" s="14">
        <f t="shared" si="74"/>
        <v>2105.5300000000002</v>
      </c>
      <c r="M539" s="24" t="s">
        <v>126</v>
      </c>
      <c r="N539" s="25">
        <f t="shared" si="68"/>
        <v>32.707312943398755</v>
      </c>
      <c r="O539" s="24" t="s">
        <v>126</v>
      </c>
      <c r="P539" s="26">
        <v>46.7</v>
      </c>
      <c r="Q539" s="26">
        <v>0</v>
      </c>
      <c r="R539" s="25">
        <f t="shared" si="73"/>
        <v>0.72543802009789538</v>
      </c>
      <c r="S539" s="14">
        <v>4147.88</v>
      </c>
      <c r="T539" s="25">
        <f t="shared" si="69"/>
        <v>64.433187469029079</v>
      </c>
      <c r="U539" s="26" t="s">
        <v>126</v>
      </c>
      <c r="V539" s="27" t="s">
        <v>126</v>
      </c>
      <c r="W539" s="27" t="s">
        <v>126</v>
      </c>
      <c r="X539" s="14">
        <v>5875.39</v>
      </c>
      <c r="Y539" s="24" t="s">
        <v>126</v>
      </c>
      <c r="Z539" s="14">
        <v>1429.57</v>
      </c>
      <c r="AA539" s="14">
        <v>598.34</v>
      </c>
      <c r="AB539" s="14">
        <f t="shared" si="75"/>
        <v>2027.9099999999999</v>
      </c>
      <c r="AC539" s="24" t="s">
        <v>126</v>
      </c>
      <c r="AD539" s="25">
        <f t="shared" si="70"/>
        <v>34.51532579113897</v>
      </c>
      <c r="AE539" s="24" t="s">
        <v>126</v>
      </c>
      <c r="AF539" s="14">
        <v>3678.7547719999998</v>
      </c>
      <c r="AG539" s="25">
        <f t="shared" si="71"/>
        <v>62.612946068260989</v>
      </c>
      <c r="AH539" s="26">
        <v>18992.182823517476</v>
      </c>
      <c r="AI539" s="28">
        <f t="shared" si="76"/>
        <v>309.35833203567694</v>
      </c>
      <c r="AJ539" s="14">
        <v>51116</v>
      </c>
      <c r="AK539" s="14">
        <f t="shared" si="72"/>
        <v>114.94228812896158</v>
      </c>
      <c r="AL539" s="26" t="s">
        <v>126</v>
      </c>
      <c r="AM539" s="26" t="s">
        <v>126</v>
      </c>
      <c r="AN539" s="26" t="s">
        <v>126</v>
      </c>
    </row>
    <row r="540" spans="1:40" x14ac:dyDescent="0.3">
      <c r="A540" s="23" t="s">
        <v>107</v>
      </c>
      <c r="B540" s="23" t="s">
        <v>111</v>
      </c>
      <c r="C540" s="23" t="s">
        <v>8</v>
      </c>
      <c r="D540" s="23" t="s">
        <v>60</v>
      </c>
      <c r="E540" s="23" t="s">
        <v>90</v>
      </c>
      <c r="F540" s="23" t="s">
        <v>151</v>
      </c>
      <c r="G540" s="23" t="s">
        <v>13</v>
      </c>
      <c r="H540" s="14">
        <v>5159.75</v>
      </c>
      <c r="I540" s="24" t="s">
        <v>126</v>
      </c>
      <c r="J540" s="14">
        <v>1441.97</v>
      </c>
      <c r="K540" s="14">
        <v>68.2</v>
      </c>
      <c r="L540" s="14">
        <f t="shared" si="74"/>
        <v>1510.17</v>
      </c>
      <c r="M540" s="24" t="s">
        <v>126</v>
      </c>
      <c r="N540" s="25">
        <f t="shared" si="68"/>
        <v>29.268278501865399</v>
      </c>
      <c r="O540" s="24" t="s">
        <v>126</v>
      </c>
      <c r="P540" s="26">
        <v>307.98</v>
      </c>
      <c r="Q540" s="26">
        <v>0</v>
      </c>
      <c r="R540" s="25">
        <f t="shared" si="73"/>
        <v>5.9688938417558992</v>
      </c>
      <c r="S540" s="14">
        <v>3341.6</v>
      </c>
      <c r="T540" s="25">
        <f t="shared" si="69"/>
        <v>64.762827656378704</v>
      </c>
      <c r="U540" s="26" t="s">
        <v>126</v>
      </c>
      <c r="V540" s="27" t="s">
        <v>126</v>
      </c>
      <c r="W540" s="27" t="s">
        <v>126</v>
      </c>
      <c r="X540" s="14">
        <v>4659.04</v>
      </c>
      <c r="Y540" s="24" t="s">
        <v>126</v>
      </c>
      <c r="Z540" s="14">
        <v>1382.6301900000001</v>
      </c>
      <c r="AA540" s="14">
        <v>68.2</v>
      </c>
      <c r="AB540" s="14">
        <f t="shared" si="75"/>
        <v>1450.8301900000001</v>
      </c>
      <c r="AC540" s="24" t="s">
        <v>126</v>
      </c>
      <c r="AD540" s="25">
        <f t="shared" si="70"/>
        <v>31.140110194374806</v>
      </c>
      <c r="AE540" s="24" t="s">
        <v>126</v>
      </c>
      <c r="AF540" s="14">
        <v>2938.1636899999999</v>
      </c>
      <c r="AG540" s="25">
        <f t="shared" si="71"/>
        <v>63.06371462790618</v>
      </c>
      <c r="AH540" s="26">
        <v>15198.427722772278</v>
      </c>
      <c r="AI540" s="28">
        <f t="shared" si="76"/>
        <v>306.54749852968115</v>
      </c>
      <c r="AJ540" s="14">
        <v>39825</v>
      </c>
      <c r="AK540" s="14">
        <f t="shared" si="72"/>
        <v>116.98782172002511</v>
      </c>
      <c r="AL540" s="26" t="s">
        <v>126</v>
      </c>
      <c r="AM540" s="26" t="s">
        <v>126</v>
      </c>
      <c r="AN540" s="26" t="s">
        <v>126</v>
      </c>
    </row>
    <row r="541" spans="1:40" x14ac:dyDescent="0.3">
      <c r="A541" s="23" t="s">
        <v>107</v>
      </c>
      <c r="B541" s="23" t="s">
        <v>111</v>
      </c>
      <c r="C541" s="23" t="s">
        <v>8</v>
      </c>
      <c r="D541" s="23" t="s">
        <v>2</v>
      </c>
      <c r="E541" s="23" t="s">
        <v>32</v>
      </c>
      <c r="F541" s="23" t="s">
        <v>126</v>
      </c>
      <c r="G541" s="23" t="s">
        <v>13</v>
      </c>
      <c r="H541" s="14">
        <v>234319.23999999996</v>
      </c>
      <c r="I541" s="24" t="s">
        <v>126</v>
      </c>
      <c r="J541" s="14">
        <v>52836.65600000001</v>
      </c>
      <c r="K541" s="14">
        <v>23214.618000000002</v>
      </c>
      <c r="L541" s="14">
        <f t="shared" si="74"/>
        <v>76051.274000000005</v>
      </c>
      <c r="M541" s="24" t="s">
        <v>126</v>
      </c>
      <c r="N541" s="25">
        <f t="shared" si="68"/>
        <v>32.456265221754741</v>
      </c>
      <c r="O541" s="24" t="s">
        <v>126</v>
      </c>
      <c r="P541" s="26">
        <v>7580.6110000000008</v>
      </c>
      <c r="Q541" s="26">
        <v>0</v>
      </c>
      <c r="R541" s="25">
        <f t="shared" si="73"/>
        <v>3.2351637023063073</v>
      </c>
      <c r="S541" s="14">
        <v>149715.554</v>
      </c>
      <c r="T541" s="25">
        <f t="shared" si="69"/>
        <v>63.893837313572725</v>
      </c>
      <c r="U541" s="26" t="s">
        <v>126</v>
      </c>
      <c r="V541" s="27" t="s">
        <v>126</v>
      </c>
      <c r="W541" s="27" t="s">
        <v>126</v>
      </c>
      <c r="X541" s="14">
        <v>206813.79200000002</v>
      </c>
      <c r="Y541" s="24" t="s">
        <v>126</v>
      </c>
      <c r="Z541" s="14">
        <v>47283.441606000008</v>
      </c>
      <c r="AA541" s="14">
        <v>23029.615961</v>
      </c>
      <c r="AB541" s="14">
        <f t="shared" si="75"/>
        <v>70313.057567000011</v>
      </c>
      <c r="AC541" s="24" t="s">
        <v>126</v>
      </c>
      <c r="AD541" s="25">
        <f t="shared" si="70"/>
        <v>33.99824396962849</v>
      </c>
      <c r="AE541" s="24" t="s">
        <v>126</v>
      </c>
      <c r="AF541" s="14">
        <v>129156.04921999997</v>
      </c>
      <c r="AG541" s="25">
        <f t="shared" si="71"/>
        <v>62.450404284449249</v>
      </c>
      <c r="AH541" s="14">
        <v>711191.74056219228</v>
      </c>
      <c r="AI541" s="28">
        <f t="shared" si="76"/>
        <v>290.79892271599658</v>
      </c>
      <c r="AJ541" s="14">
        <v>1804833</v>
      </c>
      <c r="AK541" s="14">
        <f t="shared" si="72"/>
        <v>114.58887996839599</v>
      </c>
      <c r="AL541" s="26" t="s">
        <v>126</v>
      </c>
      <c r="AM541" s="26" t="s">
        <v>126</v>
      </c>
      <c r="AN541" s="26" t="s">
        <v>126</v>
      </c>
    </row>
    <row r="542" spans="1:40" x14ac:dyDescent="0.3">
      <c r="A542" s="23" t="s">
        <v>104</v>
      </c>
      <c r="B542" s="23" t="s">
        <v>108</v>
      </c>
      <c r="C542" s="23" t="s">
        <v>7</v>
      </c>
      <c r="D542" s="23" t="s">
        <v>35</v>
      </c>
      <c r="E542" s="23" t="s">
        <v>65</v>
      </c>
      <c r="F542" s="23" t="s">
        <v>150</v>
      </c>
      <c r="G542" s="23" t="s">
        <v>13</v>
      </c>
      <c r="H542" s="14">
        <v>9555.4</v>
      </c>
      <c r="I542" s="24" t="s">
        <v>126</v>
      </c>
      <c r="J542" s="14">
        <v>2779.2</v>
      </c>
      <c r="K542" s="14">
        <v>2726.8</v>
      </c>
      <c r="L542" s="14">
        <f t="shared" si="74"/>
        <v>5506</v>
      </c>
      <c r="M542" s="24" t="s">
        <v>126</v>
      </c>
      <c r="N542" s="25">
        <f t="shared" si="68"/>
        <v>57.621868262971724</v>
      </c>
      <c r="O542" s="24" t="s">
        <v>126</v>
      </c>
      <c r="P542" s="26">
        <v>22</v>
      </c>
      <c r="Q542" s="26">
        <v>0</v>
      </c>
      <c r="R542" s="25">
        <f t="shared" si="73"/>
        <v>0.23023630617242608</v>
      </c>
      <c r="S542" s="14">
        <v>3965.8</v>
      </c>
      <c r="T542" s="25">
        <f t="shared" si="69"/>
        <v>41.503233773573058</v>
      </c>
      <c r="U542" s="26" t="s">
        <v>126</v>
      </c>
      <c r="V542" s="27" t="s">
        <v>126</v>
      </c>
      <c r="W542" s="27" t="s">
        <v>126</v>
      </c>
      <c r="X542" s="14">
        <v>7998.1</v>
      </c>
      <c r="Y542" s="24" t="s">
        <v>126</v>
      </c>
      <c r="Z542" s="14">
        <v>1681.4158500000001</v>
      </c>
      <c r="AA542" s="14">
        <v>2726.8</v>
      </c>
      <c r="AB542" s="14">
        <f t="shared" si="75"/>
        <v>4408.2158500000005</v>
      </c>
      <c r="AC542" s="24" t="s">
        <v>126</v>
      </c>
      <c r="AD542" s="25">
        <f t="shared" si="70"/>
        <v>55.115788124679618</v>
      </c>
      <c r="AE542" s="24" t="s">
        <v>126</v>
      </c>
      <c r="AF542" s="14">
        <v>3515.6817000000001</v>
      </c>
      <c r="AG542" s="25">
        <f t="shared" si="71"/>
        <v>43.956460909465996</v>
      </c>
      <c r="AH542" s="26">
        <v>19682.602382086709</v>
      </c>
      <c r="AI542" s="28">
        <f t="shared" si="76"/>
        <v>406.35378618831083</v>
      </c>
      <c r="AJ542" s="14">
        <v>53632</v>
      </c>
      <c r="AK542" s="14">
        <f t="shared" si="72"/>
        <v>149.12925119331743</v>
      </c>
      <c r="AL542" s="26" t="s">
        <v>126</v>
      </c>
      <c r="AM542" s="26" t="s">
        <v>126</v>
      </c>
      <c r="AN542" s="26" t="s">
        <v>126</v>
      </c>
    </row>
    <row r="543" spans="1:40" x14ac:dyDescent="0.3">
      <c r="A543" s="23" t="s">
        <v>104</v>
      </c>
      <c r="B543" s="23" t="s">
        <v>108</v>
      </c>
      <c r="C543" s="23" t="s">
        <v>7</v>
      </c>
      <c r="D543" s="23" t="s">
        <v>36</v>
      </c>
      <c r="E543" s="23" t="s">
        <v>66</v>
      </c>
      <c r="F543" s="23" t="s">
        <v>150</v>
      </c>
      <c r="G543" s="23" t="s">
        <v>13</v>
      </c>
      <c r="H543" s="14">
        <v>11554.678</v>
      </c>
      <c r="I543" s="24" t="s">
        <v>126</v>
      </c>
      <c r="J543" s="14">
        <v>2081.6779999999999</v>
      </c>
      <c r="K543" s="14">
        <v>2818</v>
      </c>
      <c r="L543" s="14">
        <f t="shared" si="74"/>
        <v>4899.6779999999999</v>
      </c>
      <c r="M543" s="24" t="s">
        <v>126</v>
      </c>
      <c r="N543" s="25">
        <f t="shared" si="68"/>
        <v>42.404279894255815</v>
      </c>
      <c r="O543" s="24" t="s">
        <v>126</v>
      </c>
      <c r="P543" s="26">
        <v>34</v>
      </c>
      <c r="Q543" s="26">
        <v>0</v>
      </c>
      <c r="R543" s="25">
        <f t="shared" si="73"/>
        <v>0.29425311549140531</v>
      </c>
      <c r="S543" s="14">
        <v>6621</v>
      </c>
      <c r="T543" s="25">
        <f t="shared" si="69"/>
        <v>57.301466990252777</v>
      </c>
      <c r="U543" s="26" t="s">
        <v>126</v>
      </c>
      <c r="V543" s="27" t="s">
        <v>126</v>
      </c>
      <c r="W543" s="27" t="s">
        <v>126</v>
      </c>
      <c r="X543" s="14">
        <v>10468.678</v>
      </c>
      <c r="Y543" s="24" t="s">
        <v>126</v>
      </c>
      <c r="Z543" s="14">
        <v>2010.106</v>
      </c>
      <c r="AA543" s="14">
        <v>2818</v>
      </c>
      <c r="AB543" s="14">
        <f t="shared" si="75"/>
        <v>4828.1059999999998</v>
      </c>
      <c r="AC543" s="24" t="s">
        <v>126</v>
      </c>
      <c r="AD543" s="25">
        <f t="shared" si="70"/>
        <v>46.119538684827255</v>
      </c>
      <c r="AE543" s="24" t="s">
        <v>126</v>
      </c>
      <c r="AF543" s="14">
        <v>5611.9596000000001</v>
      </c>
      <c r="AG543" s="25">
        <f t="shared" si="71"/>
        <v>53.607146957810713</v>
      </c>
      <c r="AH543" s="26">
        <v>31876.370162947958</v>
      </c>
      <c r="AI543" s="28">
        <f t="shared" si="76"/>
        <v>328.41499664125644</v>
      </c>
      <c r="AJ543" s="14">
        <v>78047</v>
      </c>
      <c r="AK543" s="14">
        <f t="shared" si="72"/>
        <v>134.13299678398914</v>
      </c>
      <c r="AL543" s="26" t="s">
        <v>126</v>
      </c>
      <c r="AM543" s="26" t="s">
        <v>126</v>
      </c>
      <c r="AN543" s="26" t="s">
        <v>126</v>
      </c>
    </row>
    <row r="544" spans="1:40" x14ac:dyDescent="0.3">
      <c r="A544" s="23" t="s">
        <v>104</v>
      </c>
      <c r="B544" s="23" t="s">
        <v>108</v>
      </c>
      <c r="C544" s="23" t="s">
        <v>7</v>
      </c>
      <c r="D544" s="23" t="s">
        <v>37</v>
      </c>
      <c r="E544" s="23" t="s">
        <v>67</v>
      </c>
      <c r="F544" s="23" t="s">
        <v>136</v>
      </c>
      <c r="G544" s="23" t="s">
        <v>13</v>
      </c>
      <c r="H544" s="14">
        <v>7823.8140000000003</v>
      </c>
      <c r="I544" s="24" t="s">
        <v>126</v>
      </c>
      <c r="J544" s="14">
        <v>1816.241</v>
      </c>
      <c r="K544" s="14">
        <v>1727.47</v>
      </c>
      <c r="L544" s="14">
        <f t="shared" si="74"/>
        <v>3543.7110000000002</v>
      </c>
      <c r="M544" s="24" t="s">
        <v>126</v>
      </c>
      <c r="N544" s="25">
        <f t="shared" si="68"/>
        <v>45.293906526918974</v>
      </c>
      <c r="O544" s="24" t="s">
        <v>126</v>
      </c>
      <c r="P544" s="26">
        <v>534.995</v>
      </c>
      <c r="Q544" s="26">
        <v>0</v>
      </c>
      <c r="R544" s="25">
        <f t="shared" si="73"/>
        <v>6.8380332150022989</v>
      </c>
      <c r="S544" s="14">
        <v>3722.07</v>
      </c>
      <c r="T544" s="25">
        <f t="shared" si="69"/>
        <v>47.57360029264499</v>
      </c>
      <c r="U544" s="26" t="s">
        <v>126</v>
      </c>
      <c r="V544" s="27" t="s">
        <v>126</v>
      </c>
      <c r="W544" s="27" t="s">
        <v>126</v>
      </c>
      <c r="X544" s="14">
        <v>6951.7539999999999</v>
      </c>
      <c r="Y544" s="24" t="s">
        <v>126</v>
      </c>
      <c r="Z544" s="14">
        <v>1439.374472</v>
      </c>
      <c r="AA544" s="14">
        <v>1687.23</v>
      </c>
      <c r="AB544" s="14">
        <f t="shared" si="75"/>
        <v>3126.604472</v>
      </c>
      <c r="AC544" s="24" t="s">
        <v>126</v>
      </c>
      <c r="AD544" s="25">
        <f t="shared" si="70"/>
        <v>44.975763987045575</v>
      </c>
      <c r="AE544" s="24" t="s">
        <v>126</v>
      </c>
      <c r="AF544" s="14">
        <v>3324.1807170000002</v>
      </c>
      <c r="AG544" s="25">
        <f t="shared" si="71"/>
        <v>47.817870382064733</v>
      </c>
      <c r="AH544" s="26">
        <v>21720.634642749341</v>
      </c>
      <c r="AI544" s="28">
        <f t="shared" si="76"/>
        <v>320.05298714052975</v>
      </c>
      <c r="AJ544" s="14">
        <v>59651</v>
      </c>
      <c r="AK544" s="14">
        <f t="shared" si="72"/>
        <v>116.54044358015791</v>
      </c>
      <c r="AL544" s="26" t="s">
        <v>126</v>
      </c>
      <c r="AM544" s="26" t="s">
        <v>126</v>
      </c>
      <c r="AN544" s="26" t="s">
        <v>126</v>
      </c>
    </row>
    <row r="545" spans="1:40" x14ac:dyDescent="0.3">
      <c r="A545" s="23" t="s">
        <v>104</v>
      </c>
      <c r="B545" s="23" t="s">
        <v>108</v>
      </c>
      <c r="C545" s="23" t="s">
        <v>7</v>
      </c>
      <c r="D545" s="23" t="s">
        <v>38</v>
      </c>
      <c r="E545" s="23" t="s">
        <v>68</v>
      </c>
      <c r="F545" s="23" t="s">
        <v>150</v>
      </c>
      <c r="G545" s="23" t="s">
        <v>13</v>
      </c>
      <c r="H545" s="14">
        <v>8689.5859999999993</v>
      </c>
      <c r="I545" s="24" t="s">
        <v>126</v>
      </c>
      <c r="J545" s="14">
        <v>1489.4760000000001</v>
      </c>
      <c r="K545" s="14">
        <v>1679.05</v>
      </c>
      <c r="L545" s="14">
        <f t="shared" si="74"/>
        <v>3168.5259999999998</v>
      </c>
      <c r="M545" s="24" t="s">
        <v>126</v>
      </c>
      <c r="N545" s="25">
        <f t="shared" si="68"/>
        <v>36.463486292672634</v>
      </c>
      <c r="O545" s="24" t="s">
        <v>126</v>
      </c>
      <c r="P545" s="26">
        <v>0</v>
      </c>
      <c r="Q545" s="26">
        <v>0</v>
      </c>
      <c r="R545" s="25">
        <f t="shared" si="73"/>
        <v>0</v>
      </c>
      <c r="S545" s="14">
        <v>5520.08</v>
      </c>
      <c r="T545" s="25">
        <f t="shared" si="69"/>
        <v>63.52523583977419</v>
      </c>
      <c r="U545" s="26" t="s">
        <v>126</v>
      </c>
      <c r="V545" s="27" t="s">
        <v>126</v>
      </c>
      <c r="W545" s="27" t="s">
        <v>126</v>
      </c>
      <c r="X545" s="14">
        <v>7905.1859999999997</v>
      </c>
      <c r="Y545" s="24" t="s">
        <v>126</v>
      </c>
      <c r="Z545" s="14">
        <v>1154.836</v>
      </c>
      <c r="AA545" s="14">
        <v>1679.05</v>
      </c>
      <c r="AB545" s="14">
        <f t="shared" si="75"/>
        <v>2833.886</v>
      </c>
      <c r="AC545" s="24" t="s">
        <v>126</v>
      </c>
      <c r="AD545" s="25">
        <f t="shared" si="70"/>
        <v>35.848441769744568</v>
      </c>
      <c r="AE545" s="24" t="s">
        <v>126</v>
      </c>
      <c r="AF545" s="14">
        <v>5070.1934799999999</v>
      </c>
      <c r="AG545" s="25">
        <f t="shared" si="71"/>
        <v>64.137560836645719</v>
      </c>
      <c r="AH545" s="26">
        <v>24981.979863177829</v>
      </c>
      <c r="AI545" s="28">
        <f t="shared" si="76"/>
        <v>316.43552846073032</v>
      </c>
      <c r="AJ545" s="14">
        <v>64127</v>
      </c>
      <c r="AK545" s="14">
        <f t="shared" si="72"/>
        <v>123.27390958566595</v>
      </c>
      <c r="AL545" s="26" t="s">
        <v>126</v>
      </c>
      <c r="AM545" s="26" t="s">
        <v>126</v>
      </c>
      <c r="AN545" s="26" t="s">
        <v>126</v>
      </c>
    </row>
    <row r="546" spans="1:40" x14ac:dyDescent="0.3">
      <c r="A546" s="23" t="s">
        <v>104</v>
      </c>
      <c r="B546" s="23" t="s">
        <v>108</v>
      </c>
      <c r="C546" s="23" t="s">
        <v>7</v>
      </c>
      <c r="D546" s="23" t="s">
        <v>39</v>
      </c>
      <c r="E546" s="23" t="s">
        <v>69</v>
      </c>
      <c r="F546" s="23" t="s">
        <v>151</v>
      </c>
      <c r="G546" s="23" t="s">
        <v>13</v>
      </c>
      <c r="H546" s="14">
        <v>4349.1899999999996</v>
      </c>
      <c r="I546" s="24" t="s">
        <v>126</v>
      </c>
      <c r="J546" s="14">
        <v>867.37</v>
      </c>
      <c r="K546" s="14">
        <v>846.92</v>
      </c>
      <c r="L546" s="14">
        <f t="shared" si="74"/>
        <v>1714.29</v>
      </c>
      <c r="M546" s="24" t="s">
        <v>126</v>
      </c>
      <c r="N546" s="25">
        <f t="shared" si="68"/>
        <v>39.41630510508854</v>
      </c>
      <c r="O546" s="24" t="s">
        <v>126</v>
      </c>
      <c r="P546" s="26">
        <v>37.090000000000003</v>
      </c>
      <c r="Q546" s="26">
        <v>0</v>
      </c>
      <c r="R546" s="25">
        <f t="shared" si="73"/>
        <v>0.85280247586332181</v>
      </c>
      <c r="S546" s="14">
        <v>2597.81</v>
      </c>
      <c r="T546" s="25">
        <f t="shared" si="69"/>
        <v>59.730892419048153</v>
      </c>
      <c r="U546" s="26" t="s">
        <v>126</v>
      </c>
      <c r="V546" s="27" t="s">
        <v>126</v>
      </c>
      <c r="W546" s="27" t="s">
        <v>126</v>
      </c>
      <c r="X546" s="14">
        <v>3770.83</v>
      </c>
      <c r="Y546" s="24" t="s">
        <v>126</v>
      </c>
      <c r="Z546" s="14">
        <v>711.58541100000002</v>
      </c>
      <c r="AA546" s="14">
        <v>846.92</v>
      </c>
      <c r="AB546" s="14">
        <f t="shared" si="75"/>
        <v>1558.5054110000001</v>
      </c>
      <c r="AC546" s="24" t="s">
        <v>126</v>
      </c>
      <c r="AD546" s="25">
        <f t="shared" si="70"/>
        <v>41.330566771771736</v>
      </c>
      <c r="AE546" s="24" t="s">
        <v>126</v>
      </c>
      <c r="AF546" s="14">
        <v>2181.1834760000002</v>
      </c>
      <c r="AG546" s="25">
        <f t="shared" si="71"/>
        <v>57.843590827483609</v>
      </c>
      <c r="AH546" s="26">
        <v>11636.324207372889</v>
      </c>
      <c r="AI546" s="28">
        <f t="shared" si="76"/>
        <v>324.05680116842785</v>
      </c>
      <c r="AJ546" s="14">
        <v>31276</v>
      </c>
      <c r="AK546" s="14">
        <f t="shared" si="72"/>
        <v>120.56624888093107</v>
      </c>
      <c r="AL546" s="26" t="s">
        <v>126</v>
      </c>
      <c r="AM546" s="26" t="s">
        <v>126</v>
      </c>
      <c r="AN546" s="26" t="s">
        <v>126</v>
      </c>
    </row>
    <row r="547" spans="1:40" x14ac:dyDescent="0.3">
      <c r="A547" s="23" t="s">
        <v>104</v>
      </c>
      <c r="B547" s="23" t="s">
        <v>108</v>
      </c>
      <c r="C547" s="23" t="s">
        <v>7</v>
      </c>
      <c r="D547" s="23" t="s">
        <v>40</v>
      </c>
      <c r="E547" s="23" t="s">
        <v>70</v>
      </c>
      <c r="F547" s="23" t="s">
        <v>136</v>
      </c>
      <c r="G547" s="23" t="s">
        <v>13</v>
      </c>
      <c r="H547" s="14">
        <v>7373.8860000000004</v>
      </c>
      <c r="I547" s="24" t="s">
        <v>126</v>
      </c>
      <c r="J547" s="14">
        <v>1599.71</v>
      </c>
      <c r="K547" s="14">
        <v>2549.7199999999998</v>
      </c>
      <c r="L547" s="14">
        <f t="shared" si="74"/>
        <v>4149.43</v>
      </c>
      <c r="M547" s="24" t="s">
        <v>126</v>
      </c>
      <c r="N547" s="25">
        <f t="shared" si="68"/>
        <v>56.271957553995271</v>
      </c>
      <c r="O547" s="24" t="s">
        <v>126</v>
      </c>
      <c r="P547" s="26">
        <v>21.175999999999998</v>
      </c>
      <c r="Q547" s="26">
        <v>0</v>
      </c>
      <c r="R547" s="25">
        <f t="shared" si="73"/>
        <v>0.28717558150478589</v>
      </c>
      <c r="S547" s="14">
        <v>3157.2640000000001</v>
      </c>
      <c r="T547" s="25">
        <f t="shared" si="69"/>
        <v>42.816826840013526</v>
      </c>
      <c r="U547" s="26" t="s">
        <v>126</v>
      </c>
      <c r="V547" s="27" t="s">
        <v>126</v>
      </c>
      <c r="W547" s="27" t="s">
        <v>126</v>
      </c>
      <c r="X547" s="14">
        <v>6758.107</v>
      </c>
      <c r="Y547" s="24" t="s">
        <v>126</v>
      </c>
      <c r="Z547" s="14">
        <v>1219.998973</v>
      </c>
      <c r="AA547" s="14">
        <v>2490.5</v>
      </c>
      <c r="AB547" s="14">
        <f t="shared" si="75"/>
        <v>3710.4989729999998</v>
      </c>
      <c r="AC547" s="24" t="s">
        <v>126</v>
      </c>
      <c r="AD547" s="25">
        <f t="shared" si="70"/>
        <v>54.904412922139286</v>
      </c>
      <c r="AE547" s="24" t="s">
        <v>126</v>
      </c>
      <c r="AF547" s="14">
        <v>2984.2459330000002</v>
      </c>
      <c r="AG547" s="25">
        <f t="shared" si="71"/>
        <v>44.15801544722509</v>
      </c>
      <c r="AH547" s="26">
        <v>18482.478220478941</v>
      </c>
      <c r="AI547" s="28">
        <f t="shared" si="76"/>
        <v>365.64939611355192</v>
      </c>
      <c r="AJ547" s="14">
        <v>48333</v>
      </c>
      <c r="AK547" s="14">
        <f t="shared" si="72"/>
        <v>139.82386775081207</v>
      </c>
      <c r="AL547" s="26" t="s">
        <v>126</v>
      </c>
      <c r="AM547" s="26" t="s">
        <v>126</v>
      </c>
      <c r="AN547" s="26" t="s">
        <v>126</v>
      </c>
    </row>
    <row r="548" spans="1:40" x14ac:dyDescent="0.3">
      <c r="A548" s="23" t="s">
        <v>104</v>
      </c>
      <c r="B548" s="23" t="s">
        <v>108</v>
      </c>
      <c r="C548" s="23" t="s">
        <v>7</v>
      </c>
      <c r="D548" s="23" t="s">
        <v>41</v>
      </c>
      <c r="E548" s="23" t="s">
        <v>152</v>
      </c>
      <c r="F548" s="23" t="s">
        <v>150</v>
      </c>
      <c r="G548" s="23" t="s">
        <v>13</v>
      </c>
      <c r="H548" s="14">
        <v>38993.9</v>
      </c>
      <c r="I548" s="24" t="s">
        <v>126</v>
      </c>
      <c r="J548" s="14">
        <v>5734.33</v>
      </c>
      <c r="K548" s="14">
        <v>5204.7299999999996</v>
      </c>
      <c r="L548" s="14">
        <f t="shared" si="74"/>
        <v>10939.06</v>
      </c>
      <c r="M548" s="24" t="s">
        <v>126</v>
      </c>
      <c r="N548" s="25">
        <f t="shared" si="68"/>
        <v>28.053259612400915</v>
      </c>
      <c r="O548" s="24" t="s">
        <v>126</v>
      </c>
      <c r="P548" s="26">
        <v>67.08</v>
      </c>
      <c r="Q548" s="26">
        <v>0</v>
      </c>
      <c r="R548" s="25">
        <f t="shared" si="73"/>
        <v>0.17202690677259777</v>
      </c>
      <c r="S548" s="14">
        <v>27726.5</v>
      </c>
      <c r="T548" s="25">
        <f t="shared" si="69"/>
        <v>71.104711249708288</v>
      </c>
      <c r="U548" s="26" t="s">
        <v>126</v>
      </c>
      <c r="V548" s="27" t="s">
        <v>126</v>
      </c>
      <c r="W548" s="27" t="s">
        <v>126</v>
      </c>
      <c r="X548" s="14">
        <v>32785.25</v>
      </c>
      <c r="Y548" s="24" t="s">
        <v>126</v>
      </c>
      <c r="Z548" s="14">
        <v>5547.3304799999996</v>
      </c>
      <c r="AA548" s="14">
        <v>5147.91</v>
      </c>
      <c r="AB548" s="14">
        <f t="shared" si="75"/>
        <v>10695.24048</v>
      </c>
      <c r="AC548" s="24" t="s">
        <v>126</v>
      </c>
      <c r="AD548" s="25">
        <f t="shared" si="70"/>
        <v>32.622110491760772</v>
      </c>
      <c r="AE548" s="24" t="s">
        <v>126</v>
      </c>
      <c r="AF548" s="14">
        <v>21820.755499999999</v>
      </c>
      <c r="AG548" s="25">
        <f t="shared" si="71"/>
        <v>66.556623786611354</v>
      </c>
      <c r="AH548" s="26">
        <v>122850.90239652088</v>
      </c>
      <c r="AI548" s="28">
        <f t="shared" si="76"/>
        <v>266.87024157283253</v>
      </c>
      <c r="AJ548" s="14">
        <v>280922</v>
      </c>
      <c r="AK548" s="14">
        <f t="shared" si="72"/>
        <v>116.70588277173023</v>
      </c>
      <c r="AL548" s="26" t="s">
        <v>126</v>
      </c>
      <c r="AM548" s="26" t="s">
        <v>126</v>
      </c>
      <c r="AN548" s="26" t="s">
        <v>126</v>
      </c>
    </row>
    <row r="549" spans="1:40" x14ac:dyDescent="0.3">
      <c r="A549" s="23" t="s">
        <v>104</v>
      </c>
      <c r="B549" s="23" t="s">
        <v>108</v>
      </c>
      <c r="C549" s="23" t="s">
        <v>7</v>
      </c>
      <c r="D549" s="23" t="s">
        <v>42</v>
      </c>
      <c r="E549" s="23" t="s">
        <v>72</v>
      </c>
      <c r="F549" s="23" t="s">
        <v>150</v>
      </c>
      <c r="G549" s="23" t="s">
        <v>13</v>
      </c>
      <c r="H549" s="14">
        <v>6668.1760000000004</v>
      </c>
      <c r="I549" s="24" t="s">
        <v>126</v>
      </c>
      <c r="J549" s="14">
        <v>1994.7339999999999</v>
      </c>
      <c r="K549" s="14">
        <v>1383.82</v>
      </c>
      <c r="L549" s="14">
        <f t="shared" si="74"/>
        <v>3378.5540000000001</v>
      </c>
      <c r="M549" s="24" t="s">
        <v>126</v>
      </c>
      <c r="N549" s="25">
        <f t="shared" si="68"/>
        <v>50.666839027644144</v>
      </c>
      <c r="O549" s="24" t="s">
        <v>126</v>
      </c>
      <c r="P549" s="26">
        <v>0</v>
      </c>
      <c r="Q549" s="26">
        <v>0</v>
      </c>
      <c r="R549" s="25">
        <f t="shared" si="73"/>
        <v>0</v>
      </c>
      <c r="S549" s="14">
        <v>3289.62</v>
      </c>
      <c r="T549" s="25">
        <f t="shared" si="69"/>
        <v>49.333130979146318</v>
      </c>
      <c r="U549" s="26" t="s">
        <v>126</v>
      </c>
      <c r="V549" s="27" t="s">
        <v>126</v>
      </c>
      <c r="W549" s="27" t="s">
        <v>126</v>
      </c>
      <c r="X549" s="14">
        <v>5323.5360000000001</v>
      </c>
      <c r="Y549" s="24" t="s">
        <v>126</v>
      </c>
      <c r="Z549" s="14">
        <v>1034.7940000000001</v>
      </c>
      <c r="AA549" s="14">
        <v>1383.82</v>
      </c>
      <c r="AB549" s="14">
        <f t="shared" si="75"/>
        <v>2418.614</v>
      </c>
      <c r="AC549" s="24" t="s">
        <v>126</v>
      </c>
      <c r="AD549" s="25">
        <f t="shared" si="70"/>
        <v>45.432471950973941</v>
      </c>
      <c r="AE549" s="24" t="s">
        <v>126</v>
      </c>
      <c r="AF549" s="14">
        <v>2905.0634220000002</v>
      </c>
      <c r="AG549" s="25">
        <f t="shared" si="71"/>
        <v>54.57018459159476</v>
      </c>
      <c r="AH549" s="26">
        <v>16297.149982187388</v>
      </c>
      <c r="AI549" s="28">
        <f t="shared" si="76"/>
        <v>326.6544153927876</v>
      </c>
      <c r="AJ549" s="14">
        <v>39102</v>
      </c>
      <c r="AK549" s="14">
        <f t="shared" si="72"/>
        <v>136.1448519257327</v>
      </c>
      <c r="AL549" s="26" t="s">
        <v>126</v>
      </c>
      <c r="AM549" s="26" t="s">
        <v>126</v>
      </c>
      <c r="AN549" s="26" t="s">
        <v>126</v>
      </c>
    </row>
    <row r="550" spans="1:40" x14ac:dyDescent="0.3">
      <c r="A550" s="23" t="s">
        <v>104</v>
      </c>
      <c r="B550" s="23" t="s">
        <v>108</v>
      </c>
      <c r="C550" s="23" t="s">
        <v>7</v>
      </c>
      <c r="D550" s="23" t="s">
        <v>43</v>
      </c>
      <c r="E550" s="23" t="s">
        <v>73</v>
      </c>
      <c r="F550" s="23" t="s">
        <v>150</v>
      </c>
      <c r="G550" s="23" t="s">
        <v>13</v>
      </c>
      <c r="H550" s="14">
        <v>8534.75</v>
      </c>
      <c r="I550" s="24" t="s">
        <v>126</v>
      </c>
      <c r="J550" s="14">
        <v>1670.25</v>
      </c>
      <c r="K550" s="14">
        <v>2104.7600000000002</v>
      </c>
      <c r="L550" s="14">
        <f t="shared" si="74"/>
        <v>3775.01</v>
      </c>
      <c r="M550" s="24" t="s">
        <v>126</v>
      </c>
      <c r="N550" s="25">
        <f t="shared" si="68"/>
        <v>44.231055391194822</v>
      </c>
      <c r="O550" s="24" t="s">
        <v>126</v>
      </c>
      <c r="P550" s="26">
        <v>10.24</v>
      </c>
      <c r="Q550" s="26">
        <v>0</v>
      </c>
      <c r="R550" s="25">
        <f t="shared" si="73"/>
        <v>0.11998008143179355</v>
      </c>
      <c r="S550" s="14">
        <v>4676.07</v>
      </c>
      <c r="T550" s="25">
        <f t="shared" si="69"/>
        <v>54.788599548903015</v>
      </c>
      <c r="U550" s="26" t="s">
        <v>126</v>
      </c>
      <c r="V550" s="27" t="s">
        <v>126</v>
      </c>
      <c r="W550" s="27" t="s">
        <v>126</v>
      </c>
      <c r="X550" s="14">
        <v>8025.22</v>
      </c>
      <c r="Y550" s="24" t="s">
        <v>126</v>
      </c>
      <c r="Z550" s="14">
        <v>1420.12751</v>
      </c>
      <c r="AA550" s="14">
        <v>2104.54</v>
      </c>
      <c r="AB550" s="14">
        <f t="shared" si="75"/>
        <v>3524.6675100000002</v>
      </c>
      <c r="AC550" s="24" t="s">
        <v>126</v>
      </c>
      <c r="AD550" s="25">
        <f t="shared" si="70"/>
        <v>43.919886433019911</v>
      </c>
      <c r="AE550" s="24" t="s">
        <v>126</v>
      </c>
      <c r="AF550" s="14">
        <v>4421.224185</v>
      </c>
      <c r="AG550" s="25">
        <f t="shared" si="71"/>
        <v>55.091625961655879</v>
      </c>
      <c r="AH550" s="26">
        <v>27910.509722753679</v>
      </c>
      <c r="AI550" s="28">
        <f t="shared" si="76"/>
        <v>287.533981991649</v>
      </c>
      <c r="AJ550" s="14">
        <v>67418</v>
      </c>
      <c r="AK550" s="14">
        <f t="shared" si="72"/>
        <v>119.036755762556</v>
      </c>
      <c r="AL550" s="26" t="s">
        <v>126</v>
      </c>
      <c r="AM550" s="26" t="s">
        <v>126</v>
      </c>
      <c r="AN550" s="26" t="s">
        <v>126</v>
      </c>
    </row>
    <row r="551" spans="1:40" x14ac:dyDescent="0.3">
      <c r="A551" s="23" t="s">
        <v>104</v>
      </c>
      <c r="B551" s="23" t="s">
        <v>108</v>
      </c>
      <c r="C551" s="23" t="s">
        <v>7</v>
      </c>
      <c r="D551" s="23" t="s">
        <v>44</v>
      </c>
      <c r="E551" s="23" t="s">
        <v>74</v>
      </c>
      <c r="F551" s="23" t="s">
        <v>151</v>
      </c>
      <c r="G551" s="23" t="s">
        <v>13</v>
      </c>
      <c r="H551" s="14">
        <v>10280.521000000001</v>
      </c>
      <c r="I551" s="24" t="s">
        <v>126</v>
      </c>
      <c r="J551" s="14">
        <v>2280.357</v>
      </c>
      <c r="K551" s="14">
        <v>1706.29</v>
      </c>
      <c r="L551" s="14">
        <f t="shared" si="74"/>
        <v>3986.6469999999999</v>
      </c>
      <c r="M551" s="24" t="s">
        <v>126</v>
      </c>
      <c r="N551" s="25">
        <f t="shared" si="68"/>
        <v>38.77864750239798</v>
      </c>
      <c r="O551" s="24" t="s">
        <v>126</v>
      </c>
      <c r="P551" s="26">
        <v>422.04</v>
      </c>
      <c r="Q551" s="26">
        <v>0</v>
      </c>
      <c r="R551" s="25">
        <f t="shared" si="73"/>
        <v>4.1052394134499597</v>
      </c>
      <c r="S551" s="14">
        <v>5871.78</v>
      </c>
      <c r="T551" s="25">
        <f t="shared" si="69"/>
        <v>57.115587818944192</v>
      </c>
      <c r="U551" s="26" t="s">
        <v>126</v>
      </c>
      <c r="V551" s="27" t="s">
        <v>126</v>
      </c>
      <c r="W551" s="27" t="s">
        <v>126</v>
      </c>
      <c r="X551" s="14">
        <v>9075.9809999999998</v>
      </c>
      <c r="Y551" s="24" t="s">
        <v>126</v>
      </c>
      <c r="Z551" s="14">
        <v>1902.3376089999999</v>
      </c>
      <c r="AA551" s="14">
        <v>1706.29</v>
      </c>
      <c r="AB551" s="14">
        <f t="shared" si="75"/>
        <v>3608.6276090000001</v>
      </c>
      <c r="AC551" s="24" t="s">
        <v>126</v>
      </c>
      <c r="AD551" s="25">
        <f t="shared" si="70"/>
        <v>39.760193515169327</v>
      </c>
      <c r="AE551" s="24" t="s">
        <v>126</v>
      </c>
      <c r="AF551" s="14">
        <v>5090.2460819999997</v>
      </c>
      <c r="AG551" s="25">
        <f t="shared" si="71"/>
        <v>56.084803196480905</v>
      </c>
      <c r="AH551" s="26">
        <v>24485.860251837836</v>
      </c>
      <c r="AI551" s="28">
        <f t="shared" si="76"/>
        <v>370.66212526957406</v>
      </c>
      <c r="AJ551" s="14">
        <v>58959</v>
      </c>
      <c r="AK551" s="14">
        <f t="shared" si="72"/>
        <v>153.93715972116217</v>
      </c>
      <c r="AL551" s="26" t="s">
        <v>126</v>
      </c>
      <c r="AM551" s="26" t="s">
        <v>126</v>
      </c>
      <c r="AN551" s="26" t="s">
        <v>126</v>
      </c>
    </row>
    <row r="552" spans="1:40" x14ac:dyDescent="0.3">
      <c r="A552" s="23" t="s">
        <v>104</v>
      </c>
      <c r="B552" s="23" t="s">
        <v>108</v>
      </c>
      <c r="C552" s="23" t="s">
        <v>7</v>
      </c>
      <c r="D552" s="23" t="s">
        <v>45</v>
      </c>
      <c r="E552" s="23" t="s">
        <v>75</v>
      </c>
      <c r="F552" s="23" t="s">
        <v>136</v>
      </c>
      <c r="G552" s="23" t="s">
        <v>13</v>
      </c>
      <c r="H552" s="14">
        <v>5341.06</v>
      </c>
      <c r="I552" s="24" t="s">
        <v>126</v>
      </c>
      <c r="J552" s="14">
        <v>1072.69</v>
      </c>
      <c r="K552" s="14">
        <v>1184.72</v>
      </c>
      <c r="L552" s="14">
        <f t="shared" si="74"/>
        <v>2257.41</v>
      </c>
      <c r="M552" s="24" t="s">
        <v>126</v>
      </c>
      <c r="N552" s="25">
        <f t="shared" si="68"/>
        <v>42.265205783121701</v>
      </c>
      <c r="O552" s="24" t="s">
        <v>126</v>
      </c>
      <c r="P552" s="26">
        <v>26.03</v>
      </c>
      <c r="Q552" s="26">
        <v>0</v>
      </c>
      <c r="R552" s="25">
        <f t="shared" si="73"/>
        <v>0.48735644235413939</v>
      </c>
      <c r="S552" s="14">
        <v>3057.62</v>
      </c>
      <c r="T552" s="25">
        <f t="shared" si="69"/>
        <v>57.247437774524151</v>
      </c>
      <c r="U552" s="26" t="s">
        <v>126</v>
      </c>
      <c r="V552" s="27" t="s">
        <v>126</v>
      </c>
      <c r="W552" s="27" t="s">
        <v>126</v>
      </c>
      <c r="X552" s="14">
        <v>4766.4799999999996</v>
      </c>
      <c r="Y552" s="24" t="s">
        <v>126</v>
      </c>
      <c r="Z552" s="14">
        <v>803.43064300000003</v>
      </c>
      <c r="AA552" s="14">
        <v>1184.72</v>
      </c>
      <c r="AB552" s="14">
        <f t="shared" si="75"/>
        <v>1988.1506429999999</v>
      </c>
      <c r="AC552" s="24" t="s">
        <v>126</v>
      </c>
      <c r="AD552" s="25">
        <f t="shared" si="70"/>
        <v>41.711087490139477</v>
      </c>
      <c r="AE552" s="24" t="s">
        <v>126</v>
      </c>
      <c r="AF552" s="14">
        <v>2753.1061020000002</v>
      </c>
      <c r="AG552" s="25">
        <f t="shared" si="71"/>
        <v>57.759732590926639</v>
      </c>
      <c r="AH552" s="26">
        <v>13120.373727758659</v>
      </c>
      <c r="AI552" s="28">
        <f t="shared" si="76"/>
        <v>363.28843209058903</v>
      </c>
      <c r="AJ552" s="14">
        <v>37098</v>
      </c>
      <c r="AK552" s="14">
        <f t="shared" si="72"/>
        <v>128.48347619817781</v>
      </c>
      <c r="AL552" s="26" t="s">
        <v>126</v>
      </c>
      <c r="AM552" s="26" t="s">
        <v>126</v>
      </c>
      <c r="AN552" s="26" t="s">
        <v>126</v>
      </c>
    </row>
    <row r="553" spans="1:40" x14ac:dyDescent="0.3">
      <c r="A553" s="23" t="s">
        <v>104</v>
      </c>
      <c r="B553" s="23" t="s">
        <v>108</v>
      </c>
      <c r="C553" s="23" t="s">
        <v>7</v>
      </c>
      <c r="D553" s="23" t="s">
        <v>46</v>
      </c>
      <c r="E553" s="23" t="s">
        <v>76</v>
      </c>
      <c r="F553" s="23" t="s">
        <v>136</v>
      </c>
      <c r="G553" s="23" t="s">
        <v>13</v>
      </c>
      <c r="H553" s="14">
        <v>13417.873</v>
      </c>
      <c r="I553" s="24" t="s">
        <v>126</v>
      </c>
      <c r="J553" s="14">
        <v>2467.3130000000001</v>
      </c>
      <c r="K553" s="14">
        <v>2892.1</v>
      </c>
      <c r="L553" s="14">
        <f t="shared" si="74"/>
        <v>5359.4130000000005</v>
      </c>
      <c r="M553" s="24" t="s">
        <v>126</v>
      </c>
      <c r="N553" s="25">
        <f t="shared" si="68"/>
        <v>39.942344066008083</v>
      </c>
      <c r="O553" s="24" t="s">
        <v>126</v>
      </c>
      <c r="P553" s="26">
        <v>3175.5699999999997</v>
      </c>
      <c r="Q553" s="26">
        <v>0</v>
      </c>
      <c r="R553" s="25">
        <f t="shared" si="73"/>
        <v>23.666716773962609</v>
      </c>
      <c r="S553" s="14">
        <v>4879.04</v>
      </c>
      <c r="T553" s="25">
        <f t="shared" si="69"/>
        <v>36.362246087736857</v>
      </c>
      <c r="U553" s="26" t="s">
        <v>126</v>
      </c>
      <c r="V553" s="27" t="s">
        <v>126</v>
      </c>
      <c r="W553" s="27" t="s">
        <v>126</v>
      </c>
      <c r="X553" s="14">
        <v>12457.532999999999</v>
      </c>
      <c r="Y553" s="24" t="s">
        <v>126</v>
      </c>
      <c r="Z553" s="14">
        <v>2413.1000279999998</v>
      </c>
      <c r="AA553" s="14">
        <v>2892.1</v>
      </c>
      <c r="AB553" s="14">
        <f t="shared" si="75"/>
        <v>5305.2000279999993</v>
      </c>
      <c r="AC553" s="24" t="s">
        <v>126</v>
      </c>
      <c r="AD553" s="25">
        <f t="shared" si="70"/>
        <v>42.586281152135008</v>
      </c>
      <c r="AE553" s="24" t="s">
        <v>126</v>
      </c>
      <c r="AF553" s="14">
        <v>4345.5556159999996</v>
      </c>
      <c r="AG553" s="25">
        <f t="shared" si="71"/>
        <v>34.882954883603354</v>
      </c>
      <c r="AH553" s="26">
        <v>36488.113835930701</v>
      </c>
      <c r="AI553" s="28">
        <f t="shared" si="76"/>
        <v>341.4134546941907</v>
      </c>
      <c r="AJ553" s="14">
        <v>93334</v>
      </c>
      <c r="AK553" s="14">
        <f t="shared" si="72"/>
        <v>133.47261448132514</v>
      </c>
      <c r="AL553" s="26" t="s">
        <v>126</v>
      </c>
      <c r="AM553" s="26" t="s">
        <v>126</v>
      </c>
      <c r="AN553" s="26" t="s">
        <v>126</v>
      </c>
    </row>
    <row r="554" spans="1:40" x14ac:dyDescent="0.3">
      <c r="A554" s="23" t="s">
        <v>104</v>
      </c>
      <c r="B554" s="23" t="s">
        <v>108</v>
      </c>
      <c r="C554" s="23" t="s">
        <v>7</v>
      </c>
      <c r="D554" s="23" t="s">
        <v>47</v>
      </c>
      <c r="E554" s="23" t="s">
        <v>77</v>
      </c>
      <c r="F554" s="23" t="s">
        <v>151</v>
      </c>
      <c r="G554" s="23" t="s">
        <v>13</v>
      </c>
      <c r="H554" s="14">
        <v>14711.28</v>
      </c>
      <c r="I554" s="24" t="s">
        <v>126</v>
      </c>
      <c r="J554" s="14">
        <v>3846.67</v>
      </c>
      <c r="K554" s="14">
        <v>522.62</v>
      </c>
      <c r="L554" s="14">
        <f t="shared" si="74"/>
        <v>4369.29</v>
      </c>
      <c r="M554" s="24" t="s">
        <v>126</v>
      </c>
      <c r="N554" s="25">
        <f t="shared" si="68"/>
        <v>29.700270812600941</v>
      </c>
      <c r="O554" s="24" t="s">
        <v>126</v>
      </c>
      <c r="P554" s="26">
        <v>0</v>
      </c>
      <c r="Q554" s="26">
        <v>0</v>
      </c>
      <c r="R554" s="25">
        <f t="shared" si="73"/>
        <v>0</v>
      </c>
      <c r="S554" s="14">
        <v>10342.030000000001</v>
      </c>
      <c r="T554" s="25">
        <f t="shared" si="69"/>
        <v>70.300001087600805</v>
      </c>
      <c r="U554" s="26" t="s">
        <v>126</v>
      </c>
      <c r="V554" s="27" t="s">
        <v>126</v>
      </c>
      <c r="W554" s="27" t="s">
        <v>126</v>
      </c>
      <c r="X554" s="14">
        <v>12927.94</v>
      </c>
      <c r="Y554" s="24" t="s">
        <v>126</v>
      </c>
      <c r="Z554" s="14">
        <v>3217.131159</v>
      </c>
      <c r="AA554" s="14">
        <v>522.62</v>
      </c>
      <c r="AB554" s="14">
        <f t="shared" si="75"/>
        <v>3739.7511589999999</v>
      </c>
      <c r="AC554" s="24" t="s">
        <v>126</v>
      </c>
      <c r="AD554" s="25">
        <f t="shared" si="70"/>
        <v>28.927664879323384</v>
      </c>
      <c r="AE554" s="24" t="s">
        <v>126</v>
      </c>
      <c r="AF554" s="14">
        <v>9234.2124829999993</v>
      </c>
      <c r="AG554" s="25">
        <f t="shared" si="71"/>
        <v>71.428336478974984</v>
      </c>
      <c r="AH554" s="26">
        <v>41431.294672769305</v>
      </c>
      <c r="AI554" s="28">
        <f t="shared" si="76"/>
        <v>312.03321310875862</v>
      </c>
      <c r="AJ554" s="14">
        <v>108261</v>
      </c>
      <c r="AK554" s="14">
        <f t="shared" si="72"/>
        <v>119.41456295434182</v>
      </c>
      <c r="AL554" s="26" t="s">
        <v>126</v>
      </c>
      <c r="AM554" s="26" t="s">
        <v>126</v>
      </c>
      <c r="AN554" s="26" t="s">
        <v>126</v>
      </c>
    </row>
    <row r="555" spans="1:40" x14ac:dyDescent="0.3">
      <c r="A555" s="23" t="s">
        <v>104</v>
      </c>
      <c r="B555" s="23" t="s">
        <v>108</v>
      </c>
      <c r="C555" s="23" t="s">
        <v>7</v>
      </c>
      <c r="D555" s="23" t="s">
        <v>48</v>
      </c>
      <c r="E555" s="23" t="s">
        <v>78</v>
      </c>
      <c r="F555" s="23" t="s">
        <v>150</v>
      </c>
      <c r="G555" s="23" t="s">
        <v>13</v>
      </c>
      <c r="H555" s="14">
        <v>9210.6610000000001</v>
      </c>
      <c r="I555" s="24" t="s">
        <v>126</v>
      </c>
      <c r="J555" s="14">
        <v>1431.8910000000001</v>
      </c>
      <c r="K555" s="14">
        <v>1465.66</v>
      </c>
      <c r="L555" s="14">
        <f t="shared" si="74"/>
        <v>2897.5510000000004</v>
      </c>
      <c r="M555" s="24" t="s">
        <v>126</v>
      </c>
      <c r="N555" s="25">
        <f t="shared" si="68"/>
        <v>31.458665127291084</v>
      </c>
      <c r="O555" s="24" t="s">
        <v>126</v>
      </c>
      <c r="P555" s="26">
        <v>28.47</v>
      </c>
      <c r="Q555" s="26">
        <v>0</v>
      </c>
      <c r="R555" s="25">
        <f t="shared" si="73"/>
        <v>0.30909833724202856</v>
      </c>
      <c r="S555" s="14">
        <v>6284.69</v>
      </c>
      <c r="T555" s="25">
        <f t="shared" si="69"/>
        <v>68.232779384671744</v>
      </c>
      <c r="U555" s="26" t="s">
        <v>126</v>
      </c>
      <c r="V555" s="27" t="s">
        <v>126</v>
      </c>
      <c r="W555" s="27" t="s">
        <v>126</v>
      </c>
      <c r="X555" s="14">
        <v>8402.7610000000004</v>
      </c>
      <c r="Y555" s="24" t="s">
        <v>126</v>
      </c>
      <c r="Z555" s="14">
        <v>1428.6925180000001</v>
      </c>
      <c r="AA555" s="14">
        <v>1447.32</v>
      </c>
      <c r="AB555" s="14">
        <f t="shared" si="75"/>
        <v>2876.012518</v>
      </c>
      <c r="AC555" s="24" t="s">
        <v>126</v>
      </c>
      <c r="AD555" s="25">
        <f t="shared" si="70"/>
        <v>34.226994174890848</v>
      </c>
      <c r="AE555" s="24" t="s">
        <v>126</v>
      </c>
      <c r="AF555" s="14">
        <v>5501.6176260000002</v>
      </c>
      <c r="AG555" s="25">
        <f t="shared" si="71"/>
        <v>65.473927272238257</v>
      </c>
      <c r="AH555" s="26">
        <v>26341.796742808801</v>
      </c>
      <c r="AI555" s="28">
        <f t="shared" si="76"/>
        <v>318.98966809444835</v>
      </c>
      <c r="AJ555" s="14">
        <v>69934</v>
      </c>
      <c r="AK555" s="14">
        <f t="shared" si="72"/>
        <v>120.15272971658993</v>
      </c>
      <c r="AL555" s="26" t="s">
        <v>126</v>
      </c>
      <c r="AM555" s="26" t="s">
        <v>126</v>
      </c>
      <c r="AN555" s="26" t="s">
        <v>126</v>
      </c>
    </row>
    <row r="556" spans="1:40" x14ac:dyDescent="0.3">
      <c r="A556" s="23" t="s">
        <v>104</v>
      </c>
      <c r="B556" s="23" t="s">
        <v>108</v>
      </c>
      <c r="C556" s="23" t="s">
        <v>7</v>
      </c>
      <c r="D556" s="23" t="s">
        <v>49</v>
      </c>
      <c r="E556" s="23" t="s">
        <v>79</v>
      </c>
      <c r="F556" s="23" t="s">
        <v>136</v>
      </c>
      <c r="G556" s="23" t="s">
        <v>13</v>
      </c>
      <c r="H556" s="14">
        <v>8083.4880000000003</v>
      </c>
      <c r="I556" s="24" t="s">
        <v>126</v>
      </c>
      <c r="J556" s="14">
        <v>1457.058</v>
      </c>
      <c r="K556" s="14">
        <v>1806.6</v>
      </c>
      <c r="L556" s="14">
        <f t="shared" si="74"/>
        <v>3263.6579999999999</v>
      </c>
      <c r="M556" s="24" t="s">
        <v>126</v>
      </c>
      <c r="N556" s="25">
        <f t="shared" si="68"/>
        <v>40.374377991282969</v>
      </c>
      <c r="O556" s="24" t="s">
        <v>126</v>
      </c>
      <c r="P556" s="26">
        <v>54.89</v>
      </c>
      <c r="Q556" s="26">
        <v>0</v>
      </c>
      <c r="R556" s="25">
        <f t="shared" si="73"/>
        <v>0.67903855365406618</v>
      </c>
      <c r="S556" s="14">
        <v>4764.9399999999996</v>
      </c>
      <c r="T556" s="25">
        <f t="shared" si="69"/>
        <v>58.946583455062957</v>
      </c>
      <c r="U556" s="26" t="s">
        <v>126</v>
      </c>
      <c r="V556" s="27" t="s">
        <v>126</v>
      </c>
      <c r="W556" s="27" t="s">
        <v>126</v>
      </c>
      <c r="X556" s="14">
        <v>7572.0680000000002</v>
      </c>
      <c r="Y556" s="24" t="s">
        <v>126</v>
      </c>
      <c r="Z556" s="14">
        <v>1446.1379999999999</v>
      </c>
      <c r="AA556" s="14">
        <v>1806.6</v>
      </c>
      <c r="AB556" s="14">
        <f t="shared" si="75"/>
        <v>3252.7379999999998</v>
      </c>
      <c r="AC556" s="24" t="s">
        <v>126</v>
      </c>
      <c r="AD556" s="25">
        <f t="shared" si="70"/>
        <v>42.957062720514394</v>
      </c>
      <c r="AE556" s="24" t="s">
        <v>126</v>
      </c>
      <c r="AF556" s="14">
        <v>4264.5773319999998</v>
      </c>
      <c r="AG556" s="25">
        <f t="shared" si="71"/>
        <v>56.31984990097817</v>
      </c>
      <c r="AH556" s="26">
        <v>20746.685759523145</v>
      </c>
      <c r="AI556" s="28">
        <f t="shared" si="76"/>
        <v>364.97723481083085</v>
      </c>
      <c r="AJ556" s="14">
        <v>58100</v>
      </c>
      <c r="AK556" s="14">
        <f t="shared" si="72"/>
        <v>130.32819277108433</v>
      </c>
      <c r="AL556" s="26" t="s">
        <v>126</v>
      </c>
      <c r="AM556" s="26" t="s">
        <v>126</v>
      </c>
      <c r="AN556" s="26" t="s">
        <v>126</v>
      </c>
    </row>
    <row r="557" spans="1:40" x14ac:dyDescent="0.3">
      <c r="A557" s="23" t="s">
        <v>104</v>
      </c>
      <c r="B557" s="23" t="s">
        <v>108</v>
      </c>
      <c r="C557" s="23" t="s">
        <v>7</v>
      </c>
      <c r="D557" s="23" t="s">
        <v>50</v>
      </c>
      <c r="E557" s="23" t="s">
        <v>80</v>
      </c>
      <c r="F557" s="23" t="s">
        <v>136</v>
      </c>
      <c r="G557" s="23" t="s">
        <v>13</v>
      </c>
      <c r="H557" s="14">
        <v>7568.7160000000003</v>
      </c>
      <c r="I557" s="24" t="s">
        <v>126</v>
      </c>
      <c r="J557" s="14">
        <v>2139.61</v>
      </c>
      <c r="K557" s="14">
        <v>695.68</v>
      </c>
      <c r="L557" s="14">
        <f t="shared" si="74"/>
        <v>2835.29</v>
      </c>
      <c r="M557" s="24" t="s">
        <v>126</v>
      </c>
      <c r="N557" s="25">
        <f t="shared" si="68"/>
        <v>37.460647222065141</v>
      </c>
      <c r="O557" s="24" t="s">
        <v>126</v>
      </c>
      <c r="P557" s="26">
        <v>0</v>
      </c>
      <c r="Q557" s="26">
        <v>0</v>
      </c>
      <c r="R557" s="25">
        <f t="shared" si="73"/>
        <v>0</v>
      </c>
      <c r="S557" s="14">
        <v>4704.692</v>
      </c>
      <c r="T557" s="25">
        <f t="shared" si="69"/>
        <v>62.159711105556077</v>
      </c>
      <c r="U557" s="26" t="s">
        <v>126</v>
      </c>
      <c r="V557" s="27" t="s">
        <v>126</v>
      </c>
      <c r="W557" s="27" t="s">
        <v>126</v>
      </c>
      <c r="X557" s="14">
        <v>6567.9960000000001</v>
      </c>
      <c r="Y557" s="24" t="s">
        <v>126</v>
      </c>
      <c r="Z557" s="14">
        <v>1708.923243</v>
      </c>
      <c r="AA557" s="14">
        <v>695.68</v>
      </c>
      <c r="AB557" s="14">
        <f t="shared" si="75"/>
        <v>2404.603243</v>
      </c>
      <c r="AC557" s="24" t="s">
        <v>126</v>
      </c>
      <c r="AD557" s="25">
        <f t="shared" si="70"/>
        <v>36.610912110786913</v>
      </c>
      <c r="AE557" s="24" t="s">
        <v>126</v>
      </c>
      <c r="AF557" s="14">
        <v>4134.5793290000001</v>
      </c>
      <c r="AG557" s="25">
        <f t="shared" si="71"/>
        <v>62.950393529472308</v>
      </c>
      <c r="AH557" s="26">
        <v>24378.06147426982</v>
      </c>
      <c r="AI557" s="28">
        <f t="shared" si="76"/>
        <v>269.4224069839305</v>
      </c>
      <c r="AJ557" s="14">
        <v>62006</v>
      </c>
      <c r="AK557" s="14">
        <f t="shared" si="72"/>
        <v>105.92516853207754</v>
      </c>
      <c r="AL557" s="26" t="s">
        <v>126</v>
      </c>
      <c r="AM557" s="26" t="s">
        <v>126</v>
      </c>
      <c r="AN557" s="26" t="s">
        <v>126</v>
      </c>
    </row>
    <row r="558" spans="1:40" x14ac:dyDescent="0.3">
      <c r="A558" s="23" t="s">
        <v>104</v>
      </c>
      <c r="B558" s="23" t="s">
        <v>108</v>
      </c>
      <c r="C558" s="23" t="s">
        <v>7</v>
      </c>
      <c r="D558" s="23" t="s">
        <v>51</v>
      </c>
      <c r="E558" s="23" t="s">
        <v>81</v>
      </c>
      <c r="F558" s="23" t="s">
        <v>150</v>
      </c>
      <c r="G558" s="23" t="s">
        <v>13</v>
      </c>
      <c r="H558" s="14">
        <v>5480.18</v>
      </c>
      <c r="I558" s="24" t="s">
        <v>126</v>
      </c>
      <c r="J558" s="14">
        <v>1573.16</v>
      </c>
      <c r="K558" s="14">
        <v>1369.76</v>
      </c>
      <c r="L558" s="14">
        <f t="shared" si="74"/>
        <v>2942.92</v>
      </c>
      <c r="M558" s="24" t="s">
        <v>126</v>
      </c>
      <c r="N558" s="25">
        <f t="shared" si="68"/>
        <v>53.701155801451776</v>
      </c>
      <c r="O558" s="24" t="s">
        <v>126</v>
      </c>
      <c r="P558" s="26">
        <v>14</v>
      </c>
      <c r="Q558" s="26">
        <v>0</v>
      </c>
      <c r="R558" s="25">
        <f t="shared" si="73"/>
        <v>0.25546606133375177</v>
      </c>
      <c r="S558" s="14">
        <v>2519.4</v>
      </c>
      <c r="T558" s="25">
        <f t="shared" si="69"/>
        <v>45.972942494589589</v>
      </c>
      <c r="U558" s="26" t="s">
        <v>126</v>
      </c>
      <c r="V558" s="27" t="s">
        <v>126</v>
      </c>
      <c r="W558" s="27" t="s">
        <v>126</v>
      </c>
      <c r="X558" s="14">
        <v>4538.6000000000004</v>
      </c>
      <c r="Y558" s="24" t="s">
        <v>126</v>
      </c>
      <c r="Z558" s="14">
        <v>944.87138000000004</v>
      </c>
      <c r="AA558" s="14">
        <v>1369.76</v>
      </c>
      <c r="AB558" s="14">
        <f t="shared" si="75"/>
        <v>2314.6313799999998</v>
      </c>
      <c r="AC558" s="24" t="s">
        <v>126</v>
      </c>
      <c r="AD558" s="25">
        <f t="shared" si="70"/>
        <v>50.998796545190139</v>
      </c>
      <c r="AE558" s="24" t="s">
        <v>126</v>
      </c>
      <c r="AF558" s="14">
        <v>2207.7502199999999</v>
      </c>
      <c r="AG558" s="25">
        <f t="shared" si="71"/>
        <v>48.643859780549064</v>
      </c>
      <c r="AH558" s="26">
        <v>13404.510420296927</v>
      </c>
      <c r="AI558" s="28">
        <f t="shared" si="76"/>
        <v>338.5875244744272</v>
      </c>
      <c r="AJ558" s="14">
        <v>32136</v>
      </c>
      <c r="AK558" s="14">
        <f t="shared" si="72"/>
        <v>141.23101817276574</v>
      </c>
      <c r="AL558" s="26" t="s">
        <v>126</v>
      </c>
      <c r="AM558" s="26" t="s">
        <v>126</v>
      </c>
      <c r="AN558" s="26" t="s">
        <v>126</v>
      </c>
    </row>
    <row r="559" spans="1:40" x14ac:dyDescent="0.3">
      <c r="A559" s="23" t="s">
        <v>104</v>
      </c>
      <c r="B559" s="23" t="s">
        <v>108</v>
      </c>
      <c r="C559" s="23" t="s">
        <v>7</v>
      </c>
      <c r="D559" s="23" t="s">
        <v>52</v>
      </c>
      <c r="E559" s="23" t="s">
        <v>82</v>
      </c>
      <c r="F559" s="23" t="s">
        <v>151</v>
      </c>
      <c r="G559" s="23" t="s">
        <v>13</v>
      </c>
      <c r="H559" s="14">
        <v>4843.5190000000002</v>
      </c>
      <c r="I559" s="24" t="s">
        <v>126</v>
      </c>
      <c r="J559" s="14">
        <v>1156.4290000000001</v>
      </c>
      <c r="K559" s="14">
        <v>587.58000000000004</v>
      </c>
      <c r="L559" s="14">
        <f t="shared" si="74"/>
        <v>1744.009</v>
      </c>
      <c r="M559" s="24" t="s">
        <v>126</v>
      </c>
      <c r="N559" s="25">
        <f t="shared" si="68"/>
        <v>36.007064285285139</v>
      </c>
      <c r="O559" s="24" t="s">
        <v>126</v>
      </c>
      <c r="P559" s="26">
        <v>170.41</v>
      </c>
      <c r="Q559" s="26">
        <v>0</v>
      </c>
      <c r="R559" s="25">
        <f t="shared" si="73"/>
        <v>3.5183097248095856</v>
      </c>
      <c r="S559" s="14">
        <v>2891.23</v>
      </c>
      <c r="T559" s="25">
        <f t="shared" si="69"/>
        <v>59.692756444229907</v>
      </c>
      <c r="U559" s="26" t="s">
        <v>126</v>
      </c>
      <c r="V559" s="27" t="s">
        <v>126</v>
      </c>
      <c r="W559" s="27" t="s">
        <v>126</v>
      </c>
      <c r="X559" s="14">
        <v>4631.9390000000003</v>
      </c>
      <c r="Y559" s="24" t="s">
        <v>126</v>
      </c>
      <c r="Z559" s="14">
        <v>1108.155023</v>
      </c>
      <c r="AA559" s="14">
        <v>587.58000000000004</v>
      </c>
      <c r="AB559" s="14">
        <f t="shared" si="75"/>
        <v>1695.7350230000002</v>
      </c>
      <c r="AC559" s="24" t="s">
        <v>126</v>
      </c>
      <c r="AD559" s="25">
        <f t="shared" si="70"/>
        <v>36.609614742335772</v>
      </c>
      <c r="AE559" s="24" t="s">
        <v>126</v>
      </c>
      <c r="AF559" s="14">
        <v>2737.0364570000002</v>
      </c>
      <c r="AG559" s="25">
        <f t="shared" si="71"/>
        <v>59.090511705788863</v>
      </c>
      <c r="AH559" s="26">
        <v>12380.277162385104</v>
      </c>
      <c r="AI559" s="28">
        <f t="shared" si="76"/>
        <v>374.13855435104335</v>
      </c>
      <c r="AJ559" s="14">
        <v>33610</v>
      </c>
      <c r="AK559" s="14">
        <f t="shared" si="72"/>
        <v>137.81431121689974</v>
      </c>
      <c r="AL559" s="26" t="s">
        <v>126</v>
      </c>
      <c r="AM559" s="26" t="s">
        <v>126</v>
      </c>
      <c r="AN559" s="26" t="s">
        <v>126</v>
      </c>
    </row>
    <row r="560" spans="1:40" x14ac:dyDescent="0.3">
      <c r="A560" s="23" t="s">
        <v>104</v>
      </c>
      <c r="B560" s="23" t="s">
        <v>108</v>
      </c>
      <c r="C560" s="23" t="s">
        <v>7</v>
      </c>
      <c r="D560" s="23" t="s">
        <v>53</v>
      </c>
      <c r="E560" s="23" t="s">
        <v>83</v>
      </c>
      <c r="F560" s="23" t="s">
        <v>150</v>
      </c>
      <c r="G560" s="23" t="s">
        <v>13</v>
      </c>
      <c r="H560" s="14">
        <v>16162.132</v>
      </c>
      <c r="I560" s="24" t="s">
        <v>126</v>
      </c>
      <c r="J560" s="14">
        <v>3175.942</v>
      </c>
      <c r="K560" s="14">
        <v>3957.53</v>
      </c>
      <c r="L560" s="14">
        <f t="shared" si="74"/>
        <v>7133.4719999999998</v>
      </c>
      <c r="M560" s="24" t="s">
        <v>126</v>
      </c>
      <c r="N560" s="25">
        <f t="shared" si="68"/>
        <v>44.13694925892203</v>
      </c>
      <c r="O560" s="24" t="s">
        <v>126</v>
      </c>
      <c r="P560" s="26">
        <v>45.82</v>
      </c>
      <c r="Q560" s="26">
        <v>0</v>
      </c>
      <c r="R560" s="25">
        <f t="shared" si="73"/>
        <v>0.28350220131848941</v>
      </c>
      <c r="S560" s="14">
        <v>8889.84</v>
      </c>
      <c r="T560" s="25">
        <f t="shared" si="69"/>
        <v>55.004129405699693</v>
      </c>
      <c r="U560" s="26" t="s">
        <v>126</v>
      </c>
      <c r="V560" s="27" t="s">
        <v>126</v>
      </c>
      <c r="W560" s="27" t="s">
        <v>126</v>
      </c>
      <c r="X560" s="14">
        <v>14503.191999999999</v>
      </c>
      <c r="Y560" s="24" t="s">
        <v>126</v>
      </c>
      <c r="Z560" s="14">
        <v>2474.1423119999999</v>
      </c>
      <c r="AA560" s="14">
        <v>3957.53</v>
      </c>
      <c r="AB560" s="14">
        <f t="shared" si="75"/>
        <v>6431.6723120000006</v>
      </c>
      <c r="AC560" s="24" t="s">
        <v>126</v>
      </c>
      <c r="AD560" s="25">
        <f t="shared" si="70"/>
        <v>44.346598403992729</v>
      </c>
      <c r="AE560" s="24" t="s">
        <v>126</v>
      </c>
      <c r="AF560" s="14">
        <v>7945.7389919999996</v>
      </c>
      <c r="AG560" s="25">
        <f t="shared" si="71"/>
        <v>54.786139437442465</v>
      </c>
      <c r="AH560" s="26">
        <v>45854.94843161857</v>
      </c>
      <c r="AI560" s="28">
        <f t="shared" si="76"/>
        <v>316.28411973089362</v>
      </c>
      <c r="AJ560" s="14">
        <v>120486</v>
      </c>
      <c r="AK560" s="14">
        <f t="shared" si="72"/>
        <v>120.3724250120346</v>
      </c>
      <c r="AL560" s="26" t="s">
        <v>126</v>
      </c>
      <c r="AM560" s="26" t="s">
        <v>126</v>
      </c>
      <c r="AN560" s="26" t="s">
        <v>126</v>
      </c>
    </row>
    <row r="561" spans="1:40" x14ac:dyDescent="0.3">
      <c r="A561" s="23" t="s">
        <v>104</v>
      </c>
      <c r="B561" s="23" t="s">
        <v>108</v>
      </c>
      <c r="C561" s="23" t="s">
        <v>7</v>
      </c>
      <c r="D561" s="23" t="s">
        <v>54</v>
      </c>
      <c r="E561" s="23" t="s">
        <v>84</v>
      </c>
      <c r="F561" s="23" t="s">
        <v>151</v>
      </c>
      <c r="G561" s="23" t="s">
        <v>13</v>
      </c>
      <c r="H561" s="14">
        <v>6564.5910000000003</v>
      </c>
      <c r="I561" s="24" t="s">
        <v>126</v>
      </c>
      <c r="J561" s="14">
        <v>2228.951</v>
      </c>
      <c r="K561" s="14">
        <v>1835.52</v>
      </c>
      <c r="L561" s="14">
        <f t="shared" si="74"/>
        <v>4064.471</v>
      </c>
      <c r="M561" s="24" t="s">
        <v>126</v>
      </c>
      <c r="N561" s="25">
        <f t="shared" si="68"/>
        <v>61.915068280719993</v>
      </c>
      <c r="O561" s="24" t="s">
        <v>126</v>
      </c>
      <c r="P561" s="26">
        <v>715.74</v>
      </c>
      <c r="Q561" s="26">
        <v>0</v>
      </c>
      <c r="R561" s="25">
        <f t="shared" si="73"/>
        <v>10.903040265570239</v>
      </c>
      <c r="S561" s="14">
        <v>1784.4</v>
      </c>
      <c r="T561" s="25">
        <f t="shared" si="69"/>
        <v>27.182196118539601</v>
      </c>
      <c r="U561" s="26" t="s">
        <v>126</v>
      </c>
      <c r="V561" s="27" t="s">
        <v>126</v>
      </c>
      <c r="W561" s="27" t="s">
        <v>126</v>
      </c>
      <c r="X561" s="14">
        <v>5808.8109999999997</v>
      </c>
      <c r="Y561" s="24" t="s">
        <v>126</v>
      </c>
      <c r="Z561" s="14">
        <v>1783.8165300000001</v>
      </c>
      <c r="AA561" s="14">
        <v>1835.52</v>
      </c>
      <c r="AB561" s="14">
        <f t="shared" si="75"/>
        <v>3619.33653</v>
      </c>
      <c r="AC561" s="24" t="s">
        <v>126</v>
      </c>
      <c r="AD561" s="25">
        <f t="shared" si="70"/>
        <v>62.307699975089569</v>
      </c>
      <c r="AE561" s="24" t="s">
        <v>126</v>
      </c>
      <c r="AF561" s="14">
        <v>1566.0176200000001</v>
      </c>
      <c r="AG561" s="25">
        <f t="shared" si="71"/>
        <v>26.959348823709366</v>
      </c>
      <c r="AH561" s="26">
        <v>15241.795323140177</v>
      </c>
      <c r="AI561" s="28">
        <f t="shared" si="76"/>
        <v>381.11068131068731</v>
      </c>
      <c r="AJ561" s="14">
        <v>45132</v>
      </c>
      <c r="AK561" s="14">
        <f t="shared" si="72"/>
        <v>128.70714792165205</v>
      </c>
      <c r="AL561" s="26" t="s">
        <v>126</v>
      </c>
      <c r="AM561" s="26" t="s">
        <v>126</v>
      </c>
      <c r="AN561" s="26" t="s">
        <v>126</v>
      </c>
    </row>
    <row r="562" spans="1:40" x14ac:dyDescent="0.3">
      <c r="A562" s="23" t="s">
        <v>104</v>
      </c>
      <c r="B562" s="23" t="s">
        <v>108</v>
      </c>
      <c r="C562" s="23" t="s">
        <v>7</v>
      </c>
      <c r="D562" s="23" t="s">
        <v>55</v>
      </c>
      <c r="E562" s="23" t="s">
        <v>85</v>
      </c>
      <c r="F562" s="23" t="s">
        <v>151</v>
      </c>
      <c r="G562" s="23" t="s">
        <v>13</v>
      </c>
      <c r="H562" s="14">
        <v>2508.404</v>
      </c>
      <c r="I562" s="24" t="s">
        <v>126</v>
      </c>
      <c r="J562" s="14">
        <v>747.63400000000001</v>
      </c>
      <c r="K562" s="14">
        <v>363.71</v>
      </c>
      <c r="L562" s="14">
        <f t="shared" si="74"/>
        <v>1111.3440000000001</v>
      </c>
      <c r="M562" s="24" t="s">
        <v>126</v>
      </c>
      <c r="N562" s="25">
        <f t="shared" si="68"/>
        <v>44.304824900614101</v>
      </c>
      <c r="O562" s="24" t="s">
        <v>126</v>
      </c>
      <c r="P562" s="26">
        <v>0</v>
      </c>
      <c r="Q562" s="26">
        <v>0</v>
      </c>
      <c r="R562" s="25">
        <f t="shared" si="73"/>
        <v>0</v>
      </c>
      <c r="S562" s="14">
        <v>1397.06</v>
      </c>
      <c r="T562" s="25">
        <f t="shared" si="69"/>
        <v>55.695175099385906</v>
      </c>
      <c r="U562" s="26" t="s">
        <v>126</v>
      </c>
      <c r="V562" s="27" t="s">
        <v>126</v>
      </c>
      <c r="W562" s="27" t="s">
        <v>126</v>
      </c>
      <c r="X562" s="14">
        <v>2255.9540000000002</v>
      </c>
      <c r="Y562" s="24" t="s">
        <v>126</v>
      </c>
      <c r="Z562" s="14">
        <v>693.536787</v>
      </c>
      <c r="AA562" s="14">
        <v>363.71</v>
      </c>
      <c r="AB562" s="14">
        <f t="shared" si="75"/>
        <v>1057.246787</v>
      </c>
      <c r="AC562" s="24" t="s">
        <v>126</v>
      </c>
      <c r="AD562" s="25">
        <f t="shared" si="70"/>
        <v>46.864731594704502</v>
      </c>
      <c r="AE562" s="24" t="s">
        <v>126</v>
      </c>
      <c r="AF562" s="14">
        <v>1198.783187</v>
      </c>
      <c r="AG562" s="25">
        <f t="shared" si="71"/>
        <v>53.138636115807323</v>
      </c>
      <c r="AH562" s="26">
        <v>6967.0407194604049</v>
      </c>
      <c r="AI562" s="28">
        <f t="shared" si="76"/>
        <v>323.80376272219104</v>
      </c>
      <c r="AJ562" s="14">
        <v>17062</v>
      </c>
      <c r="AK562" s="14">
        <f t="shared" si="72"/>
        <v>132.22095885593717</v>
      </c>
      <c r="AL562" s="26" t="s">
        <v>126</v>
      </c>
      <c r="AM562" s="26" t="s">
        <v>126</v>
      </c>
      <c r="AN562" s="26" t="s">
        <v>126</v>
      </c>
    </row>
    <row r="563" spans="1:40" x14ac:dyDescent="0.3">
      <c r="A563" s="23" t="s">
        <v>104</v>
      </c>
      <c r="B563" s="23" t="s">
        <v>108</v>
      </c>
      <c r="C563" s="23" t="s">
        <v>7</v>
      </c>
      <c r="D563" s="23" t="s">
        <v>56</v>
      </c>
      <c r="E563" s="23" t="s">
        <v>86</v>
      </c>
      <c r="F563" s="23" t="s">
        <v>136</v>
      </c>
      <c r="G563" s="23" t="s">
        <v>13</v>
      </c>
      <c r="H563" s="14">
        <v>12782.57</v>
      </c>
      <c r="I563" s="24" t="s">
        <v>126</v>
      </c>
      <c r="J563" s="14">
        <v>2331.04</v>
      </c>
      <c r="K563" s="14">
        <v>2023</v>
      </c>
      <c r="L563" s="14">
        <f t="shared" si="74"/>
        <v>4354.04</v>
      </c>
      <c r="M563" s="24" t="s">
        <v>126</v>
      </c>
      <c r="N563" s="25">
        <f t="shared" si="68"/>
        <v>34.062320800903109</v>
      </c>
      <c r="O563" s="24" t="s">
        <v>126</v>
      </c>
      <c r="P563" s="26">
        <v>88.27</v>
      </c>
      <c r="Q563" s="26">
        <v>0</v>
      </c>
      <c r="R563" s="25">
        <f t="shared" si="73"/>
        <v>0.69054970948721583</v>
      </c>
      <c r="S563" s="14">
        <v>8340</v>
      </c>
      <c r="T563" s="25">
        <f t="shared" si="69"/>
        <v>65.245095469846831</v>
      </c>
      <c r="U563" s="26" t="s">
        <v>126</v>
      </c>
      <c r="V563" s="27" t="s">
        <v>126</v>
      </c>
      <c r="W563" s="27" t="s">
        <v>126</v>
      </c>
      <c r="X563" s="14">
        <v>11283.04</v>
      </c>
      <c r="Y563" s="24" t="s">
        <v>126</v>
      </c>
      <c r="Z563" s="14">
        <v>2327.64</v>
      </c>
      <c r="AA563" s="14">
        <v>2023</v>
      </c>
      <c r="AB563" s="14">
        <f t="shared" si="75"/>
        <v>4350.6399999999994</v>
      </c>
      <c r="AC563" s="24" t="s">
        <v>126</v>
      </c>
      <c r="AD563" s="25">
        <f t="shared" si="70"/>
        <v>38.559111728753948</v>
      </c>
      <c r="AE563" s="24" t="s">
        <v>126</v>
      </c>
      <c r="AF563" s="14">
        <v>6843.8040000000001</v>
      </c>
      <c r="AG563" s="25">
        <f t="shared" si="71"/>
        <v>60.655674357265418</v>
      </c>
      <c r="AH563" s="26">
        <v>35145.74691391446</v>
      </c>
      <c r="AI563" s="28">
        <f t="shared" si="76"/>
        <v>321.03571529256538</v>
      </c>
      <c r="AJ563" s="14">
        <v>100003</v>
      </c>
      <c r="AK563" s="14">
        <f t="shared" si="72"/>
        <v>112.82701518954431</v>
      </c>
      <c r="AL563" s="26" t="s">
        <v>126</v>
      </c>
      <c r="AM563" s="26" t="s">
        <v>126</v>
      </c>
      <c r="AN563" s="26" t="s">
        <v>126</v>
      </c>
    </row>
    <row r="564" spans="1:40" x14ac:dyDescent="0.3">
      <c r="A564" s="23" t="s">
        <v>104</v>
      </c>
      <c r="B564" s="23" t="s">
        <v>108</v>
      </c>
      <c r="C564" s="23" t="s">
        <v>7</v>
      </c>
      <c r="D564" s="23" t="s">
        <v>57</v>
      </c>
      <c r="E564" s="23" t="s">
        <v>87</v>
      </c>
      <c r="F564" s="23" t="s">
        <v>150</v>
      </c>
      <c r="G564" s="23" t="s">
        <v>13</v>
      </c>
      <c r="H564" s="14">
        <v>11821.37</v>
      </c>
      <c r="I564" s="24" t="s">
        <v>126</v>
      </c>
      <c r="J564" s="14">
        <v>2088.09</v>
      </c>
      <c r="K564" s="14">
        <v>3088.24</v>
      </c>
      <c r="L564" s="14">
        <f t="shared" si="74"/>
        <v>5176.33</v>
      </c>
      <c r="M564" s="24" t="s">
        <v>126</v>
      </c>
      <c r="N564" s="25">
        <f t="shared" si="68"/>
        <v>43.78790275577196</v>
      </c>
      <c r="O564" s="24" t="s">
        <v>126</v>
      </c>
      <c r="P564" s="26">
        <v>0</v>
      </c>
      <c r="Q564" s="26">
        <v>0</v>
      </c>
      <c r="R564" s="25">
        <f t="shared" si="73"/>
        <v>0</v>
      </c>
      <c r="S564" s="14">
        <v>6562.74</v>
      </c>
      <c r="T564" s="25">
        <f t="shared" si="69"/>
        <v>55.515900441319403</v>
      </c>
      <c r="U564" s="26" t="s">
        <v>126</v>
      </c>
      <c r="V564" s="27" t="s">
        <v>126</v>
      </c>
      <c r="W564" s="27" t="s">
        <v>126</v>
      </c>
      <c r="X564" s="14">
        <v>10802.91</v>
      </c>
      <c r="Y564" s="24" t="s">
        <v>126</v>
      </c>
      <c r="Z564" s="14">
        <v>2048.9699999999998</v>
      </c>
      <c r="AA564" s="14">
        <v>3059.74</v>
      </c>
      <c r="AB564" s="14">
        <f t="shared" si="75"/>
        <v>5108.7099999999991</v>
      </c>
      <c r="AC564" s="24" t="s">
        <v>126</v>
      </c>
      <c r="AD564" s="25">
        <f t="shared" si="70"/>
        <v>47.290128308020698</v>
      </c>
      <c r="AE564" s="24" t="s">
        <v>126</v>
      </c>
      <c r="AF564" s="14">
        <v>5623.6119060000001</v>
      </c>
      <c r="AG564" s="25">
        <f t="shared" si="71"/>
        <v>52.056454288705538</v>
      </c>
      <c r="AH564" s="26">
        <v>34166.875749010745</v>
      </c>
      <c r="AI564" s="28">
        <f t="shared" si="76"/>
        <v>316.18079684422958</v>
      </c>
      <c r="AJ564" s="14">
        <v>85019</v>
      </c>
      <c r="AK564" s="14">
        <f t="shared" si="72"/>
        <v>127.06465613568731</v>
      </c>
      <c r="AL564" s="26" t="s">
        <v>126</v>
      </c>
      <c r="AM564" s="26" t="s">
        <v>126</v>
      </c>
      <c r="AN564" s="26" t="s">
        <v>126</v>
      </c>
    </row>
    <row r="565" spans="1:40" x14ac:dyDescent="0.3">
      <c r="A565" s="23" t="s">
        <v>104</v>
      </c>
      <c r="B565" s="23" t="s">
        <v>108</v>
      </c>
      <c r="C565" s="23" t="s">
        <v>7</v>
      </c>
      <c r="D565" s="23" t="s">
        <v>58</v>
      </c>
      <c r="E565" s="23" t="s">
        <v>88</v>
      </c>
      <c r="F565" s="23" t="s">
        <v>150</v>
      </c>
      <c r="G565" s="23" t="s">
        <v>13</v>
      </c>
      <c r="H565" s="14">
        <v>12673.165000000001</v>
      </c>
      <c r="I565" s="24" t="s">
        <v>126</v>
      </c>
      <c r="J565" s="14">
        <v>3260.0250000000001</v>
      </c>
      <c r="K565" s="14">
        <v>2966.35</v>
      </c>
      <c r="L565" s="14">
        <f t="shared" si="74"/>
        <v>6226.375</v>
      </c>
      <c r="M565" s="24" t="s">
        <v>126</v>
      </c>
      <c r="N565" s="25">
        <f t="shared" si="68"/>
        <v>49.13038692386629</v>
      </c>
      <c r="O565" s="24" t="s">
        <v>126</v>
      </c>
      <c r="P565" s="26">
        <v>37.21</v>
      </c>
      <c r="Q565" s="26">
        <v>0</v>
      </c>
      <c r="R565" s="25">
        <f t="shared" si="73"/>
        <v>0.29361252694177026</v>
      </c>
      <c r="S565" s="14">
        <v>6379.85</v>
      </c>
      <c r="T565" s="25">
        <f t="shared" si="69"/>
        <v>50.341410373809538</v>
      </c>
      <c r="U565" s="26" t="s">
        <v>126</v>
      </c>
      <c r="V565" s="27" t="s">
        <v>126</v>
      </c>
      <c r="W565" s="27" t="s">
        <v>126</v>
      </c>
      <c r="X565" s="14">
        <v>10370.703</v>
      </c>
      <c r="Y565" s="24" t="s">
        <v>126</v>
      </c>
      <c r="Z565" s="14">
        <v>2347.188952</v>
      </c>
      <c r="AA565" s="14">
        <v>2924.8558790000002</v>
      </c>
      <c r="AB565" s="14">
        <f t="shared" si="75"/>
        <v>5272.0448310000002</v>
      </c>
      <c r="AC565" s="24" t="s">
        <v>126</v>
      </c>
      <c r="AD565" s="25">
        <f t="shared" si="70"/>
        <v>50.835944593148611</v>
      </c>
      <c r="AE565" s="24" t="s">
        <v>126</v>
      </c>
      <c r="AF565" s="14">
        <v>5039.2055419999997</v>
      </c>
      <c r="AG565" s="25">
        <f t="shared" si="71"/>
        <v>48.590780605712069</v>
      </c>
      <c r="AH565" s="26">
        <v>32941.826988733359</v>
      </c>
      <c r="AI565" s="28">
        <f t="shared" si="76"/>
        <v>314.81869550061538</v>
      </c>
      <c r="AJ565" s="14">
        <v>79245</v>
      </c>
      <c r="AK565" s="14">
        <f t="shared" si="72"/>
        <v>130.86886238879424</v>
      </c>
      <c r="AL565" s="26" t="s">
        <v>126</v>
      </c>
      <c r="AM565" s="26" t="s">
        <v>126</v>
      </c>
      <c r="AN565" s="26" t="s">
        <v>126</v>
      </c>
    </row>
    <row r="566" spans="1:40" x14ac:dyDescent="0.3">
      <c r="A566" s="23" t="s">
        <v>104</v>
      </c>
      <c r="B566" s="23" t="s">
        <v>108</v>
      </c>
      <c r="C566" s="23" t="s">
        <v>7</v>
      </c>
      <c r="D566" s="23" t="s">
        <v>59</v>
      </c>
      <c r="E566" s="23" t="s">
        <v>89</v>
      </c>
      <c r="F566" s="23" t="s">
        <v>136</v>
      </c>
      <c r="G566" s="23" t="s">
        <v>13</v>
      </c>
      <c r="H566" s="14">
        <v>6585.1369999999997</v>
      </c>
      <c r="I566" s="24" t="s">
        <v>126</v>
      </c>
      <c r="J566" s="14">
        <v>1523.2570000000001</v>
      </c>
      <c r="K566" s="14">
        <v>1333.92</v>
      </c>
      <c r="L566" s="14">
        <f t="shared" si="74"/>
        <v>2857.1770000000001</v>
      </c>
      <c r="M566" s="24" t="s">
        <v>126</v>
      </c>
      <c r="N566" s="25">
        <f t="shared" si="68"/>
        <v>43.388269674571696</v>
      </c>
      <c r="O566" s="24" t="s">
        <v>126</v>
      </c>
      <c r="P566" s="26">
        <v>49.56</v>
      </c>
      <c r="Q566" s="26">
        <v>0</v>
      </c>
      <c r="R566" s="25">
        <f t="shared" si="73"/>
        <v>0.75260393215813126</v>
      </c>
      <c r="S566" s="14">
        <v>3698.08</v>
      </c>
      <c r="T566" s="25">
        <f t="shared" si="69"/>
        <v>56.157981223473406</v>
      </c>
      <c r="U566" s="26" t="s">
        <v>126</v>
      </c>
      <c r="V566" s="27" t="s">
        <v>126</v>
      </c>
      <c r="W566" s="27" t="s">
        <v>126</v>
      </c>
      <c r="X566" s="14">
        <v>5955.0370000000003</v>
      </c>
      <c r="Y566" s="24" t="s">
        <v>126</v>
      </c>
      <c r="Z566" s="14">
        <v>1426.1569999999999</v>
      </c>
      <c r="AA566" s="14">
        <v>1333.92</v>
      </c>
      <c r="AB566" s="14">
        <f t="shared" si="75"/>
        <v>2760.0770000000002</v>
      </c>
      <c r="AC566" s="24" t="s">
        <v>126</v>
      </c>
      <c r="AD566" s="25">
        <f t="shared" si="70"/>
        <v>46.348612107699751</v>
      </c>
      <c r="AE566" s="24" t="s">
        <v>126</v>
      </c>
      <c r="AF566" s="14">
        <v>3162.228208</v>
      </c>
      <c r="AG566" s="25">
        <f t="shared" si="71"/>
        <v>53.101739048808589</v>
      </c>
      <c r="AH566" s="26">
        <v>19015.572211231167</v>
      </c>
      <c r="AI566" s="28">
        <f t="shared" si="76"/>
        <v>313.16633198567524</v>
      </c>
      <c r="AJ566" s="14">
        <v>51495</v>
      </c>
      <c r="AK566" s="14">
        <f t="shared" si="72"/>
        <v>115.64301388484319</v>
      </c>
      <c r="AL566" s="26" t="s">
        <v>126</v>
      </c>
      <c r="AM566" s="26" t="s">
        <v>126</v>
      </c>
      <c r="AN566" s="26" t="s">
        <v>126</v>
      </c>
    </row>
    <row r="567" spans="1:40" x14ac:dyDescent="0.3">
      <c r="A567" s="23" t="s">
        <v>104</v>
      </c>
      <c r="B567" s="23" t="s">
        <v>108</v>
      </c>
      <c r="C567" s="23" t="s">
        <v>7</v>
      </c>
      <c r="D567" s="23" t="s">
        <v>60</v>
      </c>
      <c r="E567" s="23" t="s">
        <v>90</v>
      </c>
      <c r="F567" s="23" t="s">
        <v>151</v>
      </c>
      <c r="G567" s="23" t="s">
        <v>13</v>
      </c>
      <c r="H567" s="14">
        <v>5279.64</v>
      </c>
      <c r="I567" s="24" t="s">
        <v>126</v>
      </c>
      <c r="J567" s="14">
        <v>1388.28</v>
      </c>
      <c r="K567" s="14">
        <v>329.6</v>
      </c>
      <c r="L567" s="14">
        <f t="shared" si="74"/>
        <v>1717.88</v>
      </c>
      <c r="M567" s="24" t="s">
        <v>126</v>
      </c>
      <c r="N567" s="25">
        <f t="shared" si="68"/>
        <v>32.537824548643464</v>
      </c>
      <c r="O567" s="24" t="s">
        <v>126</v>
      </c>
      <c r="P567" s="26">
        <v>203.57</v>
      </c>
      <c r="Q567" s="26">
        <v>0</v>
      </c>
      <c r="R567" s="25">
        <f t="shared" si="73"/>
        <v>3.8557553166503773</v>
      </c>
      <c r="S567" s="14">
        <v>3358.19</v>
      </c>
      <c r="T567" s="25">
        <f t="shared" si="69"/>
        <v>63.606420134706148</v>
      </c>
      <c r="U567" s="26" t="s">
        <v>126</v>
      </c>
      <c r="V567" s="27" t="s">
        <v>126</v>
      </c>
      <c r="W567" s="27" t="s">
        <v>126</v>
      </c>
      <c r="X567" s="14">
        <v>4788.6499999999996</v>
      </c>
      <c r="Y567" s="24" t="s">
        <v>126</v>
      </c>
      <c r="Z567" s="14">
        <v>1328.3597199999999</v>
      </c>
      <c r="AA567" s="14">
        <v>329.6</v>
      </c>
      <c r="AB567" s="14">
        <f t="shared" si="75"/>
        <v>1657.9597199999998</v>
      </c>
      <c r="AC567" s="24" t="s">
        <v>126</v>
      </c>
      <c r="AD567" s="25">
        <f t="shared" si="70"/>
        <v>34.622695749323924</v>
      </c>
      <c r="AE567" s="24" t="s">
        <v>126</v>
      </c>
      <c r="AF567" s="14">
        <v>2952.0083300000001</v>
      </c>
      <c r="AG567" s="25">
        <f t="shared" si="71"/>
        <v>61.645940505152808</v>
      </c>
      <c r="AH567" s="26">
        <v>15223.035962951135</v>
      </c>
      <c r="AI567" s="28">
        <f t="shared" si="76"/>
        <v>314.56603082685439</v>
      </c>
      <c r="AJ567" s="14">
        <v>39930</v>
      </c>
      <c r="AK567" s="14">
        <f t="shared" si="72"/>
        <v>119.92612071124468</v>
      </c>
      <c r="AL567" s="26" t="s">
        <v>126</v>
      </c>
      <c r="AM567" s="26" t="s">
        <v>126</v>
      </c>
      <c r="AN567" s="26" t="s">
        <v>126</v>
      </c>
    </row>
    <row r="568" spans="1:40" x14ac:dyDescent="0.3">
      <c r="A568" s="23" t="s">
        <v>104</v>
      </c>
      <c r="B568" s="23" t="s">
        <v>108</v>
      </c>
      <c r="C568" s="23" t="s">
        <v>7</v>
      </c>
      <c r="D568" s="23" t="s">
        <v>2</v>
      </c>
      <c r="E568" s="23" t="s">
        <v>32</v>
      </c>
      <c r="F568" s="23" t="s">
        <v>126</v>
      </c>
      <c r="G568" s="23" t="s">
        <v>13</v>
      </c>
      <c r="H568" s="14">
        <v>256857.68700000003</v>
      </c>
      <c r="I568" s="24" t="s">
        <v>126</v>
      </c>
      <c r="J568" s="14">
        <v>54201.386000000006</v>
      </c>
      <c r="K568" s="14">
        <v>49170.14999999998</v>
      </c>
      <c r="L568" s="14">
        <f t="shared" si="74"/>
        <v>103371.53599999999</v>
      </c>
      <c r="M568" s="24" t="s">
        <v>126</v>
      </c>
      <c r="N568" s="25">
        <f t="shared" si="68"/>
        <v>40.244672918821379</v>
      </c>
      <c r="O568" s="24" t="s">
        <v>126</v>
      </c>
      <c r="P568" s="26">
        <v>5758.1609999999991</v>
      </c>
      <c r="Q568" s="26">
        <v>0</v>
      </c>
      <c r="R568" s="25">
        <f t="shared" si="73"/>
        <v>2.2417709461037068</v>
      </c>
      <c r="S568" s="14">
        <v>147001.79599999997</v>
      </c>
      <c r="T568" s="25">
        <f t="shared" si="69"/>
        <v>57.230833819662934</v>
      </c>
      <c r="U568" s="26" t="s">
        <v>126</v>
      </c>
      <c r="V568" s="27" t="s">
        <v>126</v>
      </c>
      <c r="W568" s="27" t="s">
        <v>126</v>
      </c>
      <c r="X568" s="14">
        <v>226696.25600000005</v>
      </c>
      <c r="Y568" s="24" t="s">
        <v>126</v>
      </c>
      <c r="Z568" s="14">
        <v>45622.159599999992</v>
      </c>
      <c r="AA568" s="14">
        <v>48925.315878999987</v>
      </c>
      <c r="AB568" s="14">
        <f t="shared" si="75"/>
        <v>94547.475478999986</v>
      </c>
      <c r="AC568" s="24" t="s">
        <v>126</v>
      </c>
      <c r="AD568" s="25">
        <f t="shared" si="70"/>
        <v>41.706677096158117</v>
      </c>
      <c r="AE568" s="24" t="s">
        <v>126</v>
      </c>
      <c r="AF568" s="14">
        <v>126434.56704499999</v>
      </c>
      <c r="AG568" s="25">
        <f t="shared" si="71"/>
        <v>55.772675418600635</v>
      </c>
      <c r="AH568" s="14">
        <v>712772.76792791614</v>
      </c>
      <c r="AI568" s="28">
        <f t="shared" si="76"/>
        <v>318.04842468802934</v>
      </c>
      <c r="AJ568" s="14">
        <v>1814318</v>
      </c>
      <c r="AK568" s="14">
        <f t="shared" si="72"/>
        <v>124.94846879102785</v>
      </c>
      <c r="AL568" s="26" t="s">
        <v>126</v>
      </c>
      <c r="AM568" s="26" t="s">
        <v>126</v>
      </c>
      <c r="AN568" s="26" t="s">
        <v>126</v>
      </c>
    </row>
    <row r="569" spans="1:40" x14ac:dyDescent="0.3">
      <c r="A569" s="23" t="s">
        <v>105</v>
      </c>
      <c r="B569" s="23" t="s">
        <v>109</v>
      </c>
      <c r="C569" s="23" t="s">
        <v>7</v>
      </c>
      <c r="D569" s="23" t="s">
        <v>35</v>
      </c>
      <c r="E569" s="23" t="s">
        <v>65</v>
      </c>
      <c r="F569" s="23" t="s">
        <v>150</v>
      </c>
      <c r="G569" s="23" t="s">
        <v>13</v>
      </c>
      <c r="H569" s="14">
        <v>9724.2999999999993</v>
      </c>
      <c r="I569" s="24" t="s">
        <v>126</v>
      </c>
      <c r="J569" s="14">
        <v>2780.3</v>
      </c>
      <c r="K569" s="14">
        <v>2707.6</v>
      </c>
      <c r="L569" s="14">
        <f t="shared" si="74"/>
        <v>5487.9</v>
      </c>
      <c r="M569" s="24" t="s">
        <v>126</v>
      </c>
      <c r="N569" s="25">
        <f t="shared" si="68"/>
        <v>56.434910481988425</v>
      </c>
      <c r="O569" s="24" t="s">
        <v>126</v>
      </c>
      <c r="P569" s="26">
        <v>31.1</v>
      </c>
      <c r="Q569" s="26">
        <v>0</v>
      </c>
      <c r="R569" s="25">
        <f t="shared" si="73"/>
        <v>0.3198173647460486</v>
      </c>
      <c r="S569" s="14">
        <v>4138.5</v>
      </c>
      <c r="T569" s="25">
        <f t="shared" si="69"/>
        <v>42.558333247637364</v>
      </c>
      <c r="U569" s="26" t="s">
        <v>126</v>
      </c>
      <c r="V569" s="27" t="s">
        <v>126</v>
      </c>
      <c r="W569" s="27" t="s">
        <v>126</v>
      </c>
      <c r="X569" s="14">
        <v>8046.7</v>
      </c>
      <c r="Y569" s="24" t="s">
        <v>126</v>
      </c>
      <c r="Z569" s="14">
        <v>1516.0363500000001</v>
      </c>
      <c r="AA569" s="14">
        <v>2707.6</v>
      </c>
      <c r="AB569" s="14">
        <f t="shared" si="75"/>
        <v>4223.6363499999998</v>
      </c>
      <c r="AC569" s="24" t="s">
        <v>126</v>
      </c>
      <c r="AD569" s="25">
        <f t="shared" si="70"/>
        <v>52.489049548262017</v>
      </c>
      <c r="AE569" s="24" t="s">
        <v>126</v>
      </c>
      <c r="AF569" s="14">
        <v>3734.1685499999999</v>
      </c>
      <c r="AG569" s="25">
        <f t="shared" si="71"/>
        <v>46.406210620502812</v>
      </c>
      <c r="AH569" s="26">
        <v>19724.66126727013</v>
      </c>
      <c r="AI569" s="28">
        <f t="shared" si="76"/>
        <v>407.9512388561111</v>
      </c>
      <c r="AJ569" s="14">
        <v>53632</v>
      </c>
      <c r="AK569" s="14">
        <f t="shared" si="72"/>
        <v>150.03542661097853</v>
      </c>
      <c r="AL569" s="26" t="s">
        <v>126</v>
      </c>
      <c r="AM569" s="26" t="s">
        <v>126</v>
      </c>
      <c r="AN569" s="26" t="s">
        <v>126</v>
      </c>
    </row>
    <row r="570" spans="1:40" x14ac:dyDescent="0.3">
      <c r="A570" s="23" t="s">
        <v>105</v>
      </c>
      <c r="B570" s="23" t="s">
        <v>109</v>
      </c>
      <c r="C570" s="23" t="s">
        <v>7</v>
      </c>
      <c r="D570" s="23" t="s">
        <v>36</v>
      </c>
      <c r="E570" s="23" t="s">
        <v>66</v>
      </c>
      <c r="F570" s="23" t="s">
        <v>150</v>
      </c>
      <c r="G570" s="23" t="s">
        <v>13</v>
      </c>
      <c r="H570" s="14">
        <v>11320.14</v>
      </c>
      <c r="I570" s="24" t="s">
        <v>126</v>
      </c>
      <c r="J570" s="14">
        <v>1911.14</v>
      </c>
      <c r="K570" s="14">
        <v>2832</v>
      </c>
      <c r="L570" s="14">
        <f t="shared" si="74"/>
        <v>4743.1400000000003</v>
      </c>
      <c r="M570" s="24" t="s">
        <v>126</v>
      </c>
      <c r="N570" s="25">
        <f t="shared" si="68"/>
        <v>41.900011837309442</v>
      </c>
      <c r="O570" s="24" t="s">
        <v>126</v>
      </c>
      <c r="P570" s="26">
        <v>43</v>
      </c>
      <c r="Q570" s="26">
        <v>0</v>
      </c>
      <c r="R570" s="25">
        <f t="shared" si="73"/>
        <v>0.37985395940332894</v>
      </c>
      <c r="S570" s="14">
        <v>6534</v>
      </c>
      <c r="T570" s="25">
        <f t="shared" si="69"/>
        <v>57.720134203287245</v>
      </c>
      <c r="U570" s="26" t="s">
        <v>126</v>
      </c>
      <c r="V570" s="27" t="s">
        <v>126</v>
      </c>
      <c r="W570" s="27" t="s">
        <v>126</v>
      </c>
      <c r="X570" s="14">
        <v>10370.14</v>
      </c>
      <c r="Y570" s="24" t="s">
        <v>126</v>
      </c>
      <c r="Z570" s="14">
        <v>1840.8584000000001</v>
      </c>
      <c r="AA570" s="14">
        <v>2832</v>
      </c>
      <c r="AB570" s="14">
        <f t="shared" si="75"/>
        <v>4672.8584000000001</v>
      </c>
      <c r="AC570" s="24" t="s">
        <v>126</v>
      </c>
      <c r="AD570" s="25">
        <f t="shared" si="70"/>
        <v>45.0607069914196</v>
      </c>
      <c r="AE570" s="24" t="s">
        <v>126</v>
      </c>
      <c r="AF570" s="14">
        <v>5659.7507999999998</v>
      </c>
      <c r="AG570" s="25">
        <f t="shared" si="71"/>
        <v>54.577380826102633</v>
      </c>
      <c r="AH570" s="26">
        <v>31923.30930322619</v>
      </c>
      <c r="AI570" s="28">
        <f t="shared" si="76"/>
        <v>324.84539436367231</v>
      </c>
      <c r="AJ570" s="14">
        <v>78047</v>
      </c>
      <c r="AK570" s="14">
        <f t="shared" si="72"/>
        <v>132.87044985713737</v>
      </c>
      <c r="AL570" s="26" t="s">
        <v>126</v>
      </c>
      <c r="AM570" s="26" t="s">
        <v>126</v>
      </c>
      <c r="AN570" s="26" t="s">
        <v>126</v>
      </c>
    </row>
    <row r="571" spans="1:40" x14ac:dyDescent="0.3">
      <c r="A571" s="23" t="s">
        <v>105</v>
      </c>
      <c r="B571" s="23" t="s">
        <v>109</v>
      </c>
      <c r="C571" s="23" t="s">
        <v>7</v>
      </c>
      <c r="D571" s="23" t="s">
        <v>37</v>
      </c>
      <c r="E571" s="23" t="s">
        <v>67</v>
      </c>
      <c r="F571" s="23" t="s">
        <v>136</v>
      </c>
      <c r="G571" s="23" t="s">
        <v>13</v>
      </c>
      <c r="H571" s="14">
        <v>7412.6270000000004</v>
      </c>
      <c r="I571" s="24" t="s">
        <v>126</v>
      </c>
      <c r="J571" s="14">
        <v>1767.076</v>
      </c>
      <c r="K571" s="14">
        <v>1630.595</v>
      </c>
      <c r="L571" s="14">
        <f t="shared" si="74"/>
        <v>3397.6710000000003</v>
      </c>
      <c r="M571" s="24" t="s">
        <v>126</v>
      </c>
      <c r="N571" s="25">
        <f t="shared" si="68"/>
        <v>45.836260208425436</v>
      </c>
      <c r="O571" s="24" t="s">
        <v>126</v>
      </c>
      <c r="P571" s="26">
        <v>562.05999999999995</v>
      </c>
      <c r="Q571" s="26">
        <v>0</v>
      </c>
      <c r="R571" s="25">
        <f t="shared" si="73"/>
        <v>7.5824670525037874</v>
      </c>
      <c r="S571" s="14">
        <v>3428.4119999999998</v>
      </c>
      <c r="T571" s="25">
        <f t="shared" si="69"/>
        <v>46.250971484198509</v>
      </c>
      <c r="U571" s="26" t="s">
        <v>126</v>
      </c>
      <c r="V571" s="27" t="s">
        <v>126</v>
      </c>
      <c r="W571" s="27" t="s">
        <v>126</v>
      </c>
      <c r="X571" s="14">
        <v>6634.3879999999999</v>
      </c>
      <c r="Y571" s="24" t="s">
        <v>126</v>
      </c>
      <c r="Z571" s="14">
        <v>1374.6127630000001</v>
      </c>
      <c r="AA571" s="14">
        <v>1579.175</v>
      </c>
      <c r="AB571" s="14">
        <f t="shared" si="75"/>
        <v>2953.7877630000003</v>
      </c>
      <c r="AC571" s="24" t="s">
        <v>126</v>
      </c>
      <c r="AD571" s="25">
        <f t="shared" si="70"/>
        <v>44.522384928346071</v>
      </c>
      <c r="AE571" s="24" t="s">
        <v>126</v>
      </c>
      <c r="AF571" s="14">
        <v>3141.4535230000001</v>
      </c>
      <c r="AG571" s="25">
        <f t="shared" si="71"/>
        <v>47.351067242374128</v>
      </c>
      <c r="AH571" s="26">
        <v>21769.053770859384</v>
      </c>
      <c r="AI571" s="28">
        <f t="shared" si="76"/>
        <v>304.76235071277938</v>
      </c>
      <c r="AJ571" s="14">
        <v>59651</v>
      </c>
      <c r="AK571" s="14">
        <f t="shared" si="72"/>
        <v>111.22006336859398</v>
      </c>
      <c r="AL571" s="26" t="s">
        <v>126</v>
      </c>
      <c r="AM571" s="26" t="s">
        <v>126</v>
      </c>
      <c r="AN571" s="26" t="s">
        <v>126</v>
      </c>
    </row>
    <row r="572" spans="1:40" x14ac:dyDescent="0.3">
      <c r="A572" s="23" t="s">
        <v>105</v>
      </c>
      <c r="B572" s="23" t="s">
        <v>109</v>
      </c>
      <c r="C572" s="23" t="s">
        <v>7</v>
      </c>
      <c r="D572" s="23" t="s">
        <v>38</v>
      </c>
      <c r="E572" s="23" t="s">
        <v>68</v>
      </c>
      <c r="F572" s="23" t="s">
        <v>150</v>
      </c>
      <c r="G572" s="23" t="s">
        <v>13</v>
      </c>
      <c r="H572" s="14">
        <v>8378.4380000000001</v>
      </c>
      <c r="I572" s="24" t="s">
        <v>126</v>
      </c>
      <c r="J572" s="14">
        <v>1595.048</v>
      </c>
      <c r="K572" s="14">
        <v>1660.4</v>
      </c>
      <c r="L572" s="14">
        <f t="shared" si="74"/>
        <v>3255.4480000000003</v>
      </c>
      <c r="M572" s="24" t="s">
        <v>126</v>
      </c>
      <c r="N572" s="25">
        <f t="shared" si="68"/>
        <v>38.85507059907826</v>
      </c>
      <c r="O572" s="24" t="s">
        <v>126</v>
      </c>
      <c r="P572" s="26">
        <v>0</v>
      </c>
      <c r="Q572" s="26">
        <v>0</v>
      </c>
      <c r="R572" s="25">
        <f t="shared" si="73"/>
        <v>0</v>
      </c>
      <c r="S572" s="14">
        <v>5121.62</v>
      </c>
      <c r="T572" s="25">
        <f t="shared" si="69"/>
        <v>61.128577904377877</v>
      </c>
      <c r="U572" s="26" t="s">
        <v>126</v>
      </c>
      <c r="V572" s="27" t="s">
        <v>126</v>
      </c>
      <c r="W572" s="27" t="s">
        <v>126</v>
      </c>
      <c r="X572" s="14">
        <v>7622.4880000000003</v>
      </c>
      <c r="Y572" s="24" t="s">
        <v>126</v>
      </c>
      <c r="Z572" s="14">
        <v>1273.018</v>
      </c>
      <c r="AA572" s="14">
        <v>1660.4</v>
      </c>
      <c r="AB572" s="14">
        <f t="shared" si="75"/>
        <v>2933.4180000000001</v>
      </c>
      <c r="AC572" s="24" t="s">
        <v>126</v>
      </c>
      <c r="AD572" s="25">
        <f t="shared" si="70"/>
        <v>38.483733919948442</v>
      </c>
      <c r="AE572" s="24" t="s">
        <v>126</v>
      </c>
      <c r="AF572" s="14">
        <v>4687.8187859999998</v>
      </c>
      <c r="AG572" s="25">
        <f t="shared" si="71"/>
        <v>61.49985130839169</v>
      </c>
      <c r="AH572" s="26">
        <v>25063.51060951571</v>
      </c>
      <c r="AI572" s="28">
        <f t="shared" si="76"/>
        <v>304.12690858662143</v>
      </c>
      <c r="AJ572" s="14">
        <v>64127</v>
      </c>
      <c r="AK572" s="14">
        <f t="shared" si="72"/>
        <v>118.86550127091553</v>
      </c>
      <c r="AL572" s="26" t="s">
        <v>126</v>
      </c>
      <c r="AM572" s="26" t="s">
        <v>126</v>
      </c>
      <c r="AN572" s="26" t="s">
        <v>126</v>
      </c>
    </row>
    <row r="573" spans="1:40" x14ac:dyDescent="0.3">
      <c r="A573" s="23" t="s">
        <v>105</v>
      </c>
      <c r="B573" s="23" t="s">
        <v>109</v>
      </c>
      <c r="C573" s="23" t="s">
        <v>7</v>
      </c>
      <c r="D573" s="23" t="s">
        <v>39</v>
      </c>
      <c r="E573" s="23" t="s">
        <v>69</v>
      </c>
      <c r="F573" s="23" t="s">
        <v>151</v>
      </c>
      <c r="G573" s="23" t="s">
        <v>13</v>
      </c>
      <c r="H573" s="14">
        <v>4261.68</v>
      </c>
      <c r="I573" s="24" t="s">
        <v>126</v>
      </c>
      <c r="J573" s="14">
        <v>900.72</v>
      </c>
      <c r="K573" s="14">
        <v>851.1</v>
      </c>
      <c r="L573" s="14">
        <f t="shared" si="74"/>
        <v>1751.8200000000002</v>
      </c>
      <c r="M573" s="24" t="s">
        <v>126</v>
      </c>
      <c r="N573" s="25">
        <f t="shared" si="68"/>
        <v>41.10632426648646</v>
      </c>
      <c r="O573" s="24" t="s">
        <v>126</v>
      </c>
      <c r="P573" s="26">
        <v>60.81</v>
      </c>
      <c r="Q573" s="26">
        <v>0</v>
      </c>
      <c r="R573" s="25">
        <f t="shared" si="73"/>
        <v>1.4269020667905614</v>
      </c>
      <c r="S573" s="14">
        <v>2449.0500000000002</v>
      </c>
      <c r="T573" s="25">
        <f t="shared" si="69"/>
        <v>57.466773666722986</v>
      </c>
      <c r="U573" s="26" t="s">
        <v>126</v>
      </c>
      <c r="V573" s="27" t="s">
        <v>126</v>
      </c>
      <c r="W573" s="27" t="s">
        <v>126</v>
      </c>
      <c r="X573" s="14">
        <v>3749.12</v>
      </c>
      <c r="Y573" s="24" t="s">
        <v>126</v>
      </c>
      <c r="Z573" s="14">
        <v>739.76582499999995</v>
      </c>
      <c r="AA573" s="14">
        <v>851.1</v>
      </c>
      <c r="AB573" s="14">
        <f t="shared" si="75"/>
        <v>1590.8658249999999</v>
      </c>
      <c r="AC573" s="24" t="s">
        <v>126</v>
      </c>
      <c r="AD573" s="25">
        <f t="shared" si="70"/>
        <v>42.433046288195627</v>
      </c>
      <c r="AE573" s="24" t="s">
        <v>126</v>
      </c>
      <c r="AF573" s="14">
        <v>2105.3866469999998</v>
      </c>
      <c r="AG573" s="25">
        <f t="shared" si="71"/>
        <v>56.156822054242063</v>
      </c>
      <c r="AH573" s="26">
        <v>11667.926437546808</v>
      </c>
      <c r="AI573" s="28">
        <f t="shared" si="76"/>
        <v>321.31844677521428</v>
      </c>
      <c r="AJ573" s="14">
        <v>31276</v>
      </c>
      <c r="AK573" s="14">
        <f t="shared" si="72"/>
        <v>119.87210640746899</v>
      </c>
      <c r="AL573" s="26" t="s">
        <v>126</v>
      </c>
      <c r="AM573" s="26" t="s">
        <v>126</v>
      </c>
      <c r="AN573" s="26" t="s">
        <v>126</v>
      </c>
    </row>
    <row r="574" spans="1:40" x14ac:dyDescent="0.3">
      <c r="A574" s="23" t="s">
        <v>105</v>
      </c>
      <c r="B574" s="23" t="s">
        <v>109</v>
      </c>
      <c r="C574" s="23" t="s">
        <v>7</v>
      </c>
      <c r="D574" s="23" t="s">
        <v>40</v>
      </c>
      <c r="E574" s="23" t="s">
        <v>70</v>
      </c>
      <c r="F574" s="23" t="s">
        <v>136</v>
      </c>
      <c r="G574" s="23" t="s">
        <v>13</v>
      </c>
      <c r="H574" s="14">
        <v>7337.6149999999998</v>
      </c>
      <c r="I574" s="24" t="s">
        <v>126</v>
      </c>
      <c r="J574" s="14">
        <v>1571.3679999999999</v>
      </c>
      <c r="K574" s="14">
        <v>2648.35</v>
      </c>
      <c r="L574" s="14">
        <f t="shared" si="74"/>
        <v>4219.7179999999998</v>
      </c>
      <c r="M574" s="24" t="s">
        <v>126</v>
      </c>
      <c r="N574" s="25">
        <f t="shared" si="68"/>
        <v>57.508032242084113</v>
      </c>
      <c r="O574" s="24" t="s">
        <v>126</v>
      </c>
      <c r="P574" s="26">
        <v>16.458000000000002</v>
      </c>
      <c r="Q574" s="26">
        <v>0</v>
      </c>
      <c r="R574" s="25">
        <f t="shared" si="73"/>
        <v>0.22429631426560268</v>
      </c>
      <c r="S574" s="14">
        <v>3073.36</v>
      </c>
      <c r="T574" s="25">
        <f t="shared" si="69"/>
        <v>41.884999417385622</v>
      </c>
      <c r="U574" s="26" t="s">
        <v>126</v>
      </c>
      <c r="V574" s="27" t="s">
        <v>126</v>
      </c>
      <c r="W574" s="27" t="s">
        <v>126</v>
      </c>
      <c r="X574" s="14">
        <v>6705.2290000000003</v>
      </c>
      <c r="Y574" s="24" t="s">
        <v>126</v>
      </c>
      <c r="Z574" s="14">
        <v>1136.8470219999999</v>
      </c>
      <c r="AA574" s="14">
        <v>2625.67</v>
      </c>
      <c r="AB574" s="14">
        <f t="shared" si="75"/>
        <v>3762.517022</v>
      </c>
      <c r="AC574" s="24" t="s">
        <v>126</v>
      </c>
      <c r="AD574" s="25">
        <f t="shared" si="70"/>
        <v>56.113177074190901</v>
      </c>
      <c r="AE574" s="24" t="s">
        <v>126</v>
      </c>
      <c r="AF574" s="14">
        <v>2900.6371680000002</v>
      </c>
      <c r="AG574" s="25">
        <f t="shared" si="71"/>
        <v>43.259330412130588</v>
      </c>
      <c r="AH574" s="26">
        <v>18518.373864574733</v>
      </c>
      <c r="AI574" s="28">
        <f t="shared" si="76"/>
        <v>362.08519436077296</v>
      </c>
      <c r="AJ574" s="14">
        <v>48333</v>
      </c>
      <c r="AK574" s="14">
        <f t="shared" si="72"/>
        <v>138.7298326195353</v>
      </c>
      <c r="AL574" s="26" t="s">
        <v>126</v>
      </c>
      <c r="AM574" s="26" t="s">
        <v>126</v>
      </c>
      <c r="AN574" s="26" t="s">
        <v>126</v>
      </c>
    </row>
    <row r="575" spans="1:40" x14ac:dyDescent="0.3">
      <c r="A575" s="23" t="s">
        <v>105</v>
      </c>
      <c r="B575" s="23" t="s">
        <v>109</v>
      </c>
      <c r="C575" s="23" t="s">
        <v>7</v>
      </c>
      <c r="D575" s="23" t="s">
        <v>41</v>
      </c>
      <c r="E575" s="23" t="s">
        <v>152</v>
      </c>
      <c r="F575" s="23" t="s">
        <v>150</v>
      </c>
      <c r="G575" s="23" t="s">
        <v>13</v>
      </c>
      <c r="H575" s="14">
        <v>38666.78</v>
      </c>
      <c r="I575" s="24" t="s">
        <v>126</v>
      </c>
      <c r="J575" s="14">
        <v>5643.89</v>
      </c>
      <c r="K575" s="14">
        <v>4865.04</v>
      </c>
      <c r="L575" s="14">
        <f t="shared" si="74"/>
        <v>10508.93</v>
      </c>
      <c r="M575" s="24" t="s">
        <v>126</v>
      </c>
      <c r="N575" s="25">
        <f t="shared" si="68"/>
        <v>27.178187581174331</v>
      </c>
      <c r="O575" s="24" t="s">
        <v>126</v>
      </c>
      <c r="P575" s="26">
        <v>134.13</v>
      </c>
      <c r="Q575" s="26">
        <v>0</v>
      </c>
      <c r="R575" s="25">
        <f t="shared" si="73"/>
        <v>0.34688691429697532</v>
      </c>
      <c r="S575" s="14">
        <v>27742.07</v>
      </c>
      <c r="T575" s="25">
        <f t="shared" si="69"/>
        <v>71.746522467089321</v>
      </c>
      <c r="U575" s="26" t="s">
        <v>126</v>
      </c>
      <c r="V575" s="27" t="s">
        <v>126</v>
      </c>
      <c r="W575" s="27" t="s">
        <v>126</v>
      </c>
      <c r="X575" s="14">
        <v>32425.01</v>
      </c>
      <c r="Y575" s="24" t="s">
        <v>126</v>
      </c>
      <c r="Z575" s="14">
        <v>5453.3446800000002</v>
      </c>
      <c r="AA575" s="14">
        <v>4778.96</v>
      </c>
      <c r="AB575" s="14">
        <f t="shared" si="75"/>
        <v>10232.304680000001</v>
      </c>
      <c r="AC575" s="24" t="s">
        <v>126</v>
      </c>
      <c r="AD575" s="25">
        <f t="shared" si="70"/>
        <v>31.556828139760025</v>
      </c>
      <c r="AE575" s="24" t="s">
        <v>126</v>
      </c>
      <c r="AF575" s="14">
        <v>21860.75116</v>
      </c>
      <c r="AG575" s="25">
        <f t="shared" si="71"/>
        <v>67.419412237652352</v>
      </c>
      <c r="AH575" s="26">
        <v>122915.99438652766</v>
      </c>
      <c r="AI575" s="28">
        <f t="shared" si="76"/>
        <v>263.79813434234381</v>
      </c>
      <c r="AJ575" s="14">
        <v>280922</v>
      </c>
      <c r="AK575" s="14">
        <f t="shared" si="72"/>
        <v>115.4235339346865</v>
      </c>
      <c r="AL575" s="26" t="s">
        <v>126</v>
      </c>
      <c r="AM575" s="26" t="s">
        <v>126</v>
      </c>
      <c r="AN575" s="26" t="s">
        <v>126</v>
      </c>
    </row>
    <row r="576" spans="1:40" x14ac:dyDescent="0.3">
      <c r="A576" s="23" t="s">
        <v>105</v>
      </c>
      <c r="B576" s="23" t="s">
        <v>109</v>
      </c>
      <c r="C576" s="23" t="s">
        <v>7</v>
      </c>
      <c r="D576" s="23" t="s">
        <v>42</v>
      </c>
      <c r="E576" s="23" t="s">
        <v>72</v>
      </c>
      <c r="F576" s="23" t="s">
        <v>150</v>
      </c>
      <c r="G576" s="23" t="s">
        <v>13</v>
      </c>
      <c r="H576" s="14">
        <v>6913.1319999999996</v>
      </c>
      <c r="I576" s="24" t="s">
        <v>126</v>
      </c>
      <c r="J576" s="14">
        <v>2241.0509999999999</v>
      </c>
      <c r="K576" s="14">
        <v>1411.66</v>
      </c>
      <c r="L576" s="14">
        <f t="shared" si="74"/>
        <v>3652.7110000000002</v>
      </c>
      <c r="M576" s="24" t="s">
        <v>126</v>
      </c>
      <c r="N576" s="25">
        <f t="shared" si="68"/>
        <v>52.837281278586907</v>
      </c>
      <c r="O576" s="24" t="s">
        <v>126</v>
      </c>
      <c r="P576" s="26">
        <v>0</v>
      </c>
      <c r="Q576" s="26">
        <v>0</v>
      </c>
      <c r="R576" s="25">
        <f t="shared" si="73"/>
        <v>0</v>
      </c>
      <c r="S576" s="14">
        <v>3260.42</v>
      </c>
      <c r="T576" s="25">
        <f t="shared" si="69"/>
        <v>47.162704256189528</v>
      </c>
      <c r="U576" s="26" t="s">
        <v>126</v>
      </c>
      <c r="V576" s="27" t="s">
        <v>126</v>
      </c>
      <c r="W576" s="27" t="s">
        <v>126</v>
      </c>
      <c r="X576" s="14">
        <v>5264.3270000000002</v>
      </c>
      <c r="Y576" s="24" t="s">
        <v>126</v>
      </c>
      <c r="Z576" s="14">
        <v>971.346</v>
      </c>
      <c r="AA576" s="14">
        <v>1411.66</v>
      </c>
      <c r="AB576" s="14">
        <f t="shared" si="75"/>
        <v>2383.0060000000003</v>
      </c>
      <c r="AC576" s="24" t="s">
        <v>126</v>
      </c>
      <c r="AD576" s="25">
        <f t="shared" si="70"/>
        <v>45.267058828222488</v>
      </c>
      <c r="AE576" s="24" t="s">
        <v>126</v>
      </c>
      <c r="AF576" s="14">
        <v>2881.233154</v>
      </c>
      <c r="AG576" s="25">
        <f t="shared" si="71"/>
        <v>54.731272468446583</v>
      </c>
      <c r="AH576" s="26">
        <v>16309.654435340221</v>
      </c>
      <c r="AI576" s="28">
        <f t="shared" si="76"/>
        <v>322.7736688640752</v>
      </c>
      <c r="AJ576" s="14">
        <v>39102</v>
      </c>
      <c r="AK576" s="14">
        <f t="shared" si="72"/>
        <v>134.63063270420949</v>
      </c>
      <c r="AL576" s="26" t="s">
        <v>126</v>
      </c>
      <c r="AM576" s="26" t="s">
        <v>126</v>
      </c>
      <c r="AN576" s="26" t="s">
        <v>126</v>
      </c>
    </row>
    <row r="577" spans="1:40" x14ac:dyDescent="0.3">
      <c r="A577" s="23" t="s">
        <v>105</v>
      </c>
      <c r="B577" s="23" t="s">
        <v>109</v>
      </c>
      <c r="C577" s="23" t="s">
        <v>7</v>
      </c>
      <c r="D577" s="23" t="s">
        <v>43</v>
      </c>
      <c r="E577" s="23" t="s">
        <v>73</v>
      </c>
      <c r="F577" s="23" t="s">
        <v>150</v>
      </c>
      <c r="G577" s="23" t="s">
        <v>13</v>
      </c>
      <c r="H577" s="14">
        <v>8508.7440000000006</v>
      </c>
      <c r="I577" s="24" t="s">
        <v>126</v>
      </c>
      <c r="J577" s="14">
        <v>1744.894</v>
      </c>
      <c r="K577" s="14">
        <v>2377.34</v>
      </c>
      <c r="L577" s="14">
        <f t="shared" si="74"/>
        <v>4122.2340000000004</v>
      </c>
      <c r="M577" s="24" t="s">
        <v>126</v>
      </c>
      <c r="N577" s="25">
        <f t="shared" si="68"/>
        <v>48.447032840569655</v>
      </c>
      <c r="O577" s="24" t="s">
        <v>126</v>
      </c>
      <c r="P577" s="26">
        <v>14.84</v>
      </c>
      <c r="Q577" s="26">
        <v>0</v>
      </c>
      <c r="R577" s="25">
        <f t="shared" si="73"/>
        <v>0.17440881991513671</v>
      </c>
      <c r="S577" s="14">
        <v>4295.62</v>
      </c>
      <c r="T577" s="25">
        <f t="shared" si="69"/>
        <v>50.484771900529616</v>
      </c>
      <c r="U577" s="26" t="s">
        <v>126</v>
      </c>
      <c r="V577" s="27" t="s">
        <v>126</v>
      </c>
      <c r="W577" s="27" t="s">
        <v>126</v>
      </c>
      <c r="X577" s="14">
        <v>7959.3940000000002</v>
      </c>
      <c r="Y577" s="24" t="s">
        <v>126</v>
      </c>
      <c r="Z577" s="14">
        <v>1461.4510379999999</v>
      </c>
      <c r="AA577" s="14">
        <v>2377.06</v>
      </c>
      <c r="AB577" s="14">
        <f t="shared" si="75"/>
        <v>3838.5110379999996</v>
      </c>
      <c r="AC577" s="24" t="s">
        <v>126</v>
      </c>
      <c r="AD577" s="25">
        <f t="shared" si="70"/>
        <v>48.226171967363342</v>
      </c>
      <c r="AE577" s="24" t="s">
        <v>126</v>
      </c>
      <c r="AF577" s="14">
        <v>4035.3054280000001</v>
      </c>
      <c r="AG577" s="25">
        <f t="shared" si="71"/>
        <v>50.698651530505963</v>
      </c>
      <c r="AH577" s="26">
        <v>27938.486798622464</v>
      </c>
      <c r="AI577" s="28">
        <f t="shared" si="76"/>
        <v>284.88994616531795</v>
      </c>
      <c r="AJ577" s="14">
        <v>67418</v>
      </c>
      <c r="AK577" s="14">
        <f t="shared" si="72"/>
        <v>118.06036963422231</v>
      </c>
      <c r="AL577" s="26" t="s">
        <v>126</v>
      </c>
      <c r="AM577" s="26" t="s">
        <v>126</v>
      </c>
      <c r="AN577" s="26" t="s">
        <v>126</v>
      </c>
    </row>
    <row r="578" spans="1:40" x14ac:dyDescent="0.3">
      <c r="A578" s="23" t="s">
        <v>105</v>
      </c>
      <c r="B578" s="23" t="s">
        <v>109</v>
      </c>
      <c r="C578" s="23" t="s">
        <v>7</v>
      </c>
      <c r="D578" s="23" t="s">
        <v>44</v>
      </c>
      <c r="E578" s="23" t="s">
        <v>74</v>
      </c>
      <c r="F578" s="23" t="s">
        <v>151</v>
      </c>
      <c r="G578" s="23" t="s">
        <v>13</v>
      </c>
      <c r="H578" s="14">
        <v>9307.9040000000005</v>
      </c>
      <c r="I578" s="24" t="s">
        <v>126</v>
      </c>
      <c r="J578" s="14">
        <v>2247.7640000000001</v>
      </c>
      <c r="K578" s="14">
        <v>1280.01</v>
      </c>
      <c r="L578" s="14">
        <f t="shared" si="74"/>
        <v>3527.7740000000003</v>
      </c>
      <c r="M578" s="24" t="s">
        <v>126</v>
      </c>
      <c r="N578" s="25">
        <f t="shared" ref="N578:N641" si="77">100*L578/H578</f>
        <v>37.900842122995684</v>
      </c>
      <c r="O578" s="24" t="s">
        <v>126</v>
      </c>
      <c r="P578" s="26">
        <v>463.49</v>
      </c>
      <c r="Q578" s="26">
        <v>0</v>
      </c>
      <c r="R578" s="25">
        <f t="shared" si="73"/>
        <v>4.9795313746252647</v>
      </c>
      <c r="S578" s="14">
        <v>5316.75</v>
      </c>
      <c r="T578" s="25">
        <f t="shared" ref="T578:T641" si="78">100*S578/H578</f>
        <v>57.120808293682444</v>
      </c>
      <c r="U578" s="26" t="s">
        <v>126</v>
      </c>
      <c r="V578" s="27" t="s">
        <v>126</v>
      </c>
      <c r="W578" s="27" t="s">
        <v>126</v>
      </c>
      <c r="X578" s="14">
        <v>8240.3439999999991</v>
      </c>
      <c r="Y578" s="24" t="s">
        <v>126</v>
      </c>
      <c r="Z578" s="14">
        <v>1999.1445000000001</v>
      </c>
      <c r="AA578" s="14">
        <v>1280.01</v>
      </c>
      <c r="AB578" s="14">
        <f t="shared" si="75"/>
        <v>3279.1545000000001</v>
      </c>
      <c r="AC578" s="24" t="s">
        <v>126</v>
      </c>
      <c r="AD578" s="25">
        <f t="shared" ref="AD578:AD641" si="79">100*AB578/X578</f>
        <v>39.793903021524351</v>
      </c>
      <c r="AE578" s="24" t="s">
        <v>126</v>
      </c>
      <c r="AF578" s="14">
        <v>4563.1743749999996</v>
      </c>
      <c r="AG578" s="25">
        <f t="shared" ref="AG578:AG641" si="80">100*AF578/X578</f>
        <v>55.376017979346493</v>
      </c>
      <c r="AH578" s="26">
        <v>24531.202853191644</v>
      </c>
      <c r="AI578" s="28">
        <f t="shared" si="76"/>
        <v>335.91275769536452</v>
      </c>
      <c r="AJ578" s="14">
        <v>58959</v>
      </c>
      <c r="AK578" s="14">
        <f t="shared" ref="AK578:AK641" si="81">1000*X578/AJ578</f>
        <v>139.76397157346628</v>
      </c>
      <c r="AL578" s="26" t="s">
        <v>126</v>
      </c>
      <c r="AM578" s="26" t="s">
        <v>126</v>
      </c>
      <c r="AN578" s="26" t="s">
        <v>126</v>
      </c>
    </row>
    <row r="579" spans="1:40" x14ac:dyDescent="0.3">
      <c r="A579" s="23" t="s">
        <v>105</v>
      </c>
      <c r="B579" s="23" t="s">
        <v>109</v>
      </c>
      <c r="C579" s="23" t="s">
        <v>7</v>
      </c>
      <c r="D579" s="23" t="s">
        <v>45</v>
      </c>
      <c r="E579" s="23" t="s">
        <v>75</v>
      </c>
      <c r="F579" s="23" t="s">
        <v>136</v>
      </c>
      <c r="G579" s="23" t="s">
        <v>13</v>
      </c>
      <c r="H579" s="14">
        <v>5137.0479999999998</v>
      </c>
      <c r="I579" s="24" t="s">
        <v>126</v>
      </c>
      <c r="J579" s="14">
        <v>1183.288</v>
      </c>
      <c r="K579" s="14">
        <v>1205.83</v>
      </c>
      <c r="L579" s="14">
        <f t="shared" si="74"/>
        <v>2389.1179999999999</v>
      </c>
      <c r="M579" s="24" t="s">
        <v>126</v>
      </c>
      <c r="N579" s="25">
        <f t="shared" si="77"/>
        <v>46.50760514599046</v>
      </c>
      <c r="O579" s="24" t="s">
        <v>126</v>
      </c>
      <c r="P579" s="26">
        <v>24.88</v>
      </c>
      <c r="Q579" s="26">
        <v>0</v>
      </c>
      <c r="R579" s="25">
        <f t="shared" ref="R579:R642" si="82">100*(P579+Q579)/H579</f>
        <v>0.48432484960233974</v>
      </c>
      <c r="S579" s="14">
        <v>2723.05</v>
      </c>
      <c r="T579" s="25">
        <f t="shared" si="78"/>
        <v>53.008070004407202</v>
      </c>
      <c r="U579" s="26" t="s">
        <v>126</v>
      </c>
      <c r="V579" s="27" t="s">
        <v>126</v>
      </c>
      <c r="W579" s="27" t="s">
        <v>126</v>
      </c>
      <c r="X579" s="14">
        <v>4564.308</v>
      </c>
      <c r="Y579" s="24" t="s">
        <v>126</v>
      </c>
      <c r="Z579" s="14">
        <v>896.84826299999997</v>
      </c>
      <c r="AA579" s="14">
        <v>1205.83</v>
      </c>
      <c r="AB579" s="14">
        <f t="shared" si="75"/>
        <v>2102.6782629999998</v>
      </c>
      <c r="AC579" s="24" t="s">
        <v>126</v>
      </c>
      <c r="AD579" s="25">
        <f t="shared" si="79"/>
        <v>46.067843427744137</v>
      </c>
      <c r="AE579" s="24" t="s">
        <v>126</v>
      </c>
      <c r="AF579" s="14">
        <v>2437.402055</v>
      </c>
      <c r="AG579" s="25">
        <f t="shared" si="80"/>
        <v>53.401349229718946</v>
      </c>
      <c r="AH579" s="26">
        <v>13147.774767518489</v>
      </c>
      <c r="AI579" s="28">
        <f t="shared" si="76"/>
        <v>347.15441059091609</v>
      </c>
      <c r="AJ579" s="14">
        <v>37098</v>
      </c>
      <c r="AK579" s="14">
        <f t="shared" si="81"/>
        <v>123.03380236131328</v>
      </c>
      <c r="AL579" s="26" t="s">
        <v>126</v>
      </c>
      <c r="AM579" s="26" t="s">
        <v>126</v>
      </c>
      <c r="AN579" s="26" t="s">
        <v>126</v>
      </c>
    </row>
    <row r="580" spans="1:40" x14ac:dyDescent="0.3">
      <c r="A580" s="23" t="s">
        <v>105</v>
      </c>
      <c r="B580" s="23" t="s">
        <v>109</v>
      </c>
      <c r="C580" s="23" t="s">
        <v>7</v>
      </c>
      <c r="D580" s="23" t="s">
        <v>46</v>
      </c>
      <c r="E580" s="23" t="s">
        <v>76</v>
      </c>
      <c r="F580" s="23" t="s">
        <v>136</v>
      </c>
      <c r="G580" s="23" t="s">
        <v>13</v>
      </c>
      <c r="H580" s="14">
        <v>12357.849</v>
      </c>
      <c r="I580" s="24" t="s">
        <v>126</v>
      </c>
      <c r="J580" s="14">
        <v>2856.4940000000001</v>
      </c>
      <c r="K580" s="14">
        <v>2743.64</v>
      </c>
      <c r="L580" s="14">
        <f t="shared" ref="L580:L643" si="83">J580+K580</f>
        <v>5600.134</v>
      </c>
      <c r="M580" s="24" t="s">
        <v>126</v>
      </c>
      <c r="N580" s="25">
        <f t="shared" si="77"/>
        <v>45.316413884001982</v>
      </c>
      <c r="O580" s="24" t="s">
        <v>126</v>
      </c>
      <c r="P580" s="26">
        <v>3212.366</v>
      </c>
      <c r="Q580" s="26">
        <v>0</v>
      </c>
      <c r="R580" s="25">
        <f t="shared" si="82"/>
        <v>25.994539988310262</v>
      </c>
      <c r="S580" s="14">
        <v>3471.9490000000001</v>
      </c>
      <c r="T580" s="25">
        <f t="shared" si="78"/>
        <v>28.095091629619365</v>
      </c>
      <c r="U580" s="26" t="s">
        <v>126</v>
      </c>
      <c r="V580" s="27" t="s">
        <v>126</v>
      </c>
      <c r="W580" s="27" t="s">
        <v>126</v>
      </c>
      <c r="X580" s="14">
        <v>11478.739</v>
      </c>
      <c r="Y580" s="24" t="s">
        <v>126</v>
      </c>
      <c r="Z580" s="14">
        <v>2773.2620820000002</v>
      </c>
      <c r="AA580" s="14">
        <v>2743.64</v>
      </c>
      <c r="AB580" s="14">
        <f t="shared" ref="AB580:AB643" si="84">Z580+AA580</f>
        <v>5516.9020820000005</v>
      </c>
      <c r="AC580" s="24" t="s">
        <v>126</v>
      </c>
      <c r="AD580" s="25">
        <f t="shared" si="79"/>
        <v>48.0619176200452</v>
      </c>
      <c r="AE580" s="24" t="s">
        <v>126</v>
      </c>
      <c r="AF580" s="14">
        <v>3071.3409959999999</v>
      </c>
      <c r="AG580" s="25">
        <f t="shared" si="80"/>
        <v>26.75678047911012</v>
      </c>
      <c r="AH580" s="26">
        <v>36562.016691717428</v>
      </c>
      <c r="AI580" s="28">
        <f t="shared" si="76"/>
        <v>313.95256713507092</v>
      </c>
      <c r="AJ580" s="14">
        <v>93334</v>
      </c>
      <c r="AK580" s="14">
        <f t="shared" si="81"/>
        <v>122.98561081706559</v>
      </c>
      <c r="AL580" s="26" t="s">
        <v>126</v>
      </c>
      <c r="AM580" s="26" t="s">
        <v>126</v>
      </c>
      <c r="AN580" s="26" t="s">
        <v>126</v>
      </c>
    </row>
    <row r="581" spans="1:40" x14ac:dyDescent="0.3">
      <c r="A581" s="23" t="s">
        <v>105</v>
      </c>
      <c r="B581" s="23" t="s">
        <v>109</v>
      </c>
      <c r="C581" s="23" t="s">
        <v>7</v>
      </c>
      <c r="D581" s="23" t="s">
        <v>47</v>
      </c>
      <c r="E581" s="23" t="s">
        <v>77</v>
      </c>
      <c r="F581" s="23" t="s">
        <v>151</v>
      </c>
      <c r="G581" s="23" t="s">
        <v>13</v>
      </c>
      <c r="H581" s="14">
        <v>14427.960999999999</v>
      </c>
      <c r="I581" s="24" t="s">
        <v>126</v>
      </c>
      <c r="J581" s="14">
        <v>4052.761</v>
      </c>
      <c r="K581" s="14">
        <v>591.26</v>
      </c>
      <c r="L581" s="14">
        <f t="shared" si="83"/>
        <v>4644.0209999999997</v>
      </c>
      <c r="M581" s="24" t="s">
        <v>126</v>
      </c>
      <c r="N581" s="25">
        <f t="shared" si="77"/>
        <v>32.187645918920907</v>
      </c>
      <c r="O581" s="24" t="s">
        <v>126</v>
      </c>
      <c r="P581" s="26">
        <v>18.059999999999999</v>
      </c>
      <c r="Q581" s="26">
        <v>0</v>
      </c>
      <c r="R581" s="25">
        <f t="shared" si="82"/>
        <v>0.12517361254303361</v>
      </c>
      <c r="S581" s="14">
        <v>9765.8799999999992</v>
      </c>
      <c r="T581" s="25">
        <f t="shared" si="78"/>
        <v>67.687180468536056</v>
      </c>
      <c r="U581" s="26" t="s">
        <v>126</v>
      </c>
      <c r="V581" s="27" t="s">
        <v>126</v>
      </c>
      <c r="W581" s="27" t="s">
        <v>126</v>
      </c>
      <c r="X581" s="14">
        <v>12632.841</v>
      </c>
      <c r="Y581" s="24" t="s">
        <v>126</v>
      </c>
      <c r="Z581" s="14">
        <v>3357.0708300000001</v>
      </c>
      <c r="AA581" s="14">
        <v>591.26</v>
      </c>
      <c r="AB581" s="14">
        <f t="shared" si="84"/>
        <v>3948.3308299999999</v>
      </c>
      <c r="AC581" s="24" t="s">
        <v>126</v>
      </c>
      <c r="AD581" s="25">
        <f t="shared" si="79"/>
        <v>31.254496355966165</v>
      </c>
      <c r="AE581" s="24" t="s">
        <v>126</v>
      </c>
      <c r="AF581" s="14">
        <v>8668.0286400000005</v>
      </c>
      <c r="AG581" s="25">
        <f t="shared" si="80"/>
        <v>68.615037900025811</v>
      </c>
      <c r="AH581" s="26">
        <v>41519.806634266031</v>
      </c>
      <c r="AI581" s="28">
        <f t="shared" si="76"/>
        <v>304.26059329414596</v>
      </c>
      <c r="AJ581" s="14">
        <v>108261</v>
      </c>
      <c r="AK581" s="14">
        <f t="shared" si="81"/>
        <v>116.68875218222628</v>
      </c>
      <c r="AL581" s="26" t="s">
        <v>126</v>
      </c>
      <c r="AM581" s="26" t="s">
        <v>126</v>
      </c>
      <c r="AN581" s="26" t="s">
        <v>126</v>
      </c>
    </row>
    <row r="582" spans="1:40" x14ac:dyDescent="0.3">
      <c r="A582" s="23" t="s">
        <v>105</v>
      </c>
      <c r="B582" s="23" t="s">
        <v>109</v>
      </c>
      <c r="C582" s="23" t="s">
        <v>7</v>
      </c>
      <c r="D582" s="23" t="s">
        <v>48</v>
      </c>
      <c r="E582" s="23" t="s">
        <v>78</v>
      </c>
      <c r="F582" s="23" t="s">
        <v>150</v>
      </c>
      <c r="G582" s="23" t="s">
        <v>13</v>
      </c>
      <c r="H582" s="14">
        <v>7939.5410000000002</v>
      </c>
      <c r="I582" s="24" t="s">
        <v>126</v>
      </c>
      <c r="J582" s="14">
        <v>1296.6379999999999</v>
      </c>
      <c r="K582" s="14">
        <v>1236.19</v>
      </c>
      <c r="L582" s="14">
        <f t="shared" si="83"/>
        <v>2532.828</v>
      </c>
      <c r="M582" s="24" t="s">
        <v>126</v>
      </c>
      <c r="N582" s="25">
        <f t="shared" si="77"/>
        <v>31.90144115384</v>
      </c>
      <c r="O582" s="24" t="s">
        <v>126</v>
      </c>
      <c r="P582" s="26">
        <v>24.138000000000002</v>
      </c>
      <c r="Q582" s="26">
        <v>0</v>
      </c>
      <c r="R582" s="25">
        <f t="shared" si="82"/>
        <v>0.30402261289412075</v>
      </c>
      <c r="S582" s="14">
        <v>5382.5349999999999</v>
      </c>
      <c r="T582" s="25">
        <f t="shared" si="78"/>
        <v>67.794032425803962</v>
      </c>
      <c r="U582" s="26" t="s">
        <v>126</v>
      </c>
      <c r="V582" s="27" t="s">
        <v>126</v>
      </c>
      <c r="W582" s="27" t="s">
        <v>126</v>
      </c>
      <c r="X582" s="14">
        <v>7238.2709999999997</v>
      </c>
      <c r="Y582" s="24" t="s">
        <v>126</v>
      </c>
      <c r="Z582" s="14">
        <v>1294.378281</v>
      </c>
      <c r="AA582" s="14">
        <v>1203.96</v>
      </c>
      <c r="AB582" s="14">
        <f t="shared" si="84"/>
        <v>2498.3382810000003</v>
      </c>
      <c r="AC582" s="24" t="s">
        <v>126</v>
      </c>
      <c r="AD582" s="25">
        <f t="shared" si="79"/>
        <v>34.515677583776572</v>
      </c>
      <c r="AE582" s="24" t="s">
        <v>126</v>
      </c>
      <c r="AF582" s="14">
        <v>4718.8684350000003</v>
      </c>
      <c r="AG582" s="25">
        <f t="shared" si="80"/>
        <v>65.193309769695006</v>
      </c>
      <c r="AH582" s="26">
        <v>26374.129300620418</v>
      </c>
      <c r="AI582" s="28">
        <f t="shared" si="76"/>
        <v>274.44587525510195</v>
      </c>
      <c r="AJ582" s="14">
        <v>69934</v>
      </c>
      <c r="AK582" s="14">
        <f t="shared" si="81"/>
        <v>103.50145851803128</v>
      </c>
      <c r="AL582" s="26" t="s">
        <v>126</v>
      </c>
      <c r="AM582" s="26" t="s">
        <v>126</v>
      </c>
      <c r="AN582" s="26" t="s">
        <v>126</v>
      </c>
    </row>
    <row r="583" spans="1:40" x14ac:dyDescent="0.3">
      <c r="A583" s="23" t="s">
        <v>105</v>
      </c>
      <c r="B583" s="23" t="s">
        <v>109</v>
      </c>
      <c r="C583" s="23" t="s">
        <v>7</v>
      </c>
      <c r="D583" s="23" t="s">
        <v>49</v>
      </c>
      <c r="E583" s="23" t="s">
        <v>79</v>
      </c>
      <c r="F583" s="23" t="s">
        <v>136</v>
      </c>
      <c r="G583" s="23" t="s">
        <v>13</v>
      </c>
      <c r="H583" s="14">
        <v>7433.2830000000004</v>
      </c>
      <c r="I583" s="24" t="s">
        <v>126</v>
      </c>
      <c r="J583" s="14">
        <v>1547.5530000000001</v>
      </c>
      <c r="K583" s="14">
        <v>1704.6</v>
      </c>
      <c r="L583" s="14">
        <f t="shared" si="83"/>
        <v>3252.1530000000002</v>
      </c>
      <c r="M583" s="24" t="s">
        <v>126</v>
      </c>
      <c r="N583" s="25">
        <f t="shared" si="77"/>
        <v>43.751233472477779</v>
      </c>
      <c r="O583" s="24" t="s">
        <v>126</v>
      </c>
      <c r="P583" s="26">
        <v>39.61</v>
      </c>
      <c r="Q583" s="26">
        <v>0</v>
      </c>
      <c r="R583" s="25">
        <f t="shared" si="82"/>
        <v>0.53287356340394954</v>
      </c>
      <c r="S583" s="14">
        <v>4141.5200000000004</v>
      </c>
      <c r="T583" s="25">
        <f t="shared" si="78"/>
        <v>55.715892964118282</v>
      </c>
      <c r="U583" s="26" t="s">
        <v>126</v>
      </c>
      <c r="V583" s="27" t="s">
        <v>126</v>
      </c>
      <c r="W583" s="27" t="s">
        <v>126</v>
      </c>
      <c r="X583" s="14">
        <v>6987.683</v>
      </c>
      <c r="Y583" s="24" t="s">
        <v>126</v>
      </c>
      <c r="Z583" s="14">
        <v>1538.0730000000001</v>
      </c>
      <c r="AA583" s="14">
        <v>1704.6</v>
      </c>
      <c r="AB583" s="14">
        <f t="shared" si="84"/>
        <v>3242.6729999999998</v>
      </c>
      <c r="AC583" s="24" t="s">
        <v>126</v>
      </c>
      <c r="AD583" s="25">
        <f t="shared" si="79"/>
        <v>46.405553886746148</v>
      </c>
      <c r="AE583" s="24" t="s">
        <v>126</v>
      </c>
      <c r="AF583" s="14">
        <v>3705.5547120000001</v>
      </c>
      <c r="AG583" s="25">
        <f t="shared" si="80"/>
        <v>53.029805616539853</v>
      </c>
      <c r="AH583" s="26">
        <v>20781.611250814938</v>
      </c>
      <c r="AI583" s="28">
        <f t="shared" si="76"/>
        <v>336.24356242954849</v>
      </c>
      <c r="AJ583" s="14">
        <v>58100</v>
      </c>
      <c r="AK583" s="14">
        <f t="shared" si="81"/>
        <v>120.26993115318416</v>
      </c>
      <c r="AL583" s="26" t="s">
        <v>126</v>
      </c>
      <c r="AM583" s="26" t="s">
        <v>126</v>
      </c>
      <c r="AN583" s="26" t="s">
        <v>126</v>
      </c>
    </row>
    <row r="584" spans="1:40" x14ac:dyDescent="0.3">
      <c r="A584" s="23" t="s">
        <v>105</v>
      </c>
      <c r="B584" s="23" t="s">
        <v>109</v>
      </c>
      <c r="C584" s="23" t="s">
        <v>7</v>
      </c>
      <c r="D584" s="23" t="s">
        <v>50</v>
      </c>
      <c r="E584" s="23" t="s">
        <v>80</v>
      </c>
      <c r="F584" s="23" t="s">
        <v>136</v>
      </c>
      <c r="G584" s="23" t="s">
        <v>13</v>
      </c>
      <c r="H584" s="14">
        <v>7684.1989999999996</v>
      </c>
      <c r="I584" s="24" t="s">
        <v>126</v>
      </c>
      <c r="J584" s="14">
        <v>2180.0279999999998</v>
      </c>
      <c r="K584" s="14">
        <v>798.3</v>
      </c>
      <c r="L584" s="14">
        <f t="shared" si="83"/>
        <v>2978.3279999999995</v>
      </c>
      <c r="M584" s="24" t="s">
        <v>126</v>
      </c>
      <c r="N584" s="25">
        <f t="shared" si="77"/>
        <v>38.759121152380352</v>
      </c>
      <c r="O584" s="24" t="s">
        <v>126</v>
      </c>
      <c r="P584" s="26">
        <v>5.39</v>
      </c>
      <c r="Q584" s="26">
        <v>0</v>
      </c>
      <c r="R584" s="25">
        <f t="shared" si="82"/>
        <v>7.0143940832349608E-2</v>
      </c>
      <c r="S584" s="14">
        <v>4668.0619999999999</v>
      </c>
      <c r="T584" s="25">
        <f t="shared" si="78"/>
        <v>60.748843178059289</v>
      </c>
      <c r="U584" s="26" t="s">
        <v>126</v>
      </c>
      <c r="V584" s="27" t="s">
        <v>126</v>
      </c>
      <c r="W584" s="27" t="s">
        <v>126</v>
      </c>
      <c r="X584" s="14">
        <v>6768.8389999999999</v>
      </c>
      <c r="Y584" s="24" t="s">
        <v>126</v>
      </c>
      <c r="Z584" s="14">
        <v>1698.6697810000001</v>
      </c>
      <c r="AA584" s="14">
        <v>798.3</v>
      </c>
      <c r="AB584" s="14">
        <f t="shared" si="84"/>
        <v>2496.9697809999998</v>
      </c>
      <c r="AC584" s="24" t="s">
        <v>126</v>
      </c>
      <c r="AD584" s="25">
        <f t="shared" si="79"/>
        <v>36.889188544741572</v>
      </c>
      <c r="AE584" s="24" t="s">
        <v>126</v>
      </c>
      <c r="AF584" s="14">
        <v>4235.3005089999997</v>
      </c>
      <c r="AG584" s="25">
        <f t="shared" si="80"/>
        <v>62.570560608695224</v>
      </c>
      <c r="AH584" s="26">
        <v>24425.73037949533</v>
      </c>
      <c r="AI584" s="28">
        <f t="shared" si="76"/>
        <v>277.11920564235157</v>
      </c>
      <c r="AJ584" s="14">
        <v>62006</v>
      </c>
      <c r="AK584" s="14">
        <f t="shared" si="81"/>
        <v>109.1642582975841</v>
      </c>
      <c r="AL584" s="26" t="s">
        <v>126</v>
      </c>
      <c r="AM584" s="26" t="s">
        <v>126</v>
      </c>
      <c r="AN584" s="26" t="s">
        <v>126</v>
      </c>
    </row>
    <row r="585" spans="1:40" x14ac:dyDescent="0.3">
      <c r="A585" s="23" t="s">
        <v>105</v>
      </c>
      <c r="B585" s="23" t="s">
        <v>109</v>
      </c>
      <c r="C585" s="23" t="s">
        <v>7</v>
      </c>
      <c r="D585" s="23" t="s">
        <v>51</v>
      </c>
      <c r="E585" s="23" t="s">
        <v>81</v>
      </c>
      <c r="F585" s="23" t="s">
        <v>150</v>
      </c>
      <c r="G585" s="23" t="s">
        <v>13</v>
      </c>
      <c r="H585" s="14">
        <v>5748.48</v>
      </c>
      <c r="I585" s="24" t="s">
        <v>126</v>
      </c>
      <c r="J585" s="14">
        <v>1809.54</v>
      </c>
      <c r="K585" s="14">
        <v>1334.48</v>
      </c>
      <c r="L585" s="14">
        <f t="shared" si="83"/>
        <v>3144.02</v>
      </c>
      <c r="M585" s="24" t="s">
        <v>126</v>
      </c>
      <c r="N585" s="25">
        <f t="shared" si="77"/>
        <v>54.693066688933428</v>
      </c>
      <c r="O585" s="24" t="s">
        <v>126</v>
      </c>
      <c r="P585" s="26">
        <v>392.5</v>
      </c>
      <c r="Q585" s="26">
        <v>0</v>
      </c>
      <c r="R585" s="25">
        <f t="shared" si="82"/>
        <v>6.8278918949009135</v>
      </c>
      <c r="S585" s="14">
        <v>2206.06</v>
      </c>
      <c r="T585" s="25">
        <f t="shared" si="78"/>
        <v>38.376405588955691</v>
      </c>
      <c r="U585" s="26" t="s">
        <v>126</v>
      </c>
      <c r="V585" s="27" t="s">
        <v>126</v>
      </c>
      <c r="W585" s="27" t="s">
        <v>126</v>
      </c>
      <c r="X585" s="14">
        <v>4769.22</v>
      </c>
      <c r="Y585" s="24" t="s">
        <v>126</v>
      </c>
      <c r="Z585" s="14">
        <v>1197.63572</v>
      </c>
      <c r="AA585" s="14">
        <v>1334.48</v>
      </c>
      <c r="AB585" s="14">
        <f t="shared" si="84"/>
        <v>2532.1157199999998</v>
      </c>
      <c r="AC585" s="24" t="s">
        <v>126</v>
      </c>
      <c r="AD585" s="25">
        <f t="shared" si="79"/>
        <v>53.092868854865152</v>
      </c>
      <c r="AE585" s="24" t="s">
        <v>126</v>
      </c>
      <c r="AF585" s="14">
        <v>1894.123116</v>
      </c>
      <c r="AG585" s="25">
        <f t="shared" si="80"/>
        <v>39.715574370651801</v>
      </c>
      <c r="AH585" s="26">
        <v>13430.461211403081</v>
      </c>
      <c r="AI585" s="28">
        <f t="shared" si="76"/>
        <v>355.10470749513149</v>
      </c>
      <c r="AJ585" s="14">
        <v>32136</v>
      </c>
      <c r="AK585" s="14">
        <f t="shared" si="81"/>
        <v>148.40739357729649</v>
      </c>
      <c r="AL585" s="26" t="s">
        <v>126</v>
      </c>
      <c r="AM585" s="26" t="s">
        <v>126</v>
      </c>
      <c r="AN585" s="26" t="s">
        <v>126</v>
      </c>
    </row>
    <row r="586" spans="1:40" x14ac:dyDescent="0.3">
      <c r="A586" s="23" t="s">
        <v>105</v>
      </c>
      <c r="B586" s="23" t="s">
        <v>109</v>
      </c>
      <c r="C586" s="23" t="s">
        <v>7</v>
      </c>
      <c r="D586" s="23" t="s">
        <v>52</v>
      </c>
      <c r="E586" s="23" t="s">
        <v>82</v>
      </c>
      <c r="F586" s="23" t="s">
        <v>151</v>
      </c>
      <c r="G586" s="23" t="s">
        <v>13</v>
      </c>
      <c r="H586" s="14">
        <v>4494.6660000000002</v>
      </c>
      <c r="I586" s="24" t="s">
        <v>126</v>
      </c>
      <c r="J586" s="14">
        <v>983.25599999999997</v>
      </c>
      <c r="K586" s="14">
        <v>724.54</v>
      </c>
      <c r="L586" s="14">
        <f t="shared" si="83"/>
        <v>1707.7959999999998</v>
      </c>
      <c r="M586" s="24" t="s">
        <v>126</v>
      </c>
      <c r="N586" s="25">
        <f t="shared" si="77"/>
        <v>37.996060218935057</v>
      </c>
      <c r="O586" s="24" t="s">
        <v>126</v>
      </c>
      <c r="P586" s="26">
        <v>238.53</v>
      </c>
      <c r="Q586" s="26">
        <v>0</v>
      </c>
      <c r="R586" s="25">
        <f t="shared" si="82"/>
        <v>5.3069571799105875</v>
      </c>
      <c r="S586" s="14">
        <v>2499.63</v>
      </c>
      <c r="T586" s="25">
        <f t="shared" si="78"/>
        <v>55.61325357657276</v>
      </c>
      <c r="U586" s="26" t="s">
        <v>126</v>
      </c>
      <c r="V586" s="27" t="s">
        <v>126</v>
      </c>
      <c r="W586" s="27" t="s">
        <v>126</v>
      </c>
      <c r="X586" s="14">
        <v>4289.4359999999997</v>
      </c>
      <c r="Y586" s="24" t="s">
        <v>126</v>
      </c>
      <c r="Z586" s="14">
        <v>935.249143</v>
      </c>
      <c r="AA586" s="14">
        <v>724.54</v>
      </c>
      <c r="AB586" s="14">
        <f t="shared" si="84"/>
        <v>1659.789143</v>
      </c>
      <c r="AC586" s="24" t="s">
        <v>126</v>
      </c>
      <c r="AD586" s="25">
        <f t="shared" si="79"/>
        <v>38.694810763000078</v>
      </c>
      <c r="AE586" s="24" t="s">
        <v>126</v>
      </c>
      <c r="AF586" s="14">
        <v>2356.1147409999999</v>
      </c>
      <c r="AG586" s="25">
        <f t="shared" si="80"/>
        <v>54.928310878166734</v>
      </c>
      <c r="AH586" s="26">
        <v>12396.434441040145</v>
      </c>
      <c r="AI586" s="28">
        <f t="shared" si="76"/>
        <v>346.02175491681845</v>
      </c>
      <c r="AJ586" s="14">
        <v>33610</v>
      </c>
      <c r="AK586" s="14">
        <f t="shared" si="81"/>
        <v>127.62380243975008</v>
      </c>
      <c r="AL586" s="26" t="s">
        <v>126</v>
      </c>
      <c r="AM586" s="26" t="s">
        <v>126</v>
      </c>
      <c r="AN586" s="26" t="s">
        <v>126</v>
      </c>
    </row>
    <row r="587" spans="1:40" x14ac:dyDescent="0.3">
      <c r="A587" s="23" t="s">
        <v>105</v>
      </c>
      <c r="B587" s="23" t="s">
        <v>109</v>
      </c>
      <c r="C587" s="23" t="s">
        <v>7</v>
      </c>
      <c r="D587" s="23" t="s">
        <v>53</v>
      </c>
      <c r="E587" s="23" t="s">
        <v>83</v>
      </c>
      <c r="F587" s="23" t="s">
        <v>150</v>
      </c>
      <c r="G587" s="23" t="s">
        <v>13</v>
      </c>
      <c r="H587" s="14">
        <v>15433.135</v>
      </c>
      <c r="I587" s="24" t="s">
        <v>126</v>
      </c>
      <c r="J587" s="14">
        <v>3066.5250000000001</v>
      </c>
      <c r="K587" s="14">
        <v>3848.02</v>
      </c>
      <c r="L587" s="14">
        <f t="shared" si="83"/>
        <v>6914.5450000000001</v>
      </c>
      <c r="M587" s="24" t="s">
        <v>126</v>
      </c>
      <c r="N587" s="25">
        <f t="shared" si="77"/>
        <v>44.803243151828838</v>
      </c>
      <c r="O587" s="24" t="s">
        <v>126</v>
      </c>
      <c r="P587" s="26">
        <v>55.1</v>
      </c>
      <c r="Q587" s="26">
        <v>0</v>
      </c>
      <c r="R587" s="25">
        <f t="shared" si="82"/>
        <v>0.35702402655066517</v>
      </c>
      <c r="S587" s="14">
        <v>8383.44</v>
      </c>
      <c r="T587" s="25">
        <f t="shared" si="78"/>
        <v>54.321043650560952</v>
      </c>
      <c r="U587" s="26" t="s">
        <v>126</v>
      </c>
      <c r="V587" s="27" t="s">
        <v>126</v>
      </c>
      <c r="W587" s="27" t="s">
        <v>126</v>
      </c>
      <c r="X587" s="14">
        <v>13927.445</v>
      </c>
      <c r="Y587" s="24" t="s">
        <v>126</v>
      </c>
      <c r="Z587" s="14">
        <v>2451.9401680000001</v>
      </c>
      <c r="AA587" s="14">
        <v>3848.02</v>
      </c>
      <c r="AB587" s="14">
        <f t="shared" si="84"/>
        <v>6299.9601679999996</v>
      </c>
      <c r="AC587" s="24" t="s">
        <v>126</v>
      </c>
      <c r="AD587" s="25">
        <f t="shared" si="79"/>
        <v>45.234141423642313</v>
      </c>
      <c r="AE587" s="24" t="s">
        <v>126</v>
      </c>
      <c r="AF587" s="14">
        <v>7504.8554880000002</v>
      </c>
      <c r="AG587" s="25">
        <f t="shared" si="80"/>
        <v>53.885371566715932</v>
      </c>
      <c r="AH587" s="26">
        <v>45945.782496863241</v>
      </c>
      <c r="AI587" s="28">
        <f t="shared" si="76"/>
        <v>303.12782247099261</v>
      </c>
      <c r="AJ587" s="14">
        <v>120486</v>
      </c>
      <c r="AK587" s="14">
        <f t="shared" si="81"/>
        <v>115.59388642663878</v>
      </c>
      <c r="AL587" s="26" t="s">
        <v>126</v>
      </c>
      <c r="AM587" s="26" t="s">
        <v>126</v>
      </c>
      <c r="AN587" s="26" t="s">
        <v>126</v>
      </c>
    </row>
    <row r="588" spans="1:40" x14ac:dyDescent="0.3">
      <c r="A588" s="23" t="s">
        <v>105</v>
      </c>
      <c r="B588" s="23" t="s">
        <v>109</v>
      </c>
      <c r="C588" s="23" t="s">
        <v>7</v>
      </c>
      <c r="D588" s="23" t="s">
        <v>54</v>
      </c>
      <c r="E588" s="23" t="s">
        <v>84</v>
      </c>
      <c r="F588" s="23" t="s">
        <v>151</v>
      </c>
      <c r="G588" s="23" t="s">
        <v>13</v>
      </c>
      <c r="H588" s="14">
        <v>6572.1779999999999</v>
      </c>
      <c r="I588" s="24" t="s">
        <v>126</v>
      </c>
      <c r="J588" s="14">
        <v>2153.1080000000002</v>
      </c>
      <c r="K588" s="14">
        <v>1943</v>
      </c>
      <c r="L588" s="14">
        <f t="shared" si="83"/>
        <v>4096.1080000000002</v>
      </c>
      <c r="M588" s="24" t="s">
        <v>126</v>
      </c>
      <c r="N588" s="25">
        <f t="shared" si="77"/>
        <v>62.324970504450739</v>
      </c>
      <c r="O588" s="24" t="s">
        <v>126</v>
      </c>
      <c r="P588" s="26">
        <v>775.86</v>
      </c>
      <c r="Q588" s="26">
        <v>0</v>
      </c>
      <c r="R588" s="25">
        <f t="shared" si="82"/>
        <v>11.805218909165273</v>
      </c>
      <c r="S588" s="14">
        <v>1700.21</v>
      </c>
      <c r="T588" s="25">
        <f t="shared" si="78"/>
        <v>25.869810586383998</v>
      </c>
      <c r="U588" s="26" t="s">
        <v>126</v>
      </c>
      <c r="V588" s="27" t="s">
        <v>126</v>
      </c>
      <c r="W588" s="27" t="s">
        <v>126</v>
      </c>
      <c r="X588" s="14">
        <v>5854.2579999999998</v>
      </c>
      <c r="Y588" s="24" t="s">
        <v>126</v>
      </c>
      <c r="Z588" s="14">
        <v>1754.686078</v>
      </c>
      <c r="AA588" s="14">
        <v>1943</v>
      </c>
      <c r="AB588" s="14">
        <f t="shared" si="84"/>
        <v>3697.6860779999997</v>
      </c>
      <c r="AC588" s="24" t="s">
        <v>126</v>
      </c>
      <c r="AD588" s="25">
        <f t="shared" si="79"/>
        <v>63.162335482993747</v>
      </c>
      <c r="AE588" s="24" t="s">
        <v>126</v>
      </c>
      <c r="AF588" s="14">
        <v>1481.8706540000001</v>
      </c>
      <c r="AG588" s="25">
        <f t="shared" si="80"/>
        <v>25.312698107941262</v>
      </c>
      <c r="AH588" s="26">
        <v>15271.741809071053</v>
      </c>
      <c r="AI588" s="28">
        <f t="shared" si="76"/>
        <v>383.33924664197173</v>
      </c>
      <c r="AJ588" s="14">
        <v>45132</v>
      </c>
      <c r="AK588" s="14">
        <f t="shared" si="81"/>
        <v>129.71412744837366</v>
      </c>
      <c r="AL588" s="26" t="s">
        <v>126</v>
      </c>
      <c r="AM588" s="26" t="s">
        <v>126</v>
      </c>
      <c r="AN588" s="26" t="s">
        <v>126</v>
      </c>
    </row>
    <row r="589" spans="1:40" x14ac:dyDescent="0.3">
      <c r="A589" s="23" t="s">
        <v>105</v>
      </c>
      <c r="B589" s="23" t="s">
        <v>109</v>
      </c>
      <c r="C589" s="23" t="s">
        <v>7</v>
      </c>
      <c r="D589" s="23" t="s">
        <v>55</v>
      </c>
      <c r="E589" s="23" t="s">
        <v>85</v>
      </c>
      <c r="F589" s="23" t="s">
        <v>151</v>
      </c>
      <c r="G589" s="23" t="s">
        <v>13</v>
      </c>
      <c r="H589" s="14">
        <v>2758.97</v>
      </c>
      <c r="I589" s="24" t="s">
        <v>126</v>
      </c>
      <c r="J589" s="14">
        <v>717.48699999999997</v>
      </c>
      <c r="K589" s="14">
        <v>460.7</v>
      </c>
      <c r="L589" s="14">
        <f t="shared" si="83"/>
        <v>1178.1869999999999</v>
      </c>
      <c r="M589" s="24" t="s">
        <v>126</v>
      </c>
      <c r="N589" s="25">
        <f t="shared" si="77"/>
        <v>42.70387137228748</v>
      </c>
      <c r="O589" s="24" t="s">
        <v>126</v>
      </c>
      <c r="P589" s="26">
        <v>0</v>
      </c>
      <c r="Q589" s="26">
        <v>0</v>
      </c>
      <c r="R589" s="25">
        <f t="shared" si="82"/>
        <v>0</v>
      </c>
      <c r="S589" s="14">
        <v>1580.15</v>
      </c>
      <c r="T589" s="25">
        <f t="shared" si="78"/>
        <v>57.273185282913552</v>
      </c>
      <c r="U589" s="26" t="s">
        <v>126</v>
      </c>
      <c r="V589" s="27" t="s">
        <v>126</v>
      </c>
      <c r="W589" s="27" t="s">
        <v>126</v>
      </c>
      <c r="X589" s="14">
        <v>2471.857</v>
      </c>
      <c r="Y589" s="24" t="s">
        <v>126</v>
      </c>
      <c r="Z589" s="14">
        <v>669.93859299999997</v>
      </c>
      <c r="AA589" s="14">
        <v>460.7</v>
      </c>
      <c r="AB589" s="14">
        <f t="shared" si="84"/>
        <v>1130.6385929999999</v>
      </c>
      <c r="AC589" s="24" t="s">
        <v>126</v>
      </c>
      <c r="AD589" s="25">
        <f t="shared" si="79"/>
        <v>45.740453149191076</v>
      </c>
      <c r="AE589" s="24" t="s">
        <v>126</v>
      </c>
      <c r="AF589" s="14">
        <v>1340.7146009999999</v>
      </c>
      <c r="AG589" s="25">
        <f t="shared" si="80"/>
        <v>54.239165170153449</v>
      </c>
      <c r="AH589" s="26">
        <v>6976.1199100674494</v>
      </c>
      <c r="AI589" s="28">
        <f t="shared" si="76"/>
        <v>354.33120873292165</v>
      </c>
      <c r="AJ589" s="14">
        <v>17062</v>
      </c>
      <c r="AK589" s="14">
        <f t="shared" si="81"/>
        <v>144.87498534755596</v>
      </c>
      <c r="AL589" s="26" t="s">
        <v>126</v>
      </c>
      <c r="AM589" s="26" t="s">
        <v>126</v>
      </c>
      <c r="AN589" s="26" t="s">
        <v>126</v>
      </c>
    </row>
    <row r="590" spans="1:40" x14ac:dyDescent="0.3">
      <c r="A590" s="23" t="s">
        <v>105</v>
      </c>
      <c r="B590" s="23" t="s">
        <v>109</v>
      </c>
      <c r="C590" s="23" t="s">
        <v>7</v>
      </c>
      <c r="D590" s="23" t="s">
        <v>56</v>
      </c>
      <c r="E590" s="23" t="s">
        <v>86</v>
      </c>
      <c r="F590" s="23" t="s">
        <v>136</v>
      </c>
      <c r="G590" s="23" t="s">
        <v>13</v>
      </c>
      <c r="H590" s="14">
        <v>11883.322</v>
      </c>
      <c r="I590" s="24" t="s">
        <v>126</v>
      </c>
      <c r="J590" s="14">
        <v>2490.212</v>
      </c>
      <c r="K590" s="14">
        <v>1979.28</v>
      </c>
      <c r="L590" s="14">
        <f t="shared" si="83"/>
        <v>4469.4920000000002</v>
      </c>
      <c r="M590" s="24" t="s">
        <v>126</v>
      </c>
      <c r="N590" s="25">
        <f t="shared" si="77"/>
        <v>37.611469250770114</v>
      </c>
      <c r="O590" s="24" t="s">
        <v>126</v>
      </c>
      <c r="P590" s="26">
        <v>142.82</v>
      </c>
      <c r="Q590" s="26">
        <v>0</v>
      </c>
      <c r="R590" s="25">
        <f t="shared" si="82"/>
        <v>1.2018524786250848</v>
      </c>
      <c r="S590" s="14">
        <v>7270.58</v>
      </c>
      <c r="T590" s="25">
        <f t="shared" si="78"/>
        <v>61.183059753829781</v>
      </c>
      <c r="U590" s="26" t="s">
        <v>126</v>
      </c>
      <c r="V590" s="27" t="s">
        <v>126</v>
      </c>
      <c r="W590" s="27" t="s">
        <v>126</v>
      </c>
      <c r="X590" s="14">
        <v>10438.512000000001</v>
      </c>
      <c r="Y590" s="24" t="s">
        <v>126</v>
      </c>
      <c r="Z590" s="14">
        <v>2486.488656</v>
      </c>
      <c r="AA590" s="14">
        <v>1977.28</v>
      </c>
      <c r="AB590" s="14">
        <f t="shared" si="84"/>
        <v>4463.7686560000002</v>
      </c>
      <c r="AC590" s="24" t="s">
        <v>126</v>
      </c>
      <c r="AD590" s="25">
        <f t="shared" si="79"/>
        <v>42.762499635963437</v>
      </c>
      <c r="AE590" s="24" t="s">
        <v>126</v>
      </c>
      <c r="AF590" s="14">
        <v>5840.4569140000003</v>
      </c>
      <c r="AG590" s="25">
        <f t="shared" si="80"/>
        <v>55.951048521091892</v>
      </c>
      <c r="AH590" s="26">
        <v>35237.734109366545</v>
      </c>
      <c r="AI590" s="28">
        <f t="shared" si="76"/>
        <v>296.23107909272005</v>
      </c>
      <c r="AJ590" s="14">
        <v>100003</v>
      </c>
      <c r="AK590" s="14">
        <f t="shared" si="81"/>
        <v>104.38198854034378</v>
      </c>
      <c r="AL590" s="26" t="s">
        <v>126</v>
      </c>
      <c r="AM590" s="26" t="s">
        <v>126</v>
      </c>
      <c r="AN590" s="26" t="s">
        <v>126</v>
      </c>
    </row>
    <row r="591" spans="1:40" x14ac:dyDescent="0.3">
      <c r="A591" s="23" t="s">
        <v>105</v>
      </c>
      <c r="B591" s="23" t="s">
        <v>109</v>
      </c>
      <c r="C591" s="23" t="s">
        <v>7</v>
      </c>
      <c r="D591" s="23" t="s">
        <v>57</v>
      </c>
      <c r="E591" s="23" t="s">
        <v>87</v>
      </c>
      <c r="F591" s="23" t="s">
        <v>150</v>
      </c>
      <c r="G591" s="23" t="s">
        <v>13</v>
      </c>
      <c r="H591" s="14">
        <v>12436.34</v>
      </c>
      <c r="I591" s="24" t="s">
        <v>126</v>
      </c>
      <c r="J591" s="14">
        <v>2114.7199999999998</v>
      </c>
      <c r="K591" s="14">
        <v>3363.48</v>
      </c>
      <c r="L591" s="14">
        <f t="shared" si="83"/>
        <v>5478.2</v>
      </c>
      <c r="M591" s="24" t="s">
        <v>126</v>
      </c>
      <c r="N591" s="25">
        <f t="shared" si="77"/>
        <v>44.049937521811081</v>
      </c>
      <c r="O591" s="24" t="s">
        <v>126</v>
      </c>
      <c r="P591" s="26">
        <v>0</v>
      </c>
      <c r="Q591" s="26">
        <v>0</v>
      </c>
      <c r="R591" s="25">
        <f t="shared" si="82"/>
        <v>0</v>
      </c>
      <c r="S591" s="14">
        <v>6903.93</v>
      </c>
      <c r="T591" s="25">
        <f t="shared" si="78"/>
        <v>55.514162526917083</v>
      </c>
      <c r="U591" s="26" t="s">
        <v>126</v>
      </c>
      <c r="V591" s="27" t="s">
        <v>126</v>
      </c>
      <c r="W591" s="27" t="s">
        <v>126</v>
      </c>
      <c r="X591" s="14">
        <v>11498.55</v>
      </c>
      <c r="Y591" s="24" t="s">
        <v>126</v>
      </c>
      <c r="Z591" s="14">
        <v>2073.5</v>
      </c>
      <c r="AA591" s="14">
        <v>3358.6</v>
      </c>
      <c r="AB591" s="14">
        <f t="shared" si="84"/>
        <v>5432.1</v>
      </c>
      <c r="AC591" s="24" t="s">
        <v>126</v>
      </c>
      <c r="AD591" s="25">
        <f t="shared" si="79"/>
        <v>47.24160872457832</v>
      </c>
      <c r="AE591" s="24" t="s">
        <v>126</v>
      </c>
      <c r="AF591" s="14">
        <v>6018.8461740000002</v>
      </c>
      <c r="AG591" s="25">
        <f t="shared" si="80"/>
        <v>52.344392762565718</v>
      </c>
      <c r="AH591" s="26">
        <v>34227.366789146414</v>
      </c>
      <c r="AI591" s="28">
        <f t="shared" si="76"/>
        <v>335.94608872004198</v>
      </c>
      <c r="AJ591" s="14">
        <v>85019</v>
      </c>
      <c r="AK591" s="14">
        <f t="shared" si="81"/>
        <v>135.24682717980687</v>
      </c>
      <c r="AL591" s="26" t="s">
        <v>126</v>
      </c>
      <c r="AM591" s="26" t="s">
        <v>126</v>
      </c>
      <c r="AN591" s="26" t="s">
        <v>126</v>
      </c>
    </row>
    <row r="592" spans="1:40" x14ac:dyDescent="0.3">
      <c r="A592" s="23" t="s">
        <v>105</v>
      </c>
      <c r="B592" s="23" t="s">
        <v>109</v>
      </c>
      <c r="C592" s="23" t="s">
        <v>7</v>
      </c>
      <c r="D592" s="23" t="s">
        <v>58</v>
      </c>
      <c r="E592" s="23" t="s">
        <v>88</v>
      </c>
      <c r="F592" s="23" t="s">
        <v>150</v>
      </c>
      <c r="G592" s="23" t="s">
        <v>13</v>
      </c>
      <c r="H592" s="14">
        <v>12787.064</v>
      </c>
      <c r="I592" s="24" t="s">
        <v>126</v>
      </c>
      <c r="J592" s="14">
        <v>3149.0819999999999</v>
      </c>
      <c r="K592" s="14">
        <v>2928.06</v>
      </c>
      <c r="L592" s="14">
        <f t="shared" si="83"/>
        <v>6077.1419999999998</v>
      </c>
      <c r="M592" s="24" t="s">
        <v>126</v>
      </c>
      <c r="N592" s="25">
        <f t="shared" si="77"/>
        <v>47.525702538127589</v>
      </c>
      <c r="O592" s="24" t="s">
        <v>126</v>
      </c>
      <c r="P592" s="26">
        <v>44.3</v>
      </c>
      <c r="Q592" s="26">
        <v>0</v>
      </c>
      <c r="R592" s="25">
        <f t="shared" si="82"/>
        <v>0.34644387484101119</v>
      </c>
      <c r="S592" s="14">
        <v>6628.17</v>
      </c>
      <c r="T592" s="25">
        <f t="shared" si="78"/>
        <v>51.834963835326079</v>
      </c>
      <c r="U592" s="26" t="s">
        <v>126</v>
      </c>
      <c r="V592" s="27" t="s">
        <v>126</v>
      </c>
      <c r="W592" s="27" t="s">
        <v>126</v>
      </c>
      <c r="X592" s="14">
        <v>10560.916999999999</v>
      </c>
      <c r="Y592" s="24" t="s">
        <v>126</v>
      </c>
      <c r="Z592" s="14">
        <v>2219.2474040000002</v>
      </c>
      <c r="AA592" s="14">
        <v>2890.3289140000002</v>
      </c>
      <c r="AB592" s="14">
        <f t="shared" si="84"/>
        <v>5109.5763180000004</v>
      </c>
      <c r="AC592" s="24" t="s">
        <v>126</v>
      </c>
      <c r="AD592" s="25">
        <f t="shared" si="79"/>
        <v>48.381938026783097</v>
      </c>
      <c r="AE592" s="24" t="s">
        <v>126</v>
      </c>
      <c r="AF592" s="14">
        <v>5377.7352600000004</v>
      </c>
      <c r="AG592" s="25">
        <f t="shared" si="80"/>
        <v>50.921101453595377</v>
      </c>
      <c r="AH592" s="26">
        <v>33007.110788665072</v>
      </c>
      <c r="AI592" s="28">
        <f t="shared" si="76"/>
        <v>319.95884364488847</v>
      </c>
      <c r="AJ592" s="14">
        <v>79245</v>
      </c>
      <c r="AK592" s="14">
        <f t="shared" si="81"/>
        <v>133.26919048520412</v>
      </c>
      <c r="AL592" s="26" t="s">
        <v>126</v>
      </c>
      <c r="AM592" s="26" t="s">
        <v>126</v>
      </c>
      <c r="AN592" s="26" t="s">
        <v>126</v>
      </c>
    </row>
    <row r="593" spans="1:40" x14ac:dyDescent="0.3">
      <c r="A593" s="23" t="s">
        <v>105</v>
      </c>
      <c r="B593" s="23" t="s">
        <v>109</v>
      </c>
      <c r="C593" s="23" t="s">
        <v>7</v>
      </c>
      <c r="D593" s="23" t="s">
        <v>59</v>
      </c>
      <c r="E593" s="23" t="s">
        <v>89</v>
      </c>
      <c r="F593" s="23" t="s">
        <v>136</v>
      </c>
      <c r="G593" s="23" t="s">
        <v>13</v>
      </c>
      <c r="H593" s="14">
        <v>6705.085</v>
      </c>
      <c r="I593" s="24" t="s">
        <v>126</v>
      </c>
      <c r="J593" s="14">
        <v>1889.4849999999999</v>
      </c>
      <c r="K593" s="14">
        <v>1253.4000000000001</v>
      </c>
      <c r="L593" s="14">
        <f t="shared" si="83"/>
        <v>3142.8850000000002</v>
      </c>
      <c r="M593" s="24" t="s">
        <v>126</v>
      </c>
      <c r="N593" s="25">
        <f t="shared" si="77"/>
        <v>46.873156716134098</v>
      </c>
      <c r="O593" s="24" t="s">
        <v>126</v>
      </c>
      <c r="P593" s="26">
        <v>33.25</v>
      </c>
      <c r="Q593" s="26">
        <v>0</v>
      </c>
      <c r="R593" s="25">
        <f t="shared" si="82"/>
        <v>0.49589229666738005</v>
      </c>
      <c r="S593" s="14">
        <v>3438.97</v>
      </c>
      <c r="T593" s="25">
        <f t="shared" si="78"/>
        <v>51.2889844051194</v>
      </c>
      <c r="U593" s="26" t="s">
        <v>126</v>
      </c>
      <c r="V593" s="27" t="s">
        <v>126</v>
      </c>
      <c r="W593" s="27" t="s">
        <v>126</v>
      </c>
      <c r="X593" s="14">
        <v>5987.625</v>
      </c>
      <c r="Y593" s="24" t="s">
        <v>126</v>
      </c>
      <c r="Z593" s="14">
        <v>1487.1403949999999</v>
      </c>
      <c r="AA593" s="14">
        <v>1253.4000000000001</v>
      </c>
      <c r="AB593" s="14">
        <f t="shared" si="84"/>
        <v>2740.540395</v>
      </c>
      <c r="AC593" s="24" t="s">
        <v>126</v>
      </c>
      <c r="AD593" s="25">
        <f t="shared" si="79"/>
        <v>45.770074027682099</v>
      </c>
      <c r="AE593" s="24" t="s">
        <v>126</v>
      </c>
      <c r="AF593" s="14">
        <v>3131.1821850000001</v>
      </c>
      <c r="AG593" s="25">
        <f t="shared" si="80"/>
        <v>52.294226592346718</v>
      </c>
      <c r="AH593" s="26">
        <v>19047.381778521787</v>
      </c>
      <c r="AI593" s="28">
        <f t="shared" si="76"/>
        <v>314.35422829355826</v>
      </c>
      <c r="AJ593" s="14">
        <v>51495</v>
      </c>
      <c r="AK593" s="14">
        <f t="shared" si="81"/>
        <v>116.27585202446839</v>
      </c>
      <c r="AL593" s="26" t="s">
        <v>126</v>
      </c>
      <c r="AM593" s="26" t="s">
        <v>126</v>
      </c>
      <c r="AN593" s="26" t="s">
        <v>126</v>
      </c>
    </row>
    <row r="594" spans="1:40" x14ac:dyDescent="0.3">
      <c r="A594" s="23" t="s">
        <v>105</v>
      </c>
      <c r="B594" s="23" t="s">
        <v>109</v>
      </c>
      <c r="C594" s="23" t="s">
        <v>7</v>
      </c>
      <c r="D594" s="23" t="s">
        <v>60</v>
      </c>
      <c r="E594" s="23" t="s">
        <v>90</v>
      </c>
      <c r="F594" s="23" t="s">
        <v>151</v>
      </c>
      <c r="G594" s="23" t="s">
        <v>13</v>
      </c>
      <c r="H594" s="14">
        <v>4750.21</v>
      </c>
      <c r="I594" s="24" t="s">
        <v>126</v>
      </c>
      <c r="J594" s="14">
        <v>1254.28</v>
      </c>
      <c r="K594" s="14">
        <v>345.5</v>
      </c>
      <c r="L594" s="14">
        <f t="shared" si="83"/>
        <v>1599.78</v>
      </c>
      <c r="M594" s="24" t="s">
        <v>126</v>
      </c>
      <c r="N594" s="25">
        <f t="shared" si="77"/>
        <v>33.678090021283268</v>
      </c>
      <c r="O594" s="24" t="s">
        <v>126</v>
      </c>
      <c r="P594" s="26">
        <v>242.43</v>
      </c>
      <c r="Q594" s="26">
        <v>0</v>
      </c>
      <c r="R594" s="25">
        <f t="shared" si="82"/>
        <v>5.10356384244065</v>
      </c>
      <c r="S594" s="14">
        <v>2908</v>
      </c>
      <c r="T594" s="25">
        <f t="shared" si="78"/>
        <v>61.218346136276082</v>
      </c>
      <c r="U594" s="26" t="s">
        <v>126</v>
      </c>
      <c r="V594" s="27" t="s">
        <v>126</v>
      </c>
      <c r="W594" s="27" t="s">
        <v>126</v>
      </c>
      <c r="X594" s="14">
        <v>4404.08</v>
      </c>
      <c r="Y594" s="24" t="s">
        <v>126</v>
      </c>
      <c r="Z594" s="14">
        <v>1216.645338</v>
      </c>
      <c r="AA594" s="14">
        <v>345.5</v>
      </c>
      <c r="AB594" s="14">
        <f t="shared" si="84"/>
        <v>1562.145338</v>
      </c>
      <c r="AC594" s="24" t="s">
        <v>126</v>
      </c>
      <c r="AD594" s="25">
        <f t="shared" si="79"/>
        <v>35.470412390328967</v>
      </c>
      <c r="AE594" s="24" t="s">
        <v>126</v>
      </c>
      <c r="AF594" s="14">
        <v>2623.775588</v>
      </c>
      <c r="AG594" s="25">
        <f t="shared" si="80"/>
        <v>59.576020144956495</v>
      </c>
      <c r="AH594" s="26">
        <v>15234.393612264452</v>
      </c>
      <c r="AI594" s="28">
        <f t="shared" si="76"/>
        <v>289.08797501821761</v>
      </c>
      <c r="AJ594" s="14">
        <v>39930</v>
      </c>
      <c r="AK594" s="14">
        <f t="shared" si="81"/>
        <v>110.29501627848735</v>
      </c>
      <c r="AL594" s="26" t="s">
        <v>126</v>
      </c>
      <c r="AM594" s="26" t="s">
        <v>126</v>
      </c>
      <c r="AN594" s="26" t="s">
        <v>126</v>
      </c>
    </row>
    <row r="595" spans="1:40" x14ac:dyDescent="0.3">
      <c r="A595" s="23" t="s">
        <v>105</v>
      </c>
      <c r="B595" s="23" t="s">
        <v>109</v>
      </c>
      <c r="C595" s="23" t="s">
        <v>7</v>
      </c>
      <c r="D595" s="23" t="s">
        <v>2</v>
      </c>
      <c r="E595" s="23" t="s">
        <v>32</v>
      </c>
      <c r="F595" s="23" t="s">
        <v>126</v>
      </c>
      <c r="G595" s="23" t="s">
        <v>13</v>
      </c>
      <c r="H595" s="14">
        <v>250380.69100000002</v>
      </c>
      <c r="I595" s="24" t="s">
        <v>126</v>
      </c>
      <c r="J595" s="14">
        <v>55147.708000000006</v>
      </c>
      <c r="K595" s="14">
        <v>48724.374999999993</v>
      </c>
      <c r="L595" s="14">
        <f t="shared" si="83"/>
        <v>103872.083</v>
      </c>
      <c r="M595" s="24" t="s">
        <v>126</v>
      </c>
      <c r="N595" s="25">
        <f t="shared" si="77"/>
        <v>41.485660329933346</v>
      </c>
      <c r="O595" s="24" t="s">
        <v>126</v>
      </c>
      <c r="P595" s="26">
        <v>6575.1220000000021</v>
      </c>
      <c r="Q595" s="26">
        <v>0</v>
      </c>
      <c r="R595" s="25">
        <f t="shared" si="82"/>
        <v>2.6260499456805162</v>
      </c>
      <c r="S595" s="14">
        <v>139031.93800000002</v>
      </c>
      <c r="T595" s="25">
        <f t="shared" si="78"/>
        <v>55.528218827385544</v>
      </c>
      <c r="U595" s="26" t="s">
        <v>126</v>
      </c>
      <c r="V595" s="27" t="s">
        <v>126</v>
      </c>
      <c r="W595" s="27" t="s">
        <v>126</v>
      </c>
      <c r="X595" s="14">
        <v>220889.72099999993</v>
      </c>
      <c r="Y595" s="24" t="s">
        <v>126</v>
      </c>
      <c r="Z595" s="14">
        <v>45817.198310000007</v>
      </c>
      <c r="AA595" s="14">
        <v>48487.073913999993</v>
      </c>
      <c r="AB595" s="14">
        <f t="shared" si="84"/>
        <v>94304.272224</v>
      </c>
      <c r="AC595" s="24" t="s">
        <v>126</v>
      </c>
      <c r="AD595" s="25">
        <f t="shared" si="79"/>
        <v>42.692920158109139</v>
      </c>
      <c r="AE595" s="24" t="s">
        <v>126</v>
      </c>
      <c r="AF595" s="14">
        <v>119975.84965899998</v>
      </c>
      <c r="AG595" s="25">
        <f t="shared" si="80"/>
        <v>54.314817871946161</v>
      </c>
      <c r="AH595" s="14">
        <v>713947.76969751681</v>
      </c>
      <c r="AI595" s="28">
        <f t="shared" si="76"/>
        <v>309.39198968796529</v>
      </c>
      <c r="AJ595" s="14">
        <v>1814318</v>
      </c>
      <c r="AK595" s="14">
        <f t="shared" si="81"/>
        <v>121.74807338074137</v>
      </c>
      <c r="AL595" s="26" t="s">
        <v>126</v>
      </c>
      <c r="AM595" s="26" t="s">
        <v>126</v>
      </c>
      <c r="AN595" s="26" t="s">
        <v>126</v>
      </c>
    </row>
    <row r="596" spans="1:40" x14ac:dyDescent="0.3">
      <c r="A596" s="23" t="s">
        <v>106</v>
      </c>
      <c r="B596" s="23" t="s">
        <v>110</v>
      </c>
      <c r="C596" s="23" t="s">
        <v>7</v>
      </c>
      <c r="D596" s="23" t="s">
        <v>35</v>
      </c>
      <c r="E596" s="23" t="s">
        <v>65</v>
      </c>
      <c r="F596" s="23" t="s">
        <v>150</v>
      </c>
      <c r="G596" s="23" t="s">
        <v>13</v>
      </c>
      <c r="H596" s="14">
        <v>7720.9</v>
      </c>
      <c r="I596" s="24" t="s">
        <v>126</v>
      </c>
      <c r="J596" s="14">
        <v>2273.6</v>
      </c>
      <c r="K596" s="14">
        <v>1588.7</v>
      </c>
      <c r="L596" s="14">
        <f t="shared" si="83"/>
        <v>3862.3</v>
      </c>
      <c r="M596" s="24" t="s">
        <v>126</v>
      </c>
      <c r="N596" s="25">
        <f t="shared" si="77"/>
        <v>50.023960937196442</v>
      </c>
      <c r="O596" s="24" t="s">
        <v>126</v>
      </c>
      <c r="P596" s="26">
        <v>35.5</v>
      </c>
      <c r="Q596" s="26">
        <v>0</v>
      </c>
      <c r="R596" s="25">
        <f t="shared" si="82"/>
        <v>0.4597909570127835</v>
      </c>
      <c r="S596" s="14">
        <v>3706.5</v>
      </c>
      <c r="T596" s="25">
        <f t="shared" si="78"/>
        <v>48.006061469517803</v>
      </c>
      <c r="U596" s="26" t="s">
        <v>126</v>
      </c>
      <c r="V596" s="27" t="s">
        <v>126</v>
      </c>
      <c r="W596" s="27" t="s">
        <v>126</v>
      </c>
      <c r="X596" s="14">
        <v>6527.6</v>
      </c>
      <c r="Y596" s="24" t="s">
        <v>126</v>
      </c>
      <c r="Z596" s="14">
        <v>1408.0814600000001</v>
      </c>
      <c r="AA596" s="14">
        <v>1588.7</v>
      </c>
      <c r="AB596" s="14">
        <f t="shared" si="84"/>
        <v>2996.7814600000002</v>
      </c>
      <c r="AC596" s="24" t="s">
        <v>126</v>
      </c>
      <c r="AD596" s="25">
        <f t="shared" si="79"/>
        <v>45.909391813223849</v>
      </c>
      <c r="AE596" s="24" t="s">
        <v>126</v>
      </c>
      <c r="AF596" s="14">
        <v>3390.3355499999998</v>
      </c>
      <c r="AG596" s="25">
        <f t="shared" si="80"/>
        <v>51.938469728537285</v>
      </c>
      <c r="AH596" s="26">
        <v>19775.323106241067</v>
      </c>
      <c r="AI596" s="28">
        <f t="shared" si="76"/>
        <v>330.08815911280345</v>
      </c>
      <c r="AJ596" s="14">
        <v>53632</v>
      </c>
      <c r="AK596" s="14">
        <f t="shared" si="81"/>
        <v>121.71091885441527</v>
      </c>
      <c r="AL596" s="26" t="s">
        <v>126</v>
      </c>
      <c r="AM596" s="26" t="s">
        <v>126</v>
      </c>
      <c r="AN596" s="26" t="s">
        <v>126</v>
      </c>
    </row>
    <row r="597" spans="1:40" x14ac:dyDescent="0.3">
      <c r="A597" s="23" t="s">
        <v>106</v>
      </c>
      <c r="B597" s="23" t="s">
        <v>110</v>
      </c>
      <c r="C597" s="23" t="s">
        <v>7</v>
      </c>
      <c r="D597" s="23" t="s">
        <v>36</v>
      </c>
      <c r="E597" s="23" t="s">
        <v>66</v>
      </c>
      <c r="F597" s="23" t="s">
        <v>150</v>
      </c>
      <c r="G597" s="23" t="s">
        <v>13</v>
      </c>
      <c r="H597" s="14">
        <v>9588.58</v>
      </c>
      <c r="I597" s="24" t="s">
        <v>126</v>
      </c>
      <c r="J597" s="14">
        <v>1814.58</v>
      </c>
      <c r="K597" s="14">
        <v>1504</v>
      </c>
      <c r="L597" s="14">
        <f t="shared" si="83"/>
        <v>3318.58</v>
      </c>
      <c r="M597" s="24" t="s">
        <v>126</v>
      </c>
      <c r="N597" s="25">
        <f t="shared" si="77"/>
        <v>34.609712804189982</v>
      </c>
      <c r="O597" s="24" t="s">
        <v>126</v>
      </c>
      <c r="P597" s="26">
        <v>46</v>
      </c>
      <c r="Q597" s="26">
        <v>0</v>
      </c>
      <c r="R597" s="25">
        <f t="shared" si="82"/>
        <v>0.47973735422763331</v>
      </c>
      <c r="S597" s="14">
        <v>6224</v>
      </c>
      <c r="T597" s="25">
        <f t="shared" si="78"/>
        <v>64.91054984158238</v>
      </c>
      <c r="U597" s="26" t="s">
        <v>126</v>
      </c>
      <c r="V597" s="27" t="s">
        <v>126</v>
      </c>
      <c r="W597" s="27" t="s">
        <v>126</v>
      </c>
      <c r="X597" s="14">
        <v>8501.58</v>
      </c>
      <c r="Y597" s="24" t="s">
        <v>126</v>
      </c>
      <c r="Z597" s="14">
        <v>1745.0617999999999</v>
      </c>
      <c r="AA597" s="14">
        <v>1504</v>
      </c>
      <c r="AB597" s="14">
        <f t="shared" si="84"/>
        <v>3249.0617999999999</v>
      </c>
      <c r="AC597" s="24" t="s">
        <v>126</v>
      </c>
      <c r="AD597" s="25">
        <f t="shared" si="79"/>
        <v>38.217152576344631</v>
      </c>
      <c r="AE597" s="24" t="s">
        <v>126</v>
      </c>
      <c r="AF597" s="14">
        <v>5213.8447999999999</v>
      </c>
      <c r="AG597" s="25">
        <f t="shared" si="80"/>
        <v>61.3279508044387</v>
      </c>
      <c r="AH597" s="26">
        <v>32021.881497810478</v>
      </c>
      <c r="AI597" s="28">
        <f t="shared" si="76"/>
        <v>265.49283184941214</v>
      </c>
      <c r="AJ597" s="14">
        <v>78047</v>
      </c>
      <c r="AK597" s="14">
        <f t="shared" si="81"/>
        <v>108.92897869232642</v>
      </c>
      <c r="AL597" s="26" t="s">
        <v>126</v>
      </c>
      <c r="AM597" s="26" t="s">
        <v>126</v>
      </c>
      <c r="AN597" s="26" t="s">
        <v>126</v>
      </c>
    </row>
    <row r="598" spans="1:40" x14ac:dyDescent="0.3">
      <c r="A598" s="23" t="s">
        <v>106</v>
      </c>
      <c r="B598" s="23" t="s">
        <v>110</v>
      </c>
      <c r="C598" s="23" t="s">
        <v>7</v>
      </c>
      <c r="D598" s="23" t="s">
        <v>37</v>
      </c>
      <c r="E598" s="23" t="s">
        <v>67</v>
      </c>
      <c r="F598" s="23" t="s">
        <v>136</v>
      </c>
      <c r="G598" s="23" t="s">
        <v>13</v>
      </c>
      <c r="H598" s="14">
        <v>6496.5230000000001</v>
      </c>
      <c r="I598" s="24" t="s">
        <v>126</v>
      </c>
      <c r="J598" s="14">
        <v>1753.913</v>
      </c>
      <c r="K598" s="14">
        <v>832.64</v>
      </c>
      <c r="L598" s="14">
        <f t="shared" si="83"/>
        <v>2586.5529999999999</v>
      </c>
      <c r="M598" s="24" t="s">
        <v>126</v>
      </c>
      <c r="N598" s="25">
        <f t="shared" si="77"/>
        <v>39.814420729365537</v>
      </c>
      <c r="O598" s="24" t="s">
        <v>126</v>
      </c>
      <c r="P598" s="26">
        <v>522.86</v>
      </c>
      <c r="Q598" s="26">
        <v>0</v>
      </c>
      <c r="R598" s="25">
        <f t="shared" si="82"/>
        <v>8.0483052241945412</v>
      </c>
      <c r="S598" s="14">
        <v>3367.1460000000002</v>
      </c>
      <c r="T598" s="25">
        <f t="shared" si="78"/>
        <v>51.829971201518106</v>
      </c>
      <c r="U598" s="26" t="s">
        <v>126</v>
      </c>
      <c r="V598" s="27" t="s">
        <v>126</v>
      </c>
      <c r="W598" s="27" t="s">
        <v>126</v>
      </c>
      <c r="X598" s="14">
        <v>5719.1</v>
      </c>
      <c r="Y598" s="24" t="s">
        <v>126</v>
      </c>
      <c r="Z598" s="14">
        <v>1411.032606</v>
      </c>
      <c r="AA598" s="14">
        <v>778.91</v>
      </c>
      <c r="AB598" s="14">
        <f t="shared" si="84"/>
        <v>2189.9426060000001</v>
      </c>
      <c r="AC598" s="24" t="s">
        <v>126</v>
      </c>
      <c r="AD598" s="25">
        <f t="shared" si="79"/>
        <v>38.291734818415485</v>
      </c>
      <c r="AE598" s="24" t="s">
        <v>126</v>
      </c>
      <c r="AF598" s="14">
        <v>3037.5024069999999</v>
      </c>
      <c r="AG598" s="25">
        <f t="shared" si="80"/>
        <v>53.11154564529383</v>
      </c>
      <c r="AH598" s="26">
        <v>21820.266310206545</v>
      </c>
      <c r="AI598" s="28">
        <f t="shared" si="76"/>
        <v>262.10037580177749</v>
      </c>
      <c r="AJ598" s="14">
        <v>59651</v>
      </c>
      <c r="AK598" s="14">
        <f t="shared" si="81"/>
        <v>95.876012137265093</v>
      </c>
      <c r="AL598" s="26" t="s">
        <v>126</v>
      </c>
      <c r="AM598" s="26" t="s">
        <v>126</v>
      </c>
      <c r="AN598" s="26" t="s">
        <v>126</v>
      </c>
    </row>
    <row r="599" spans="1:40" x14ac:dyDescent="0.3">
      <c r="A599" s="23" t="s">
        <v>106</v>
      </c>
      <c r="B599" s="23" t="s">
        <v>110</v>
      </c>
      <c r="C599" s="23" t="s">
        <v>7</v>
      </c>
      <c r="D599" s="23" t="s">
        <v>38</v>
      </c>
      <c r="E599" s="23" t="s">
        <v>68</v>
      </c>
      <c r="F599" s="23" t="s">
        <v>150</v>
      </c>
      <c r="G599" s="23" t="s">
        <v>13</v>
      </c>
      <c r="H599" s="14">
        <v>7209.9</v>
      </c>
      <c r="I599" s="24" t="s">
        <v>126</v>
      </c>
      <c r="J599" s="14">
        <v>1236.5899999999999</v>
      </c>
      <c r="K599" s="14">
        <v>1496.41</v>
      </c>
      <c r="L599" s="14">
        <f t="shared" si="83"/>
        <v>2733</v>
      </c>
      <c r="M599" s="24" t="s">
        <v>126</v>
      </c>
      <c r="N599" s="25">
        <f t="shared" si="77"/>
        <v>37.906212291432617</v>
      </c>
      <c r="O599" s="24" t="s">
        <v>126</v>
      </c>
      <c r="P599" s="26">
        <v>0</v>
      </c>
      <c r="Q599" s="26">
        <v>0</v>
      </c>
      <c r="R599" s="25">
        <f t="shared" si="82"/>
        <v>0</v>
      </c>
      <c r="S599" s="14">
        <v>4468.66</v>
      </c>
      <c r="T599" s="25">
        <f t="shared" si="78"/>
        <v>61.979500409159634</v>
      </c>
      <c r="U599" s="26" t="s">
        <v>126</v>
      </c>
      <c r="V599" s="27" t="s">
        <v>126</v>
      </c>
      <c r="W599" s="27" t="s">
        <v>126</v>
      </c>
      <c r="X599" s="14">
        <v>6438.7</v>
      </c>
      <c r="Y599" s="24" t="s">
        <v>126</v>
      </c>
      <c r="Z599" s="14">
        <v>945.29</v>
      </c>
      <c r="AA599" s="14">
        <v>1496.41</v>
      </c>
      <c r="AB599" s="14">
        <f t="shared" si="84"/>
        <v>2441.6999999999998</v>
      </c>
      <c r="AC599" s="24" t="s">
        <v>126</v>
      </c>
      <c r="AD599" s="25">
        <f t="shared" si="79"/>
        <v>37.922251386149377</v>
      </c>
      <c r="AE599" s="24" t="s">
        <v>126</v>
      </c>
      <c r="AF599" s="14">
        <v>3989.6196479999999</v>
      </c>
      <c r="AG599" s="25">
        <f t="shared" si="80"/>
        <v>61.963123736157918</v>
      </c>
      <c r="AH599" s="26">
        <v>25168.061801878404</v>
      </c>
      <c r="AI599" s="28">
        <f t="shared" ref="AI599:AI662" si="85">1000*X599/AH599</f>
        <v>255.8282020556486</v>
      </c>
      <c r="AJ599" s="14">
        <v>64127</v>
      </c>
      <c r="AK599" s="14">
        <f t="shared" si="81"/>
        <v>100.40544544419667</v>
      </c>
      <c r="AL599" s="26" t="s">
        <v>126</v>
      </c>
      <c r="AM599" s="26" t="s">
        <v>126</v>
      </c>
      <c r="AN599" s="26" t="s">
        <v>126</v>
      </c>
    </row>
    <row r="600" spans="1:40" x14ac:dyDescent="0.3">
      <c r="A600" s="23" t="s">
        <v>106</v>
      </c>
      <c r="B600" s="23" t="s">
        <v>110</v>
      </c>
      <c r="C600" s="23" t="s">
        <v>7</v>
      </c>
      <c r="D600" s="23" t="s">
        <v>39</v>
      </c>
      <c r="E600" s="23" t="s">
        <v>69</v>
      </c>
      <c r="F600" s="23" t="s">
        <v>151</v>
      </c>
      <c r="G600" s="23" t="s">
        <v>13</v>
      </c>
      <c r="H600" s="14">
        <v>3508.47</v>
      </c>
      <c r="I600" s="24" t="s">
        <v>126</v>
      </c>
      <c r="J600" s="14">
        <v>730.4</v>
      </c>
      <c r="K600" s="14">
        <v>277.39999999999998</v>
      </c>
      <c r="L600" s="14">
        <f t="shared" si="83"/>
        <v>1007.8</v>
      </c>
      <c r="M600" s="24" t="s">
        <v>126</v>
      </c>
      <c r="N600" s="25">
        <f t="shared" si="77"/>
        <v>28.72477176661052</v>
      </c>
      <c r="O600" s="24" t="s">
        <v>126</v>
      </c>
      <c r="P600" s="26">
        <v>50.870000000000005</v>
      </c>
      <c r="Q600" s="26">
        <v>0</v>
      </c>
      <c r="R600" s="25">
        <f t="shared" si="82"/>
        <v>1.4499197655958296</v>
      </c>
      <c r="S600" s="14">
        <v>2449.8000000000002</v>
      </c>
      <c r="T600" s="25">
        <f t="shared" si="78"/>
        <v>69.825308467793661</v>
      </c>
      <c r="U600" s="26" t="s">
        <v>126</v>
      </c>
      <c r="V600" s="27" t="s">
        <v>126</v>
      </c>
      <c r="W600" s="27" t="s">
        <v>126</v>
      </c>
      <c r="X600" s="14">
        <v>3148.97</v>
      </c>
      <c r="Y600" s="24" t="s">
        <v>126</v>
      </c>
      <c r="Z600" s="14">
        <v>643.66780000000006</v>
      </c>
      <c r="AA600" s="14">
        <v>277.39999999999998</v>
      </c>
      <c r="AB600" s="14">
        <f t="shared" si="84"/>
        <v>921.06780000000003</v>
      </c>
      <c r="AC600" s="24" t="s">
        <v>126</v>
      </c>
      <c r="AD600" s="25">
        <f t="shared" si="79"/>
        <v>29.24981184323763</v>
      </c>
      <c r="AE600" s="24" t="s">
        <v>126</v>
      </c>
      <c r="AF600" s="14">
        <v>2182.004355</v>
      </c>
      <c r="AG600" s="25">
        <f t="shared" si="80"/>
        <v>69.292637116263421</v>
      </c>
      <c r="AH600" s="26">
        <v>11688.036947657485</v>
      </c>
      <c r="AI600" s="28">
        <f t="shared" si="85"/>
        <v>269.41821061158743</v>
      </c>
      <c r="AJ600" s="14">
        <v>31276</v>
      </c>
      <c r="AK600" s="14">
        <f t="shared" si="81"/>
        <v>100.68327151809694</v>
      </c>
      <c r="AL600" s="26" t="s">
        <v>126</v>
      </c>
      <c r="AM600" s="26" t="s">
        <v>126</v>
      </c>
      <c r="AN600" s="26" t="s">
        <v>126</v>
      </c>
    </row>
    <row r="601" spans="1:40" x14ac:dyDescent="0.3">
      <c r="A601" s="23" t="s">
        <v>106</v>
      </c>
      <c r="B601" s="23" t="s">
        <v>110</v>
      </c>
      <c r="C601" s="23" t="s">
        <v>7</v>
      </c>
      <c r="D601" s="23" t="s">
        <v>40</v>
      </c>
      <c r="E601" s="23" t="s">
        <v>70</v>
      </c>
      <c r="F601" s="23" t="s">
        <v>136</v>
      </c>
      <c r="G601" s="23" t="s">
        <v>13</v>
      </c>
      <c r="H601" s="14">
        <v>5953.5360000000001</v>
      </c>
      <c r="I601" s="24" t="s">
        <v>126</v>
      </c>
      <c r="J601" s="14">
        <v>1263.838</v>
      </c>
      <c r="K601" s="14">
        <v>1561.96</v>
      </c>
      <c r="L601" s="14">
        <f t="shared" si="83"/>
        <v>2825.7979999999998</v>
      </c>
      <c r="M601" s="24" t="s">
        <v>126</v>
      </c>
      <c r="N601" s="25">
        <f t="shared" si="77"/>
        <v>47.464196067681456</v>
      </c>
      <c r="O601" s="24" t="s">
        <v>126</v>
      </c>
      <c r="P601" s="26">
        <v>89.441999999999993</v>
      </c>
      <c r="Q601" s="26">
        <v>0</v>
      </c>
      <c r="R601" s="25">
        <f t="shared" si="82"/>
        <v>1.5023340750773992</v>
      </c>
      <c r="S601" s="14">
        <v>3012.89</v>
      </c>
      <c r="T601" s="25">
        <f t="shared" si="78"/>
        <v>50.606731864895082</v>
      </c>
      <c r="U601" s="26" t="s">
        <v>126</v>
      </c>
      <c r="V601" s="27" t="s">
        <v>126</v>
      </c>
      <c r="W601" s="27" t="s">
        <v>126</v>
      </c>
      <c r="X601" s="14">
        <v>5530.1970000000001</v>
      </c>
      <c r="Y601" s="24" t="s">
        <v>126</v>
      </c>
      <c r="Z601" s="14">
        <v>1031.218065</v>
      </c>
      <c r="AA601" s="14">
        <v>1539.74</v>
      </c>
      <c r="AB601" s="14">
        <f t="shared" si="84"/>
        <v>2570.9580649999998</v>
      </c>
      <c r="AC601" s="24" t="s">
        <v>126</v>
      </c>
      <c r="AD601" s="25">
        <f t="shared" si="79"/>
        <v>46.489448115501126</v>
      </c>
      <c r="AE601" s="24" t="s">
        <v>126</v>
      </c>
      <c r="AF601" s="14">
        <v>2850.4952290000001</v>
      </c>
      <c r="AG601" s="25">
        <f t="shared" si="80"/>
        <v>51.544189637367346</v>
      </c>
      <c r="AH601" s="26">
        <v>18585.442041701073</v>
      </c>
      <c r="AI601" s="28">
        <f t="shared" si="85"/>
        <v>297.5553117107263</v>
      </c>
      <c r="AJ601" s="14">
        <v>48333</v>
      </c>
      <c r="AK601" s="14">
        <f t="shared" si="81"/>
        <v>114.41865805971075</v>
      </c>
      <c r="AL601" s="26" t="s">
        <v>126</v>
      </c>
      <c r="AM601" s="26" t="s">
        <v>126</v>
      </c>
      <c r="AN601" s="26" t="s">
        <v>126</v>
      </c>
    </row>
    <row r="602" spans="1:40" x14ac:dyDescent="0.3">
      <c r="A602" s="23" t="s">
        <v>106</v>
      </c>
      <c r="B602" s="23" t="s">
        <v>110</v>
      </c>
      <c r="C602" s="23" t="s">
        <v>7</v>
      </c>
      <c r="D602" s="23" t="s">
        <v>41</v>
      </c>
      <c r="E602" s="23" t="s">
        <v>152</v>
      </c>
      <c r="F602" s="23" t="s">
        <v>150</v>
      </c>
      <c r="G602" s="23" t="s">
        <v>13</v>
      </c>
      <c r="H602" s="14">
        <v>35446.129999999997</v>
      </c>
      <c r="I602" s="24" t="s">
        <v>126</v>
      </c>
      <c r="J602" s="14">
        <v>5515.79</v>
      </c>
      <c r="K602" s="14">
        <v>2890.37</v>
      </c>
      <c r="L602" s="14">
        <f t="shared" si="83"/>
        <v>8406.16</v>
      </c>
      <c r="M602" s="24" t="s">
        <v>126</v>
      </c>
      <c r="N602" s="25">
        <f t="shared" si="77"/>
        <v>23.715311093199738</v>
      </c>
      <c r="O602" s="24" t="s">
        <v>126</v>
      </c>
      <c r="P602" s="26">
        <v>628.23</v>
      </c>
      <c r="Q602" s="26">
        <v>0</v>
      </c>
      <c r="R602" s="25">
        <f t="shared" si="82"/>
        <v>1.7723514527537987</v>
      </c>
      <c r="S602" s="14">
        <v>25860.9</v>
      </c>
      <c r="T602" s="25">
        <f t="shared" si="78"/>
        <v>72.958317311367992</v>
      </c>
      <c r="U602" s="26" t="s">
        <v>126</v>
      </c>
      <c r="V602" s="27" t="s">
        <v>126</v>
      </c>
      <c r="W602" s="27" t="s">
        <v>126</v>
      </c>
      <c r="X602" s="14">
        <v>29369.62</v>
      </c>
      <c r="Y602" s="24" t="s">
        <v>126</v>
      </c>
      <c r="Z602" s="14">
        <v>5240.4747200000002</v>
      </c>
      <c r="AA602" s="14">
        <v>2753.35</v>
      </c>
      <c r="AB602" s="14">
        <f t="shared" si="84"/>
        <v>7993.8247200000005</v>
      </c>
      <c r="AC602" s="24" t="s">
        <v>126</v>
      </c>
      <c r="AD602" s="25">
        <f t="shared" si="79"/>
        <v>27.218005272114521</v>
      </c>
      <c r="AE602" s="24" t="s">
        <v>126</v>
      </c>
      <c r="AF602" s="14">
        <v>20440.45536</v>
      </c>
      <c r="AG602" s="25">
        <f t="shared" si="80"/>
        <v>69.597275552084099</v>
      </c>
      <c r="AH602" s="26">
        <v>123049.89790882733</v>
      </c>
      <c r="AI602" s="28">
        <f t="shared" si="85"/>
        <v>238.68057185842724</v>
      </c>
      <c r="AJ602" s="14">
        <v>280922</v>
      </c>
      <c r="AK602" s="14">
        <f t="shared" si="81"/>
        <v>104.54724087113149</v>
      </c>
      <c r="AL602" s="26" t="s">
        <v>126</v>
      </c>
      <c r="AM602" s="26" t="s">
        <v>126</v>
      </c>
      <c r="AN602" s="26" t="s">
        <v>126</v>
      </c>
    </row>
    <row r="603" spans="1:40" x14ac:dyDescent="0.3">
      <c r="A603" s="23" t="s">
        <v>106</v>
      </c>
      <c r="B603" s="23" t="s">
        <v>110</v>
      </c>
      <c r="C603" s="23" t="s">
        <v>7</v>
      </c>
      <c r="D603" s="23" t="s">
        <v>42</v>
      </c>
      <c r="E603" s="23" t="s">
        <v>72</v>
      </c>
      <c r="F603" s="23" t="s">
        <v>150</v>
      </c>
      <c r="G603" s="23" t="s">
        <v>13</v>
      </c>
      <c r="H603" s="14">
        <v>5433.2889999999998</v>
      </c>
      <c r="I603" s="24" t="s">
        <v>126</v>
      </c>
      <c r="J603" s="14">
        <v>1597.809</v>
      </c>
      <c r="K603" s="14">
        <v>630.98</v>
      </c>
      <c r="L603" s="14">
        <f t="shared" si="83"/>
        <v>2228.7889999999998</v>
      </c>
      <c r="M603" s="24" t="s">
        <v>126</v>
      </c>
      <c r="N603" s="25">
        <f t="shared" si="77"/>
        <v>41.02099115287259</v>
      </c>
      <c r="O603" s="24" t="s">
        <v>126</v>
      </c>
      <c r="P603" s="26">
        <v>0</v>
      </c>
      <c r="Q603" s="26">
        <v>0</v>
      </c>
      <c r="R603" s="25">
        <f t="shared" si="82"/>
        <v>0</v>
      </c>
      <c r="S603" s="14">
        <v>3204.5</v>
      </c>
      <c r="T603" s="25">
        <f t="shared" si="78"/>
        <v>58.979008847127403</v>
      </c>
      <c r="U603" s="26" t="s">
        <v>126</v>
      </c>
      <c r="V603" s="27" t="s">
        <v>126</v>
      </c>
      <c r="W603" s="27" t="s">
        <v>126</v>
      </c>
      <c r="X603" s="14">
        <v>4218.8990000000003</v>
      </c>
      <c r="Y603" s="24" t="s">
        <v>126</v>
      </c>
      <c r="Z603" s="14">
        <v>872.07899999999995</v>
      </c>
      <c r="AA603" s="14">
        <v>630.98</v>
      </c>
      <c r="AB603" s="14">
        <f t="shared" si="84"/>
        <v>1503.059</v>
      </c>
      <c r="AC603" s="24" t="s">
        <v>126</v>
      </c>
      <c r="AD603" s="25">
        <f t="shared" si="79"/>
        <v>35.626806899145954</v>
      </c>
      <c r="AE603" s="24" t="s">
        <v>126</v>
      </c>
      <c r="AF603" s="14">
        <v>2715.8137499999998</v>
      </c>
      <c r="AG603" s="25">
        <f t="shared" si="80"/>
        <v>64.372570900607002</v>
      </c>
      <c r="AH603" s="26">
        <v>16324.082650516566</v>
      </c>
      <c r="AI603" s="28">
        <f t="shared" si="85"/>
        <v>258.44631458457457</v>
      </c>
      <c r="AJ603" s="14">
        <v>39102</v>
      </c>
      <c r="AK603" s="14">
        <f t="shared" si="81"/>
        <v>107.89471126796583</v>
      </c>
      <c r="AL603" s="26" t="s">
        <v>126</v>
      </c>
      <c r="AM603" s="26" t="s">
        <v>126</v>
      </c>
      <c r="AN603" s="26" t="s">
        <v>126</v>
      </c>
    </row>
    <row r="604" spans="1:40" x14ac:dyDescent="0.3">
      <c r="A604" s="23" t="s">
        <v>106</v>
      </c>
      <c r="B604" s="23" t="s">
        <v>110</v>
      </c>
      <c r="C604" s="23" t="s">
        <v>7</v>
      </c>
      <c r="D604" s="23" t="s">
        <v>43</v>
      </c>
      <c r="E604" s="23" t="s">
        <v>73</v>
      </c>
      <c r="F604" s="23" t="s">
        <v>150</v>
      </c>
      <c r="G604" s="23" t="s">
        <v>13</v>
      </c>
      <c r="H604" s="14">
        <v>7034.7539999999999</v>
      </c>
      <c r="I604" s="24" t="s">
        <v>126</v>
      </c>
      <c r="J604" s="14">
        <v>1445.4739999999999</v>
      </c>
      <c r="K604" s="14">
        <v>1035.26</v>
      </c>
      <c r="L604" s="14">
        <f t="shared" si="83"/>
        <v>2480.7339999999999</v>
      </c>
      <c r="M604" s="24" t="s">
        <v>126</v>
      </c>
      <c r="N604" s="25">
        <f t="shared" si="77"/>
        <v>35.263976537061566</v>
      </c>
      <c r="O604" s="24" t="s">
        <v>126</v>
      </c>
      <c r="P604" s="26">
        <v>23.490000000000002</v>
      </c>
      <c r="Q604" s="26">
        <v>0</v>
      </c>
      <c r="R604" s="25">
        <f t="shared" si="82"/>
        <v>0.33391359527284109</v>
      </c>
      <c r="S604" s="14">
        <v>4408.55</v>
      </c>
      <c r="T604" s="25">
        <f t="shared" si="78"/>
        <v>62.668147315456942</v>
      </c>
      <c r="U604" s="26" t="s">
        <v>126</v>
      </c>
      <c r="V604" s="27" t="s">
        <v>126</v>
      </c>
      <c r="W604" s="27" t="s">
        <v>126</v>
      </c>
      <c r="X604" s="14">
        <v>6646.7640000000001</v>
      </c>
      <c r="Y604" s="24" t="s">
        <v>126</v>
      </c>
      <c r="Z604" s="14">
        <v>1301.12068</v>
      </c>
      <c r="AA604" s="14">
        <v>1035.06</v>
      </c>
      <c r="AB604" s="14">
        <f t="shared" si="84"/>
        <v>2336.1806799999999</v>
      </c>
      <c r="AC604" s="24" t="s">
        <v>126</v>
      </c>
      <c r="AD604" s="25">
        <f t="shared" si="79"/>
        <v>35.147639964349565</v>
      </c>
      <c r="AE604" s="24" t="s">
        <v>126</v>
      </c>
      <c r="AF604" s="14">
        <v>4172.692575</v>
      </c>
      <c r="AG604" s="25">
        <f t="shared" si="80"/>
        <v>62.777805485496401</v>
      </c>
      <c r="AH604" s="26">
        <v>27960.675513966675</v>
      </c>
      <c r="AI604" s="28">
        <f t="shared" si="85"/>
        <v>237.71829105773449</v>
      </c>
      <c r="AJ604" s="14">
        <v>67418</v>
      </c>
      <c r="AK604" s="14">
        <f t="shared" si="81"/>
        <v>98.590346791658021</v>
      </c>
      <c r="AL604" s="26" t="s">
        <v>126</v>
      </c>
      <c r="AM604" s="26" t="s">
        <v>126</v>
      </c>
      <c r="AN604" s="26" t="s">
        <v>126</v>
      </c>
    </row>
    <row r="605" spans="1:40" x14ac:dyDescent="0.3">
      <c r="A605" s="23" t="s">
        <v>106</v>
      </c>
      <c r="B605" s="23" t="s">
        <v>110</v>
      </c>
      <c r="C605" s="23" t="s">
        <v>7</v>
      </c>
      <c r="D605" s="23" t="s">
        <v>44</v>
      </c>
      <c r="E605" s="23" t="s">
        <v>74</v>
      </c>
      <c r="F605" s="23" t="s">
        <v>151</v>
      </c>
      <c r="G605" s="23" t="s">
        <v>13</v>
      </c>
      <c r="H605" s="14">
        <v>7790.7610000000004</v>
      </c>
      <c r="I605" s="24" t="s">
        <v>126</v>
      </c>
      <c r="J605" s="14">
        <v>1996.8489999999999</v>
      </c>
      <c r="K605" s="14">
        <v>661.67200000000003</v>
      </c>
      <c r="L605" s="14">
        <f t="shared" si="83"/>
        <v>2658.5209999999997</v>
      </c>
      <c r="M605" s="24" t="s">
        <v>126</v>
      </c>
      <c r="N605" s="25">
        <f t="shared" si="77"/>
        <v>34.124022030710471</v>
      </c>
      <c r="O605" s="24" t="s">
        <v>126</v>
      </c>
      <c r="P605" s="26">
        <v>361.44</v>
      </c>
      <c r="Q605" s="26">
        <v>0</v>
      </c>
      <c r="R605" s="25">
        <f t="shared" si="82"/>
        <v>4.6393413942489055</v>
      </c>
      <c r="S605" s="14">
        <v>4771.2</v>
      </c>
      <c r="T605" s="25">
        <f t="shared" si="78"/>
        <v>61.241770861665501</v>
      </c>
      <c r="U605" s="26" t="s">
        <v>126</v>
      </c>
      <c r="V605" s="27" t="s">
        <v>126</v>
      </c>
      <c r="W605" s="27" t="s">
        <v>126</v>
      </c>
      <c r="X605" s="14">
        <v>6797.8209999999999</v>
      </c>
      <c r="Y605" s="24" t="s">
        <v>126</v>
      </c>
      <c r="Z605" s="14">
        <v>1788.076384</v>
      </c>
      <c r="AA605" s="14">
        <v>661.67200000000003</v>
      </c>
      <c r="AB605" s="14">
        <f t="shared" si="84"/>
        <v>2449.748384</v>
      </c>
      <c r="AC605" s="24" t="s">
        <v>126</v>
      </c>
      <c r="AD605" s="25">
        <f t="shared" si="79"/>
        <v>36.03725935119504</v>
      </c>
      <c r="AE605" s="24" t="s">
        <v>126</v>
      </c>
      <c r="AF605" s="14">
        <v>4037.8665599999999</v>
      </c>
      <c r="AG605" s="25">
        <f t="shared" si="80"/>
        <v>59.399424609738915</v>
      </c>
      <c r="AH605" s="26">
        <v>24567.990246742847</v>
      </c>
      <c r="AI605" s="28">
        <f t="shared" si="85"/>
        <v>276.69422413993487</v>
      </c>
      <c r="AJ605" s="14">
        <v>58959</v>
      </c>
      <c r="AK605" s="14">
        <f t="shared" si="81"/>
        <v>115.29742702556014</v>
      </c>
      <c r="AL605" s="26" t="s">
        <v>126</v>
      </c>
      <c r="AM605" s="26" t="s">
        <v>126</v>
      </c>
      <c r="AN605" s="26" t="s">
        <v>126</v>
      </c>
    </row>
    <row r="606" spans="1:40" x14ac:dyDescent="0.3">
      <c r="A606" s="23" t="s">
        <v>106</v>
      </c>
      <c r="B606" s="23" t="s">
        <v>110</v>
      </c>
      <c r="C606" s="23" t="s">
        <v>7</v>
      </c>
      <c r="D606" s="23" t="s">
        <v>45</v>
      </c>
      <c r="E606" s="23" t="s">
        <v>75</v>
      </c>
      <c r="F606" s="23" t="s">
        <v>136</v>
      </c>
      <c r="G606" s="23" t="s">
        <v>13</v>
      </c>
      <c r="H606" s="14">
        <v>4862.2700000000004</v>
      </c>
      <c r="I606" s="24" t="s">
        <v>126</v>
      </c>
      <c r="J606" s="14">
        <v>1040.81</v>
      </c>
      <c r="K606" s="14">
        <v>728.34</v>
      </c>
      <c r="L606" s="14">
        <f t="shared" si="83"/>
        <v>1769.15</v>
      </c>
      <c r="M606" s="24" t="s">
        <v>126</v>
      </c>
      <c r="N606" s="25">
        <f t="shared" si="77"/>
        <v>36.38526860910644</v>
      </c>
      <c r="O606" s="24" t="s">
        <v>126</v>
      </c>
      <c r="P606" s="26">
        <v>29.66</v>
      </c>
      <c r="Q606" s="26">
        <v>0</v>
      </c>
      <c r="R606" s="25">
        <f t="shared" si="82"/>
        <v>0.61000314667840327</v>
      </c>
      <c r="S606" s="14">
        <v>3063.46</v>
      </c>
      <c r="T606" s="25">
        <f t="shared" si="78"/>
        <v>63.004728244215144</v>
      </c>
      <c r="U606" s="26" t="s">
        <v>126</v>
      </c>
      <c r="V606" s="27" t="s">
        <v>126</v>
      </c>
      <c r="W606" s="27" t="s">
        <v>126</v>
      </c>
      <c r="X606" s="14">
        <v>4255.59</v>
      </c>
      <c r="Y606" s="24" t="s">
        <v>126</v>
      </c>
      <c r="Z606" s="14">
        <v>802.94426799999997</v>
      </c>
      <c r="AA606" s="14">
        <v>728.34</v>
      </c>
      <c r="AB606" s="14">
        <f t="shared" si="84"/>
        <v>1531.2842679999999</v>
      </c>
      <c r="AC606" s="24" t="s">
        <v>126</v>
      </c>
      <c r="AD606" s="25">
        <f t="shared" si="79"/>
        <v>35.982889987052317</v>
      </c>
      <c r="AE606" s="24" t="s">
        <v>126</v>
      </c>
      <c r="AF606" s="14">
        <v>2695.538454</v>
      </c>
      <c r="AG606" s="25">
        <f t="shared" si="80"/>
        <v>63.341122006584278</v>
      </c>
      <c r="AH606" s="26">
        <v>13182.734714798273</v>
      </c>
      <c r="AI606" s="28">
        <f t="shared" si="85"/>
        <v>322.81541668458891</v>
      </c>
      <c r="AJ606" s="14">
        <v>37098</v>
      </c>
      <c r="AK606" s="14">
        <f t="shared" si="81"/>
        <v>114.71211386058548</v>
      </c>
      <c r="AL606" s="26" t="s">
        <v>126</v>
      </c>
      <c r="AM606" s="26" t="s">
        <v>126</v>
      </c>
      <c r="AN606" s="26" t="s">
        <v>126</v>
      </c>
    </row>
    <row r="607" spans="1:40" x14ac:dyDescent="0.3">
      <c r="A607" s="23" t="s">
        <v>106</v>
      </c>
      <c r="B607" s="23" t="s">
        <v>110</v>
      </c>
      <c r="C607" s="23" t="s">
        <v>7</v>
      </c>
      <c r="D607" s="23" t="s">
        <v>46</v>
      </c>
      <c r="E607" s="23" t="s">
        <v>76</v>
      </c>
      <c r="F607" s="23" t="s">
        <v>136</v>
      </c>
      <c r="G607" s="23" t="s">
        <v>13</v>
      </c>
      <c r="H607" s="14">
        <v>11168.299000000001</v>
      </c>
      <c r="I607" s="24" t="s">
        <v>126</v>
      </c>
      <c r="J607" s="14">
        <v>2910.1489999999999</v>
      </c>
      <c r="K607" s="14">
        <v>1238.3800000000001</v>
      </c>
      <c r="L607" s="14">
        <f t="shared" si="83"/>
        <v>4148.5290000000005</v>
      </c>
      <c r="M607" s="24" t="s">
        <v>126</v>
      </c>
      <c r="N607" s="25">
        <f t="shared" si="77"/>
        <v>37.145576063105047</v>
      </c>
      <c r="O607" s="24" t="s">
        <v>126</v>
      </c>
      <c r="P607" s="26">
        <v>3169.83</v>
      </c>
      <c r="Q607" s="26">
        <v>0</v>
      </c>
      <c r="R607" s="25">
        <f t="shared" si="82"/>
        <v>28.382388401313396</v>
      </c>
      <c r="S607" s="14">
        <v>3708.83</v>
      </c>
      <c r="T607" s="25">
        <f t="shared" si="78"/>
        <v>33.208548589180857</v>
      </c>
      <c r="U607" s="26" t="s">
        <v>126</v>
      </c>
      <c r="V607" s="27" t="s">
        <v>126</v>
      </c>
      <c r="W607" s="27" t="s">
        <v>126</v>
      </c>
      <c r="X607" s="14">
        <v>10293.159</v>
      </c>
      <c r="Y607" s="24" t="s">
        <v>126</v>
      </c>
      <c r="Z607" s="14">
        <v>2806.9537</v>
      </c>
      <c r="AA607" s="14">
        <v>1238.3800000000001</v>
      </c>
      <c r="AB607" s="14">
        <f t="shared" si="84"/>
        <v>4045.3337000000001</v>
      </c>
      <c r="AC607" s="24" t="s">
        <v>126</v>
      </c>
      <c r="AD607" s="25">
        <f t="shared" si="79"/>
        <v>39.301187322570264</v>
      </c>
      <c r="AE607" s="24" t="s">
        <v>126</v>
      </c>
      <c r="AF607" s="14">
        <v>3300.8587000000002</v>
      </c>
      <c r="AG607" s="25">
        <f t="shared" si="80"/>
        <v>32.068470913545589</v>
      </c>
      <c r="AH607" s="26">
        <v>36626.444822403289</v>
      </c>
      <c r="AI607" s="28">
        <f t="shared" si="85"/>
        <v>281.03079755379332</v>
      </c>
      <c r="AJ607" s="14">
        <v>93334</v>
      </c>
      <c r="AK607" s="14">
        <f t="shared" si="81"/>
        <v>110.2830586924379</v>
      </c>
      <c r="AL607" s="26" t="s">
        <v>126</v>
      </c>
      <c r="AM607" s="26" t="s">
        <v>126</v>
      </c>
      <c r="AN607" s="26" t="s">
        <v>126</v>
      </c>
    </row>
    <row r="608" spans="1:40" x14ac:dyDescent="0.3">
      <c r="A608" s="23" t="s">
        <v>106</v>
      </c>
      <c r="B608" s="23" t="s">
        <v>110</v>
      </c>
      <c r="C608" s="23" t="s">
        <v>7</v>
      </c>
      <c r="D608" s="23" t="s">
        <v>47</v>
      </c>
      <c r="E608" s="23" t="s">
        <v>77</v>
      </c>
      <c r="F608" s="23" t="s">
        <v>151</v>
      </c>
      <c r="G608" s="23" t="s">
        <v>13</v>
      </c>
      <c r="H608" s="14">
        <v>13297.883</v>
      </c>
      <c r="I608" s="24" t="s">
        <v>126</v>
      </c>
      <c r="J608" s="14">
        <v>3726.413</v>
      </c>
      <c r="K608" s="14">
        <v>211.68</v>
      </c>
      <c r="L608" s="14">
        <f t="shared" si="83"/>
        <v>3938.0929999999998</v>
      </c>
      <c r="M608" s="24" t="s">
        <v>126</v>
      </c>
      <c r="N608" s="25">
        <f t="shared" si="77"/>
        <v>29.614435621068406</v>
      </c>
      <c r="O608" s="24" t="s">
        <v>126</v>
      </c>
      <c r="P608" s="26">
        <v>52.13</v>
      </c>
      <c r="Q608" s="26">
        <v>0</v>
      </c>
      <c r="R608" s="25">
        <f t="shared" si="82"/>
        <v>0.39201728575894373</v>
      </c>
      <c r="S608" s="14">
        <v>9307.66</v>
      </c>
      <c r="T608" s="25">
        <f t="shared" si="78"/>
        <v>69.993547093172651</v>
      </c>
      <c r="U608" s="26" t="s">
        <v>126</v>
      </c>
      <c r="V608" s="27" t="s">
        <v>126</v>
      </c>
      <c r="W608" s="27" t="s">
        <v>126</v>
      </c>
      <c r="X608" s="14">
        <v>11653.263000000001</v>
      </c>
      <c r="Y608" s="24" t="s">
        <v>126</v>
      </c>
      <c r="Z608" s="14">
        <v>3003.855196</v>
      </c>
      <c r="AA608" s="14">
        <v>211.68</v>
      </c>
      <c r="AB608" s="14">
        <f t="shared" si="84"/>
        <v>3215.5351959999998</v>
      </c>
      <c r="AC608" s="24" t="s">
        <v>126</v>
      </c>
      <c r="AD608" s="25">
        <f t="shared" si="79"/>
        <v>27.593431951205424</v>
      </c>
      <c r="AE608" s="24" t="s">
        <v>126</v>
      </c>
      <c r="AF608" s="14">
        <v>8390.4047520000004</v>
      </c>
      <c r="AG608" s="25">
        <f t="shared" si="80"/>
        <v>72.000475334676636</v>
      </c>
      <c r="AH608" s="26">
        <v>41594.849384230642</v>
      </c>
      <c r="AI608" s="28">
        <f t="shared" si="85"/>
        <v>280.16120198809909</v>
      </c>
      <c r="AJ608" s="14">
        <v>108261</v>
      </c>
      <c r="AK608" s="14">
        <f t="shared" si="81"/>
        <v>107.64045224041898</v>
      </c>
      <c r="AL608" s="26" t="s">
        <v>126</v>
      </c>
      <c r="AM608" s="26" t="s">
        <v>126</v>
      </c>
      <c r="AN608" s="26" t="s">
        <v>126</v>
      </c>
    </row>
    <row r="609" spans="1:40" x14ac:dyDescent="0.3">
      <c r="A609" s="23" t="s">
        <v>106</v>
      </c>
      <c r="B609" s="23" t="s">
        <v>110</v>
      </c>
      <c r="C609" s="23" t="s">
        <v>7</v>
      </c>
      <c r="D609" s="23" t="s">
        <v>48</v>
      </c>
      <c r="E609" s="23" t="s">
        <v>78</v>
      </c>
      <c r="F609" s="23" t="s">
        <v>150</v>
      </c>
      <c r="G609" s="23" t="s">
        <v>13</v>
      </c>
      <c r="H609" s="14">
        <v>7962.4759999999997</v>
      </c>
      <c r="I609" s="24" t="s">
        <v>126</v>
      </c>
      <c r="J609" s="14">
        <v>1557.9559999999999</v>
      </c>
      <c r="K609" s="14">
        <v>693.98</v>
      </c>
      <c r="L609" s="14">
        <f t="shared" si="83"/>
        <v>2251.9359999999997</v>
      </c>
      <c r="M609" s="24" t="s">
        <v>126</v>
      </c>
      <c r="N609" s="25">
        <f t="shared" si="77"/>
        <v>28.281856045782742</v>
      </c>
      <c r="O609" s="24" t="s">
        <v>126</v>
      </c>
      <c r="P609" s="26">
        <v>31.32</v>
      </c>
      <c r="Q609" s="26">
        <v>0</v>
      </c>
      <c r="R609" s="25">
        <f t="shared" si="82"/>
        <v>0.39334498465050322</v>
      </c>
      <c r="S609" s="14">
        <v>5679.47</v>
      </c>
      <c r="T609" s="25">
        <f t="shared" si="78"/>
        <v>71.327938696455732</v>
      </c>
      <c r="U609" s="26" t="s">
        <v>126</v>
      </c>
      <c r="V609" s="27" t="s">
        <v>126</v>
      </c>
      <c r="W609" s="27" t="s">
        <v>126</v>
      </c>
      <c r="X609" s="14">
        <v>7390.8360000000002</v>
      </c>
      <c r="Y609" s="24" t="s">
        <v>126</v>
      </c>
      <c r="Z609" s="14">
        <v>1530.833132</v>
      </c>
      <c r="AA609" s="14">
        <v>667.74</v>
      </c>
      <c r="AB609" s="14">
        <f t="shared" si="84"/>
        <v>2198.573132</v>
      </c>
      <c r="AC609" s="24" t="s">
        <v>126</v>
      </c>
      <c r="AD609" s="25">
        <f t="shared" si="79"/>
        <v>29.74728612568321</v>
      </c>
      <c r="AE609" s="24" t="s">
        <v>126</v>
      </c>
      <c r="AF609" s="14">
        <v>5163.7741239999996</v>
      </c>
      <c r="AG609" s="25">
        <f t="shared" si="80"/>
        <v>69.86725350149834</v>
      </c>
      <c r="AH609" s="26">
        <v>26450.803652002258</v>
      </c>
      <c r="AI609" s="28">
        <f t="shared" si="85"/>
        <v>279.418202079487</v>
      </c>
      <c r="AJ609" s="14">
        <v>69934</v>
      </c>
      <c r="AK609" s="14">
        <f t="shared" si="81"/>
        <v>105.6830154145337</v>
      </c>
      <c r="AL609" s="26" t="s">
        <v>126</v>
      </c>
      <c r="AM609" s="26" t="s">
        <v>126</v>
      </c>
      <c r="AN609" s="26" t="s">
        <v>126</v>
      </c>
    </row>
    <row r="610" spans="1:40" x14ac:dyDescent="0.3">
      <c r="A610" s="23" t="s">
        <v>106</v>
      </c>
      <c r="B610" s="23" t="s">
        <v>110</v>
      </c>
      <c r="C610" s="23" t="s">
        <v>7</v>
      </c>
      <c r="D610" s="23" t="s">
        <v>49</v>
      </c>
      <c r="E610" s="23" t="s">
        <v>79</v>
      </c>
      <c r="F610" s="23" t="s">
        <v>136</v>
      </c>
      <c r="G610" s="23" t="s">
        <v>13</v>
      </c>
      <c r="H610" s="14">
        <v>6988.4489999999996</v>
      </c>
      <c r="I610" s="24" t="s">
        <v>126</v>
      </c>
      <c r="J610" s="14">
        <v>1340.769</v>
      </c>
      <c r="K610" s="14">
        <v>982.28</v>
      </c>
      <c r="L610" s="14">
        <f t="shared" si="83"/>
        <v>2323.049</v>
      </c>
      <c r="M610" s="24" t="s">
        <v>126</v>
      </c>
      <c r="N610" s="25">
        <f t="shared" si="77"/>
        <v>33.241267125223352</v>
      </c>
      <c r="O610" s="24" t="s">
        <v>126</v>
      </c>
      <c r="P610" s="26">
        <v>441.12</v>
      </c>
      <c r="Q610" s="26">
        <v>0</v>
      </c>
      <c r="R610" s="25">
        <f t="shared" si="82"/>
        <v>6.3121302022809358</v>
      </c>
      <c r="S610" s="14">
        <v>4224.2700000000004</v>
      </c>
      <c r="T610" s="25">
        <f t="shared" si="78"/>
        <v>60.446459579228538</v>
      </c>
      <c r="U610" s="26" t="s">
        <v>126</v>
      </c>
      <c r="V610" s="27" t="s">
        <v>126</v>
      </c>
      <c r="W610" s="27" t="s">
        <v>126</v>
      </c>
      <c r="X610" s="14">
        <v>6521.3289999999997</v>
      </c>
      <c r="Y610" s="24" t="s">
        <v>126</v>
      </c>
      <c r="Z610" s="14">
        <v>1317.9650879999999</v>
      </c>
      <c r="AA610" s="14">
        <v>982.28</v>
      </c>
      <c r="AB610" s="14">
        <f t="shared" si="84"/>
        <v>2300.2450879999997</v>
      </c>
      <c r="AC610" s="24" t="s">
        <v>126</v>
      </c>
      <c r="AD610" s="25">
        <f t="shared" si="79"/>
        <v>35.272642861600751</v>
      </c>
      <c r="AE610" s="24" t="s">
        <v>126</v>
      </c>
      <c r="AF610" s="14">
        <v>3820.2335880000001</v>
      </c>
      <c r="AG610" s="25">
        <f t="shared" si="80"/>
        <v>58.580598954599594</v>
      </c>
      <c r="AH610" s="26">
        <v>20811.817081121357</v>
      </c>
      <c r="AI610" s="28">
        <f t="shared" si="85"/>
        <v>313.34741097237367</v>
      </c>
      <c r="AJ610" s="14">
        <v>58100</v>
      </c>
      <c r="AK610" s="14">
        <f t="shared" si="81"/>
        <v>112.24318416523236</v>
      </c>
      <c r="AL610" s="26" t="s">
        <v>126</v>
      </c>
      <c r="AM610" s="26" t="s">
        <v>126</v>
      </c>
      <c r="AN610" s="26" t="s">
        <v>126</v>
      </c>
    </row>
    <row r="611" spans="1:40" x14ac:dyDescent="0.3">
      <c r="A611" s="23" t="s">
        <v>106</v>
      </c>
      <c r="B611" s="23" t="s">
        <v>110</v>
      </c>
      <c r="C611" s="23" t="s">
        <v>7</v>
      </c>
      <c r="D611" s="23" t="s">
        <v>50</v>
      </c>
      <c r="E611" s="23" t="s">
        <v>80</v>
      </c>
      <c r="F611" s="23" t="s">
        <v>136</v>
      </c>
      <c r="G611" s="23" t="s">
        <v>13</v>
      </c>
      <c r="H611" s="14">
        <v>6684.6930000000002</v>
      </c>
      <c r="I611" s="24" t="s">
        <v>126</v>
      </c>
      <c r="J611" s="14">
        <v>1829.396</v>
      </c>
      <c r="K611" s="14">
        <v>675.94</v>
      </c>
      <c r="L611" s="14">
        <f t="shared" si="83"/>
        <v>2505.3360000000002</v>
      </c>
      <c r="M611" s="24" t="s">
        <v>126</v>
      </c>
      <c r="N611" s="25">
        <f t="shared" si="77"/>
        <v>37.478699470566568</v>
      </c>
      <c r="O611" s="24" t="s">
        <v>126</v>
      </c>
      <c r="P611" s="26">
        <v>14.17</v>
      </c>
      <c r="Q611" s="26">
        <v>0</v>
      </c>
      <c r="R611" s="25">
        <f t="shared" si="82"/>
        <v>0.21197682526332923</v>
      </c>
      <c r="S611" s="14">
        <v>4141.9880000000003</v>
      </c>
      <c r="T611" s="25">
        <f t="shared" si="78"/>
        <v>61.962277100833205</v>
      </c>
      <c r="U611" s="26" t="s">
        <v>126</v>
      </c>
      <c r="V611" s="27" t="s">
        <v>126</v>
      </c>
      <c r="W611" s="27" t="s">
        <v>126</v>
      </c>
      <c r="X611" s="14">
        <v>5954.7129999999997</v>
      </c>
      <c r="Y611" s="24" t="s">
        <v>126</v>
      </c>
      <c r="Z611" s="14">
        <v>1501.2194509999999</v>
      </c>
      <c r="AA611" s="14">
        <v>675.94</v>
      </c>
      <c r="AB611" s="14">
        <f t="shared" si="84"/>
        <v>2177.159451</v>
      </c>
      <c r="AC611" s="24" t="s">
        <v>126</v>
      </c>
      <c r="AD611" s="25">
        <f t="shared" si="79"/>
        <v>36.561954388062034</v>
      </c>
      <c r="AE611" s="24" t="s">
        <v>126</v>
      </c>
      <c r="AF611" s="14">
        <v>3742.6840069999998</v>
      </c>
      <c r="AG611" s="25">
        <f t="shared" si="80"/>
        <v>62.852466726775923</v>
      </c>
      <c r="AH611" s="26">
        <v>24506.40083449235</v>
      </c>
      <c r="AI611" s="28">
        <f t="shared" si="85"/>
        <v>242.98602802655708</v>
      </c>
      <c r="AJ611" s="14">
        <v>62006</v>
      </c>
      <c r="AK611" s="14">
        <f t="shared" si="81"/>
        <v>96.034464406670324</v>
      </c>
      <c r="AL611" s="26" t="s">
        <v>126</v>
      </c>
      <c r="AM611" s="26" t="s">
        <v>126</v>
      </c>
      <c r="AN611" s="26" t="s">
        <v>126</v>
      </c>
    </row>
    <row r="612" spans="1:40" x14ac:dyDescent="0.3">
      <c r="A612" s="23" t="s">
        <v>106</v>
      </c>
      <c r="B612" s="23" t="s">
        <v>110</v>
      </c>
      <c r="C612" s="23" t="s">
        <v>7</v>
      </c>
      <c r="D612" s="23" t="s">
        <v>51</v>
      </c>
      <c r="E612" s="23" t="s">
        <v>81</v>
      </c>
      <c r="F612" s="23" t="s">
        <v>150</v>
      </c>
      <c r="G612" s="23" t="s">
        <v>13</v>
      </c>
      <c r="H612" s="14">
        <v>4426.3100000000004</v>
      </c>
      <c r="I612" s="24" t="s">
        <v>126</v>
      </c>
      <c r="J612" s="14">
        <v>1600.05</v>
      </c>
      <c r="K612" s="14">
        <v>720.06</v>
      </c>
      <c r="L612" s="14">
        <f t="shared" si="83"/>
        <v>2320.1099999999997</v>
      </c>
      <c r="M612" s="24" t="s">
        <v>126</v>
      </c>
      <c r="N612" s="25">
        <f t="shared" si="77"/>
        <v>52.416346799026719</v>
      </c>
      <c r="O612" s="24" t="s">
        <v>126</v>
      </c>
      <c r="P612" s="26">
        <v>208.99</v>
      </c>
      <c r="Q612" s="26">
        <v>0</v>
      </c>
      <c r="R612" s="25">
        <f t="shared" si="82"/>
        <v>4.721540063845505</v>
      </c>
      <c r="S612" s="14">
        <v>1893.61</v>
      </c>
      <c r="T612" s="25">
        <f t="shared" si="78"/>
        <v>42.78078128282926</v>
      </c>
      <c r="U612" s="26" t="s">
        <v>126</v>
      </c>
      <c r="V612" s="27" t="s">
        <v>126</v>
      </c>
      <c r="W612" s="27" t="s">
        <v>126</v>
      </c>
      <c r="X612" s="14">
        <v>3723.99</v>
      </c>
      <c r="Y612" s="24" t="s">
        <v>126</v>
      </c>
      <c r="Z612" s="14">
        <v>1186.3299219999999</v>
      </c>
      <c r="AA612" s="14">
        <v>720.06</v>
      </c>
      <c r="AB612" s="14">
        <f t="shared" si="84"/>
        <v>1906.3899219999998</v>
      </c>
      <c r="AC612" s="24" t="s">
        <v>126</v>
      </c>
      <c r="AD612" s="25">
        <f t="shared" si="79"/>
        <v>51.192133222699304</v>
      </c>
      <c r="AE612" s="24" t="s">
        <v>126</v>
      </c>
      <c r="AF612" s="14">
        <v>1633.6173470000001</v>
      </c>
      <c r="AG612" s="25">
        <f t="shared" si="80"/>
        <v>43.867393494611967</v>
      </c>
      <c r="AH612" s="26">
        <v>13462.899700285774</v>
      </c>
      <c r="AI612" s="28">
        <f t="shared" si="85"/>
        <v>276.61128604567642</v>
      </c>
      <c r="AJ612" s="14">
        <v>32136</v>
      </c>
      <c r="AK612" s="14">
        <f t="shared" si="81"/>
        <v>115.88218820014937</v>
      </c>
      <c r="AL612" s="26" t="s">
        <v>126</v>
      </c>
      <c r="AM612" s="26" t="s">
        <v>126</v>
      </c>
      <c r="AN612" s="26" t="s">
        <v>126</v>
      </c>
    </row>
    <row r="613" spans="1:40" x14ac:dyDescent="0.3">
      <c r="A613" s="23" t="s">
        <v>106</v>
      </c>
      <c r="B613" s="23" t="s">
        <v>110</v>
      </c>
      <c r="C613" s="23" t="s">
        <v>7</v>
      </c>
      <c r="D613" s="23" t="s">
        <v>52</v>
      </c>
      <c r="E613" s="23" t="s">
        <v>82</v>
      </c>
      <c r="F613" s="23" t="s">
        <v>151</v>
      </c>
      <c r="G613" s="23" t="s">
        <v>13</v>
      </c>
      <c r="H613" s="14">
        <v>3918.1559999999999</v>
      </c>
      <c r="I613" s="24" t="s">
        <v>126</v>
      </c>
      <c r="J613" s="14">
        <v>1078.896</v>
      </c>
      <c r="K613" s="14">
        <v>382.58</v>
      </c>
      <c r="L613" s="14">
        <f t="shared" si="83"/>
        <v>1461.4759999999999</v>
      </c>
      <c r="M613" s="24" t="s">
        <v>126</v>
      </c>
      <c r="N613" s="25">
        <f t="shared" si="77"/>
        <v>37.300097290664276</v>
      </c>
      <c r="O613" s="24" t="s">
        <v>126</v>
      </c>
      <c r="P613" s="26">
        <v>220.27</v>
      </c>
      <c r="Q613" s="26">
        <v>0</v>
      </c>
      <c r="R613" s="25">
        <f t="shared" si="82"/>
        <v>5.6217771829401384</v>
      </c>
      <c r="S613" s="14">
        <v>2200.81</v>
      </c>
      <c r="T613" s="25">
        <f t="shared" si="78"/>
        <v>56.169534852619449</v>
      </c>
      <c r="U613" s="26" t="s">
        <v>126</v>
      </c>
      <c r="V613" s="27" t="s">
        <v>126</v>
      </c>
      <c r="W613" s="27" t="s">
        <v>126</v>
      </c>
      <c r="X613" s="14">
        <v>3734.6860000000001</v>
      </c>
      <c r="Y613" s="24" t="s">
        <v>126</v>
      </c>
      <c r="Z613" s="14">
        <v>1035.6277640000001</v>
      </c>
      <c r="AA613" s="14">
        <v>382.58</v>
      </c>
      <c r="AB613" s="14">
        <f t="shared" si="84"/>
        <v>1418.207764</v>
      </c>
      <c r="AC613" s="24" t="s">
        <v>126</v>
      </c>
      <c r="AD613" s="25">
        <f t="shared" si="79"/>
        <v>37.973949188767143</v>
      </c>
      <c r="AE613" s="24" t="s">
        <v>126</v>
      </c>
      <c r="AF613" s="14">
        <v>2073.1663709999998</v>
      </c>
      <c r="AG613" s="25">
        <f t="shared" si="80"/>
        <v>55.511129208720625</v>
      </c>
      <c r="AH613" s="26">
        <v>12416.393432319899</v>
      </c>
      <c r="AI613" s="28">
        <f t="shared" si="85"/>
        <v>300.78669948381344</v>
      </c>
      <c r="AJ613" s="14">
        <v>33610</v>
      </c>
      <c r="AK613" s="14">
        <f t="shared" si="81"/>
        <v>111.11829812555787</v>
      </c>
      <c r="AL613" s="26" t="s">
        <v>126</v>
      </c>
      <c r="AM613" s="26" t="s">
        <v>126</v>
      </c>
      <c r="AN613" s="26" t="s">
        <v>126</v>
      </c>
    </row>
    <row r="614" spans="1:40" x14ac:dyDescent="0.3">
      <c r="A614" s="23" t="s">
        <v>106</v>
      </c>
      <c r="B614" s="23" t="s">
        <v>110</v>
      </c>
      <c r="C614" s="23" t="s">
        <v>7</v>
      </c>
      <c r="D614" s="23" t="s">
        <v>53</v>
      </c>
      <c r="E614" s="23" t="s">
        <v>83</v>
      </c>
      <c r="F614" s="23" t="s">
        <v>150</v>
      </c>
      <c r="G614" s="23" t="s">
        <v>13</v>
      </c>
      <c r="H614" s="14">
        <v>13405.615</v>
      </c>
      <c r="I614" s="24" t="s">
        <v>126</v>
      </c>
      <c r="J614" s="14">
        <v>2535.1149999999998</v>
      </c>
      <c r="K614" s="14">
        <v>2113.1</v>
      </c>
      <c r="L614" s="14">
        <f t="shared" si="83"/>
        <v>4648.2150000000001</v>
      </c>
      <c r="M614" s="24" t="s">
        <v>126</v>
      </c>
      <c r="N614" s="25">
        <f t="shared" si="77"/>
        <v>34.673642350612042</v>
      </c>
      <c r="O614" s="24" t="s">
        <v>126</v>
      </c>
      <c r="P614" s="26">
        <v>59.13</v>
      </c>
      <c r="Q614" s="26">
        <v>0</v>
      </c>
      <c r="R614" s="25">
        <f t="shared" si="82"/>
        <v>0.4410838294252073</v>
      </c>
      <c r="S614" s="14">
        <v>8487.5</v>
      </c>
      <c r="T614" s="25">
        <f t="shared" si="78"/>
        <v>63.313022192566322</v>
      </c>
      <c r="U614" s="26" t="s">
        <v>126</v>
      </c>
      <c r="V614" s="27" t="s">
        <v>126</v>
      </c>
      <c r="W614" s="27" t="s">
        <v>126</v>
      </c>
      <c r="X614" s="14">
        <v>12234.915000000001</v>
      </c>
      <c r="Y614" s="24" t="s">
        <v>126</v>
      </c>
      <c r="Z614" s="14">
        <v>2254.1905400000001</v>
      </c>
      <c r="AA614" s="14">
        <v>2113.1</v>
      </c>
      <c r="AB614" s="14">
        <f t="shared" si="84"/>
        <v>4367.29054</v>
      </c>
      <c r="AC614" s="24" t="s">
        <v>126</v>
      </c>
      <c r="AD614" s="25">
        <f t="shared" si="79"/>
        <v>35.695307568544607</v>
      </c>
      <c r="AE614" s="24" t="s">
        <v>126</v>
      </c>
      <c r="AF614" s="14">
        <v>7624.32125</v>
      </c>
      <c r="AG614" s="25">
        <f t="shared" si="80"/>
        <v>62.316094962654006</v>
      </c>
      <c r="AH614" s="26">
        <v>46065.301003764114</v>
      </c>
      <c r="AI614" s="28">
        <f t="shared" si="85"/>
        <v>265.59937161813519</v>
      </c>
      <c r="AJ614" s="14">
        <v>120486</v>
      </c>
      <c r="AK614" s="14">
        <f t="shared" si="81"/>
        <v>101.54636223295653</v>
      </c>
      <c r="AL614" s="26" t="s">
        <v>126</v>
      </c>
      <c r="AM614" s="26" t="s">
        <v>126</v>
      </c>
      <c r="AN614" s="26" t="s">
        <v>126</v>
      </c>
    </row>
    <row r="615" spans="1:40" x14ac:dyDescent="0.3">
      <c r="A615" s="23" t="s">
        <v>106</v>
      </c>
      <c r="B615" s="23" t="s">
        <v>110</v>
      </c>
      <c r="C615" s="23" t="s">
        <v>7</v>
      </c>
      <c r="D615" s="23" t="s">
        <v>54</v>
      </c>
      <c r="E615" s="23" t="s">
        <v>84</v>
      </c>
      <c r="F615" s="23" t="s">
        <v>151</v>
      </c>
      <c r="G615" s="23" t="s">
        <v>13</v>
      </c>
      <c r="H615" s="14">
        <v>5517.4579999999996</v>
      </c>
      <c r="I615" s="24" t="s">
        <v>126</v>
      </c>
      <c r="J615" s="14">
        <v>1864.8979999999999</v>
      </c>
      <c r="K615" s="14">
        <v>1143.1300000000001</v>
      </c>
      <c r="L615" s="14">
        <f t="shared" si="83"/>
        <v>3008.0280000000002</v>
      </c>
      <c r="M615" s="24" t="s">
        <v>126</v>
      </c>
      <c r="N615" s="25">
        <f t="shared" si="77"/>
        <v>54.518366972616747</v>
      </c>
      <c r="O615" s="24" t="s">
        <v>126</v>
      </c>
      <c r="P615" s="26">
        <v>812.17</v>
      </c>
      <c r="Q615" s="26">
        <v>0</v>
      </c>
      <c r="R615" s="25">
        <f t="shared" si="82"/>
        <v>14.720003305870204</v>
      </c>
      <c r="S615" s="14">
        <v>1697.26</v>
      </c>
      <c r="T615" s="25">
        <f t="shared" si="78"/>
        <v>30.76162972151306</v>
      </c>
      <c r="U615" s="26" t="s">
        <v>126</v>
      </c>
      <c r="V615" s="27" t="s">
        <v>126</v>
      </c>
      <c r="W615" s="27" t="s">
        <v>126</v>
      </c>
      <c r="X615" s="14">
        <v>4853.9480000000003</v>
      </c>
      <c r="Y615" s="24" t="s">
        <v>126</v>
      </c>
      <c r="Z615" s="14">
        <v>1613.8395230000001</v>
      </c>
      <c r="AA615" s="14">
        <v>1143.1300000000001</v>
      </c>
      <c r="AB615" s="14">
        <f t="shared" si="84"/>
        <v>2756.9695230000002</v>
      </c>
      <c r="AC615" s="24" t="s">
        <v>126</v>
      </c>
      <c r="AD615" s="25">
        <f t="shared" si="79"/>
        <v>56.79849728509658</v>
      </c>
      <c r="AE615" s="24" t="s">
        <v>126</v>
      </c>
      <c r="AF615" s="14">
        <v>1419.1847290000001</v>
      </c>
      <c r="AG615" s="25">
        <f t="shared" si="80"/>
        <v>29.237740680369871</v>
      </c>
      <c r="AH615" s="26">
        <v>15310.382436078633</v>
      </c>
      <c r="AI615" s="28">
        <f t="shared" si="85"/>
        <v>317.03636537267425</v>
      </c>
      <c r="AJ615" s="14">
        <v>45132</v>
      </c>
      <c r="AK615" s="14">
        <f t="shared" si="81"/>
        <v>107.55003102011877</v>
      </c>
      <c r="AL615" s="26" t="s">
        <v>126</v>
      </c>
      <c r="AM615" s="26" t="s">
        <v>126</v>
      </c>
      <c r="AN615" s="26" t="s">
        <v>126</v>
      </c>
    </row>
    <row r="616" spans="1:40" x14ac:dyDescent="0.3">
      <c r="A616" s="23" t="s">
        <v>106</v>
      </c>
      <c r="B616" s="23" t="s">
        <v>110</v>
      </c>
      <c r="C616" s="23" t="s">
        <v>7</v>
      </c>
      <c r="D616" s="23" t="s">
        <v>55</v>
      </c>
      <c r="E616" s="23" t="s">
        <v>85</v>
      </c>
      <c r="F616" s="23" t="s">
        <v>151</v>
      </c>
      <c r="G616" s="23" t="s">
        <v>13</v>
      </c>
      <c r="H616" s="14">
        <v>2019.432</v>
      </c>
      <c r="I616" s="24" t="s">
        <v>126</v>
      </c>
      <c r="J616" s="14">
        <v>564.46199999999999</v>
      </c>
      <c r="K616" s="14">
        <v>130.94</v>
      </c>
      <c r="L616" s="14">
        <f t="shared" si="83"/>
        <v>695.40200000000004</v>
      </c>
      <c r="M616" s="24" t="s">
        <v>126</v>
      </c>
      <c r="N616" s="25">
        <f t="shared" si="77"/>
        <v>34.435524444497268</v>
      </c>
      <c r="O616" s="24" t="s">
        <v>126</v>
      </c>
      <c r="P616" s="26">
        <v>188.81</v>
      </c>
      <c r="Q616" s="26">
        <v>0</v>
      </c>
      <c r="R616" s="25">
        <f t="shared" si="82"/>
        <v>9.3496587159161582</v>
      </c>
      <c r="S616" s="14">
        <v>1135.22</v>
      </c>
      <c r="T616" s="25">
        <f t="shared" si="78"/>
        <v>56.214816839586575</v>
      </c>
      <c r="U616" s="26" t="s">
        <v>126</v>
      </c>
      <c r="V616" s="27" t="s">
        <v>126</v>
      </c>
      <c r="W616" s="27" t="s">
        <v>126</v>
      </c>
      <c r="X616" s="14">
        <v>1792.222</v>
      </c>
      <c r="Y616" s="24" t="s">
        <v>126</v>
      </c>
      <c r="Z616" s="14">
        <v>533.45737999999994</v>
      </c>
      <c r="AA616" s="14">
        <v>130.94</v>
      </c>
      <c r="AB616" s="14">
        <f t="shared" si="84"/>
        <v>664.39737999999988</v>
      </c>
      <c r="AC616" s="24" t="s">
        <v>126</v>
      </c>
      <c r="AD616" s="25">
        <f t="shared" si="79"/>
        <v>37.071154131575206</v>
      </c>
      <c r="AE616" s="24" t="s">
        <v>126</v>
      </c>
      <c r="AF616" s="14">
        <v>967.194794</v>
      </c>
      <c r="AG616" s="25">
        <f t="shared" si="80"/>
        <v>53.966238222720172</v>
      </c>
      <c r="AH616" s="26">
        <v>6986.0244816387712</v>
      </c>
      <c r="AI616" s="28">
        <f t="shared" si="85"/>
        <v>256.5439048646997</v>
      </c>
      <c r="AJ616" s="14">
        <v>17062</v>
      </c>
      <c r="AK616" s="14">
        <f t="shared" si="81"/>
        <v>105.04173016059079</v>
      </c>
      <c r="AL616" s="26" t="s">
        <v>126</v>
      </c>
      <c r="AM616" s="26" t="s">
        <v>126</v>
      </c>
      <c r="AN616" s="26" t="s">
        <v>126</v>
      </c>
    </row>
    <row r="617" spans="1:40" x14ac:dyDescent="0.3">
      <c r="A617" s="23" t="s">
        <v>106</v>
      </c>
      <c r="B617" s="23" t="s">
        <v>110</v>
      </c>
      <c r="C617" s="23" t="s">
        <v>7</v>
      </c>
      <c r="D617" s="23" t="s">
        <v>56</v>
      </c>
      <c r="E617" s="23" t="s">
        <v>86</v>
      </c>
      <c r="F617" s="23" t="s">
        <v>136</v>
      </c>
      <c r="G617" s="23" t="s">
        <v>13</v>
      </c>
      <c r="H617" s="14">
        <v>10999.52</v>
      </c>
      <c r="I617" s="24" t="s">
        <v>126</v>
      </c>
      <c r="J617" s="14">
        <v>2071.2249999999999</v>
      </c>
      <c r="K617" s="14">
        <v>979.87</v>
      </c>
      <c r="L617" s="14">
        <f t="shared" si="83"/>
        <v>3051.0949999999998</v>
      </c>
      <c r="M617" s="24" t="s">
        <v>126</v>
      </c>
      <c r="N617" s="25">
        <f t="shared" si="77"/>
        <v>27.738437677280462</v>
      </c>
      <c r="O617" s="24" t="s">
        <v>126</v>
      </c>
      <c r="P617" s="26">
        <v>91.25</v>
      </c>
      <c r="Q617" s="26">
        <v>0</v>
      </c>
      <c r="R617" s="25">
        <f t="shared" si="82"/>
        <v>0.82958165447219512</v>
      </c>
      <c r="S617" s="14">
        <v>7856.3</v>
      </c>
      <c r="T617" s="25">
        <f t="shared" si="78"/>
        <v>71.424025775670202</v>
      </c>
      <c r="U617" s="26" t="s">
        <v>126</v>
      </c>
      <c r="V617" s="27" t="s">
        <v>126</v>
      </c>
      <c r="W617" s="27" t="s">
        <v>126</v>
      </c>
      <c r="X617" s="14">
        <v>9616.33</v>
      </c>
      <c r="Y617" s="24" t="s">
        <v>126</v>
      </c>
      <c r="Z617" s="14">
        <v>2070.263958</v>
      </c>
      <c r="AA617" s="14">
        <v>979.87</v>
      </c>
      <c r="AB617" s="14">
        <f t="shared" si="84"/>
        <v>3050.1339579999999</v>
      </c>
      <c r="AC617" s="24" t="s">
        <v>126</v>
      </c>
      <c r="AD617" s="25">
        <f t="shared" si="79"/>
        <v>31.718274622439122</v>
      </c>
      <c r="AE617" s="24" t="s">
        <v>126</v>
      </c>
      <c r="AF617" s="14">
        <v>6476.7337200000002</v>
      </c>
      <c r="AG617" s="25">
        <f t="shared" si="80"/>
        <v>67.351408697496865</v>
      </c>
      <c r="AH617" s="26">
        <v>35325.928018408231</v>
      </c>
      <c r="AI617" s="28">
        <f t="shared" si="85"/>
        <v>272.21733552163045</v>
      </c>
      <c r="AJ617" s="14">
        <v>100003</v>
      </c>
      <c r="AK617" s="14">
        <f t="shared" si="81"/>
        <v>96.160415187544373</v>
      </c>
      <c r="AL617" s="26" t="s">
        <v>126</v>
      </c>
      <c r="AM617" s="26" t="s">
        <v>126</v>
      </c>
      <c r="AN617" s="26" t="s">
        <v>126</v>
      </c>
    </row>
    <row r="618" spans="1:40" x14ac:dyDescent="0.3">
      <c r="A618" s="23" t="s">
        <v>106</v>
      </c>
      <c r="B618" s="23" t="s">
        <v>110</v>
      </c>
      <c r="C618" s="23" t="s">
        <v>7</v>
      </c>
      <c r="D618" s="23" t="s">
        <v>57</v>
      </c>
      <c r="E618" s="23" t="s">
        <v>87</v>
      </c>
      <c r="F618" s="23" t="s">
        <v>150</v>
      </c>
      <c r="G618" s="23" t="s">
        <v>13</v>
      </c>
      <c r="H618" s="14">
        <v>10435.530000000001</v>
      </c>
      <c r="I618" s="24" t="s">
        <v>126</v>
      </c>
      <c r="J618" s="14">
        <v>1772.38</v>
      </c>
      <c r="K618" s="14">
        <v>1840.44</v>
      </c>
      <c r="L618" s="14">
        <f t="shared" si="83"/>
        <v>3612.82</v>
      </c>
      <c r="M618" s="24" t="s">
        <v>126</v>
      </c>
      <c r="N618" s="25">
        <f t="shared" si="77"/>
        <v>34.620378648712617</v>
      </c>
      <c r="O618" s="24" t="s">
        <v>126</v>
      </c>
      <c r="P618" s="26">
        <v>0</v>
      </c>
      <c r="Q618" s="26">
        <v>0</v>
      </c>
      <c r="R618" s="25">
        <f t="shared" si="82"/>
        <v>0</v>
      </c>
      <c r="S618" s="14">
        <v>6628.07</v>
      </c>
      <c r="T618" s="25">
        <f t="shared" si="78"/>
        <v>63.514454943831311</v>
      </c>
      <c r="U618" s="26" t="s">
        <v>126</v>
      </c>
      <c r="V618" s="27" t="s">
        <v>126</v>
      </c>
      <c r="W618" s="27" t="s">
        <v>126</v>
      </c>
      <c r="X618" s="14">
        <v>9557.59</v>
      </c>
      <c r="Y618" s="24" t="s">
        <v>126</v>
      </c>
      <c r="Z618" s="14">
        <v>1730.08</v>
      </c>
      <c r="AA618" s="14">
        <v>1816.06</v>
      </c>
      <c r="AB618" s="14">
        <f t="shared" si="84"/>
        <v>3546.14</v>
      </c>
      <c r="AC618" s="24" t="s">
        <v>126</v>
      </c>
      <c r="AD618" s="25">
        <f t="shared" si="79"/>
        <v>37.102867982409791</v>
      </c>
      <c r="AE618" s="24" t="s">
        <v>126</v>
      </c>
      <c r="AF618" s="14">
        <v>5839.9924769999998</v>
      </c>
      <c r="AG618" s="25">
        <f t="shared" si="80"/>
        <v>61.103191045022847</v>
      </c>
      <c r="AH618" s="26">
        <v>34283.056953080835</v>
      </c>
      <c r="AI618" s="28">
        <f t="shared" si="85"/>
        <v>278.7846490200784</v>
      </c>
      <c r="AJ618" s="14">
        <v>85019</v>
      </c>
      <c r="AK618" s="14">
        <f t="shared" si="81"/>
        <v>112.41710676437032</v>
      </c>
      <c r="AL618" s="26" t="s">
        <v>126</v>
      </c>
      <c r="AM618" s="26" t="s">
        <v>126</v>
      </c>
      <c r="AN618" s="26" t="s">
        <v>126</v>
      </c>
    </row>
    <row r="619" spans="1:40" x14ac:dyDescent="0.3">
      <c r="A619" s="23" t="s">
        <v>106</v>
      </c>
      <c r="B619" s="23" t="s">
        <v>110</v>
      </c>
      <c r="C619" s="23" t="s">
        <v>7</v>
      </c>
      <c r="D619" s="23" t="s">
        <v>58</v>
      </c>
      <c r="E619" s="23" t="s">
        <v>88</v>
      </c>
      <c r="F619" s="23" t="s">
        <v>150</v>
      </c>
      <c r="G619" s="23" t="s">
        <v>13</v>
      </c>
      <c r="H619" s="14">
        <v>10514.710999999999</v>
      </c>
      <c r="I619" s="24" t="s">
        <v>126</v>
      </c>
      <c r="J619" s="14">
        <v>2753.2310000000002</v>
      </c>
      <c r="K619" s="14">
        <v>1472.34</v>
      </c>
      <c r="L619" s="14">
        <f t="shared" si="83"/>
        <v>4225.5709999999999</v>
      </c>
      <c r="M619" s="24" t="s">
        <v>126</v>
      </c>
      <c r="N619" s="25">
        <f t="shared" si="77"/>
        <v>40.187229111670305</v>
      </c>
      <c r="O619" s="24" t="s">
        <v>126</v>
      </c>
      <c r="P619" s="26">
        <v>50.14</v>
      </c>
      <c r="Q619" s="26">
        <v>0</v>
      </c>
      <c r="R619" s="25">
        <f t="shared" si="82"/>
        <v>0.47685571196393323</v>
      </c>
      <c r="S619" s="14">
        <v>6201.14</v>
      </c>
      <c r="T619" s="25">
        <f t="shared" si="78"/>
        <v>58.975848218748006</v>
      </c>
      <c r="U619" s="26" t="s">
        <v>126</v>
      </c>
      <c r="V619" s="27" t="s">
        <v>126</v>
      </c>
      <c r="W619" s="27" t="s">
        <v>126</v>
      </c>
      <c r="X619" s="14">
        <v>8606.9779999999992</v>
      </c>
      <c r="Y619" s="24" t="s">
        <v>126</v>
      </c>
      <c r="Z619" s="14">
        <v>2108.9544099999998</v>
      </c>
      <c r="AA619" s="14">
        <v>1418.0756530000001</v>
      </c>
      <c r="AB619" s="14">
        <f t="shared" si="84"/>
        <v>3527.0300630000002</v>
      </c>
      <c r="AC619" s="24" t="s">
        <v>126</v>
      </c>
      <c r="AD619" s="25">
        <f t="shared" si="79"/>
        <v>40.978727527826848</v>
      </c>
      <c r="AE619" s="24" t="s">
        <v>126</v>
      </c>
      <c r="AF619" s="14">
        <v>5001.4064310000003</v>
      </c>
      <c r="AG619" s="25">
        <f t="shared" si="80"/>
        <v>58.108739571543005</v>
      </c>
      <c r="AH619" s="26">
        <v>33052.52560600888</v>
      </c>
      <c r="AI619" s="28">
        <f t="shared" si="85"/>
        <v>260.40303553793387</v>
      </c>
      <c r="AJ619" s="14">
        <v>79245</v>
      </c>
      <c r="AK619" s="14">
        <f t="shared" si="81"/>
        <v>108.61225313899931</v>
      </c>
      <c r="AL619" s="26" t="s">
        <v>126</v>
      </c>
      <c r="AM619" s="26" t="s">
        <v>126</v>
      </c>
      <c r="AN619" s="26" t="s">
        <v>126</v>
      </c>
    </row>
    <row r="620" spans="1:40" x14ac:dyDescent="0.3">
      <c r="A620" s="23" t="s">
        <v>106</v>
      </c>
      <c r="B620" s="23" t="s">
        <v>110</v>
      </c>
      <c r="C620" s="23" t="s">
        <v>7</v>
      </c>
      <c r="D620" s="23" t="s">
        <v>59</v>
      </c>
      <c r="E620" s="23" t="s">
        <v>89</v>
      </c>
      <c r="F620" s="23" t="s">
        <v>136</v>
      </c>
      <c r="G620" s="23" t="s">
        <v>13</v>
      </c>
      <c r="H620" s="14">
        <v>5939.8819999999996</v>
      </c>
      <c r="I620" s="24" t="s">
        <v>126</v>
      </c>
      <c r="J620" s="14">
        <v>1639.556</v>
      </c>
      <c r="K620" s="14">
        <v>845.22</v>
      </c>
      <c r="L620" s="14">
        <f t="shared" si="83"/>
        <v>2484.7759999999998</v>
      </c>
      <c r="M620" s="24" t="s">
        <v>126</v>
      </c>
      <c r="N620" s="25">
        <f t="shared" si="77"/>
        <v>41.832076798832027</v>
      </c>
      <c r="O620" s="24" t="s">
        <v>126</v>
      </c>
      <c r="P620" s="26">
        <v>48.38</v>
      </c>
      <c r="Q620" s="26">
        <v>0</v>
      </c>
      <c r="R620" s="25">
        <f t="shared" si="82"/>
        <v>0.81449429466780654</v>
      </c>
      <c r="S620" s="14">
        <v>3416.86</v>
      </c>
      <c r="T620" s="25">
        <f t="shared" si="78"/>
        <v>57.524038356317519</v>
      </c>
      <c r="U620" s="26" t="s">
        <v>126</v>
      </c>
      <c r="V620" s="27" t="s">
        <v>126</v>
      </c>
      <c r="W620" s="27" t="s">
        <v>126</v>
      </c>
      <c r="X620" s="14">
        <v>5489.8620000000001</v>
      </c>
      <c r="Y620" s="24" t="s">
        <v>126</v>
      </c>
      <c r="Z620" s="14">
        <v>1515.9495400000001</v>
      </c>
      <c r="AA620" s="14">
        <v>845.22</v>
      </c>
      <c r="AB620" s="14">
        <f t="shared" si="84"/>
        <v>2361.1695399999999</v>
      </c>
      <c r="AC620" s="24" t="s">
        <v>126</v>
      </c>
      <c r="AD620" s="25">
        <f t="shared" si="79"/>
        <v>43.009633757642725</v>
      </c>
      <c r="AE620" s="24" t="s">
        <v>126</v>
      </c>
      <c r="AF620" s="14">
        <v>3089.5248120000001</v>
      </c>
      <c r="AG620" s="25">
        <f t="shared" si="80"/>
        <v>56.276912097243979</v>
      </c>
      <c r="AH620" s="26">
        <v>19089.482676406431</v>
      </c>
      <c r="AI620" s="28">
        <f t="shared" si="85"/>
        <v>287.58568752547563</v>
      </c>
      <c r="AJ620" s="14">
        <v>51495</v>
      </c>
      <c r="AK620" s="14">
        <f t="shared" si="81"/>
        <v>106.609612583746</v>
      </c>
      <c r="AL620" s="26" t="s">
        <v>126</v>
      </c>
      <c r="AM620" s="26" t="s">
        <v>126</v>
      </c>
      <c r="AN620" s="26" t="s">
        <v>126</v>
      </c>
    </row>
    <row r="621" spans="1:40" x14ac:dyDescent="0.3">
      <c r="A621" s="23" t="s">
        <v>106</v>
      </c>
      <c r="B621" s="23" t="s">
        <v>110</v>
      </c>
      <c r="C621" s="23" t="s">
        <v>7</v>
      </c>
      <c r="D621" s="23" t="s">
        <v>60</v>
      </c>
      <c r="E621" s="23" t="s">
        <v>90</v>
      </c>
      <c r="F621" s="23" t="s">
        <v>151</v>
      </c>
      <c r="G621" s="23" t="s">
        <v>13</v>
      </c>
      <c r="H621" s="14">
        <v>4553.12</v>
      </c>
      <c r="I621" s="24" t="s">
        <v>126</v>
      </c>
      <c r="J621" s="14">
        <v>1151.4100000000001</v>
      </c>
      <c r="K621" s="14">
        <v>133.1</v>
      </c>
      <c r="L621" s="14">
        <f t="shared" si="83"/>
        <v>1284.51</v>
      </c>
      <c r="M621" s="24" t="s">
        <v>126</v>
      </c>
      <c r="N621" s="25">
        <f t="shared" si="77"/>
        <v>28.211643883754437</v>
      </c>
      <c r="O621" s="24" t="s">
        <v>126</v>
      </c>
      <c r="P621" s="26">
        <v>281.92</v>
      </c>
      <c r="Q621" s="26">
        <v>0</v>
      </c>
      <c r="R621" s="25">
        <f t="shared" si="82"/>
        <v>6.1917981515971467</v>
      </c>
      <c r="S621" s="14">
        <v>2986.69</v>
      </c>
      <c r="T621" s="25">
        <f t="shared" si="78"/>
        <v>65.596557964648412</v>
      </c>
      <c r="U621" s="26" t="s">
        <v>126</v>
      </c>
      <c r="V621" s="27" t="s">
        <v>126</v>
      </c>
      <c r="W621" s="27" t="s">
        <v>126</v>
      </c>
      <c r="X621" s="14">
        <v>4222.47</v>
      </c>
      <c r="Y621" s="24" t="s">
        <v>126</v>
      </c>
      <c r="Z621" s="14">
        <v>1122.329072</v>
      </c>
      <c r="AA621" s="14">
        <v>133.1</v>
      </c>
      <c r="AB621" s="14">
        <f t="shared" si="84"/>
        <v>1255.4290719999999</v>
      </c>
      <c r="AC621" s="24" t="s">
        <v>126</v>
      </c>
      <c r="AD621" s="25">
        <f t="shared" si="79"/>
        <v>29.732101637193391</v>
      </c>
      <c r="AE621" s="24" t="s">
        <v>126</v>
      </c>
      <c r="AF621" s="14">
        <v>2706.8371470000002</v>
      </c>
      <c r="AG621" s="25">
        <f t="shared" si="80"/>
        <v>64.105538867061227</v>
      </c>
      <c r="AH621" s="26">
        <v>15252.376557010541</v>
      </c>
      <c r="AI621" s="28">
        <f t="shared" si="85"/>
        <v>276.84013597600307</v>
      </c>
      <c r="AJ621" s="14">
        <v>39930</v>
      </c>
      <c r="AK621" s="14">
        <f t="shared" si="81"/>
        <v>105.74680691209616</v>
      </c>
      <c r="AL621" s="26" t="s">
        <v>126</v>
      </c>
      <c r="AM621" s="26" t="s">
        <v>126</v>
      </c>
      <c r="AN621" s="26" t="s">
        <v>126</v>
      </c>
    </row>
    <row r="622" spans="1:40" x14ac:dyDescent="0.3">
      <c r="A622" s="23" t="s">
        <v>106</v>
      </c>
      <c r="B622" s="23" t="s">
        <v>110</v>
      </c>
      <c r="C622" s="23" t="s">
        <v>7</v>
      </c>
      <c r="D622" s="23" t="s">
        <v>2</v>
      </c>
      <c r="E622" s="23" t="s">
        <v>32</v>
      </c>
      <c r="F622" s="23" t="s">
        <v>126</v>
      </c>
      <c r="G622" s="23" t="s">
        <v>13</v>
      </c>
      <c r="H622" s="14">
        <v>218876.647</v>
      </c>
      <c r="I622" s="24" t="s">
        <v>126</v>
      </c>
      <c r="J622" s="14">
        <v>49065.558999999994</v>
      </c>
      <c r="K622" s="14">
        <v>26770.772000000001</v>
      </c>
      <c r="L622" s="14">
        <f t="shared" si="83"/>
        <v>75836.330999999991</v>
      </c>
      <c r="M622" s="24" t="s">
        <v>126</v>
      </c>
      <c r="N622" s="25">
        <f t="shared" si="77"/>
        <v>34.647977314820608</v>
      </c>
      <c r="O622" s="24" t="s">
        <v>126</v>
      </c>
      <c r="P622" s="26">
        <v>7457.1220000000003</v>
      </c>
      <c r="Q622" s="26">
        <v>0</v>
      </c>
      <c r="R622" s="25">
        <f t="shared" si="82"/>
        <v>3.4069975496289473</v>
      </c>
      <c r="S622" s="14">
        <v>134103.28400000001</v>
      </c>
      <c r="T622" s="25">
        <f t="shared" si="78"/>
        <v>61.268886305627674</v>
      </c>
      <c r="U622" s="26" t="s">
        <v>126</v>
      </c>
      <c r="V622" s="27" t="s">
        <v>126</v>
      </c>
      <c r="W622" s="27" t="s">
        <v>126</v>
      </c>
      <c r="X622" s="14">
        <v>192801.13199999998</v>
      </c>
      <c r="Y622" s="24" t="s">
        <v>126</v>
      </c>
      <c r="Z622" s="14">
        <v>42520.895459000007</v>
      </c>
      <c r="AA622" s="14">
        <v>26452.717653</v>
      </c>
      <c r="AB622" s="14">
        <f t="shared" si="84"/>
        <v>68973.613112000006</v>
      </c>
      <c r="AC622" s="24" t="s">
        <v>126</v>
      </c>
      <c r="AD622" s="25">
        <f t="shared" si="79"/>
        <v>35.774485552294379</v>
      </c>
      <c r="AE622" s="24" t="s">
        <v>126</v>
      </c>
      <c r="AF622" s="14">
        <v>115976.102937</v>
      </c>
      <c r="AG622" s="25">
        <f t="shared" si="80"/>
        <v>60.153227179703492</v>
      </c>
      <c r="AH622" s="14">
        <v>715379.07937959873</v>
      </c>
      <c r="AI622" s="28">
        <f t="shared" si="85"/>
        <v>269.50904430585769</v>
      </c>
      <c r="AJ622" s="14">
        <v>1814318</v>
      </c>
      <c r="AK622" s="14">
        <f t="shared" si="81"/>
        <v>106.26644943168726</v>
      </c>
      <c r="AL622" s="26" t="s">
        <v>126</v>
      </c>
      <c r="AM622" s="26" t="s">
        <v>126</v>
      </c>
      <c r="AN622" s="26" t="s">
        <v>126</v>
      </c>
    </row>
    <row r="623" spans="1:40" x14ac:dyDescent="0.3">
      <c r="A623" s="23" t="s">
        <v>107</v>
      </c>
      <c r="B623" s="23" t="s">
        <v>111</v>
      </c>
      <c r="C623" s="23" t="s">
        <v>7</v>
      </c>
      <c r="D623" s="23" t="s">
        <v>35</v>
      </c>
      <c r="E623" s="23" t="s">
        <v>65</v>
      </c>
      <c r="F623" s="23" t="s">
        <v>150</v>
      </c>
      <c r="G623" s="23" t="s">
        <v>13</v>
      </c>
      <c r="H623" s="14">
        <v>8185</v>
      </c>
      <c r="I623" s="24" t="s">
        <v>126</v>
      </c>
      <c r="J623" s="14">
        <v>2488.1999999999998</v>
      </c>
      <c r="K623" s="14">
        <v>1382.8</v>
      </c>
      <c r="L623" s="14">
        <f t="shared" si="83"/>
        <v>3871</v>
      </c>
      <c r="M623" s="24" t="s">
        <v>126</v>
      </c>
      <c r="N623" s="25">
        <f t="shared" si="77"/>
        <v>47.293830177153332</v>
      </c>
      <c r="O623" s="24" t="s">
        <v>126</v>
      </c>
      <c r="P623" s="26">
        <v>34.4</v>
      </c>
      <c r="Q623" s="26">
        <v>0</v>
      </c>
      <c r="R623" s="25">
        <f t="shared" si="82"/>
        <v>0.42028100183262063</v>
      </c>
      <c r="S623" s="14">
        <v>4190.3</v>
      </c>
      <c r="T623" s="25">
        <f t="shared" si="78"/>
        <v>51.194868662186927</v>
      </c>
      <c r="U623" s="26" t="s">
        <v>126</v>
      </c>
      <c r="V623" s="27" t="s">
        <v>126</v>
      </c>
      <c r="W623" s="27" t="s">
        <v>126</v>
      </c>
      <c r="X623" s="14">
        <v>6787.6</v>
      </c>
      <c r="Y623" s="24" t="s">
        <v>126</v>
      </c>
      <c r="Z623" s="14">
        <v>1450.45775</v>
      </c>
      <c r="AA623" s="14">
        <v>1382.8</v>
      </c>
      <c r="AB623" s="14">
        <f t="shared" si="84"/>
        <v>2833.2577499999998</v>
      </c>
      <c r="AC623" s="24" t="s">
        <v>126</v>
      </c>
      <c r="AD623" s="25">
        <f t="shared" si="79"/>
        <v>41.74167231422004</v>
      </c>
      <c r="AE623" s="24" t="s">
        <v>126</v>
      </c>
      <c r="AF623" s="14">
        <v>3839.5718900000002</v>
      </c>
      <c r="AG623" s="25">
        <f t="shared" si="80"/>
        <v>56.567444899522656</v>
      </c>
      <c r="AH623" s="26">
        <v>19694.072987136733</v>
      </c>
      <c r="AI623" s="28">
        <f t="shared" si="85"/>
        <v>344.6519165656261</v>
      </c>
      <c r="AJ623" s="14">
        <v>53632</v>
      </c>
      <c r="AK623" s="14">
        <f t="shared" si="81"/>
        <v>126.55877088305489</v>
      </c>
      <c r="AL623" s="26" t="s">
        <v>126</v>
      </c>
      <c r="AM623" s="26" t="s">
        <v>126</v>
      </c>
      <c r="AN623" s="26" t="s">
        <v>126</v>
      </c>
    </row>
    <row r="624" spans="1:40" x14ac:dyDescent="0.3">
      <c r="A624" s="23" t="s">
        <v>107</v>
      </c>
      <c r="B624" s="23" t="s">
        <v>111</v>
      </c>
      <c r="C624" s="23" t="s">
        <v>7</v>
      </c>
      <c r="D624" s="23" t="s">
        <v>36</v>
      </c>
      <c r="E624" s="23" t="s">
        <v>66</v>
      </c>
      <c r="F624" s="23" t="s">
        <v>150</v>
      </c>
      <c r="G624" s="23" t="s">
        <v>13</v>
      </c>
      <c r="H624" s="14">
        <v>9971.4500000000007</v>
      </c>
      <c r="I624" s="24" t="s">
        <v>126</v>
      </c>
      <c r="J624" s="14">
        <v>1857.45</v>
      </c>
      <c r="K624" s="14">
        <v>1373</v>
      </c>
      <c r="L624" s="14">
        <f t="shared" si="83"/>
        <v>3230.45</v>
      </c>
      <c r="M624" s="24" t="s">
        <v>126</v>
      </c>
      <c r="N624" s="25">
        <f t="shared" si="77"/>
        <v>32.396993416203259</v>
      </c>
      <c r="O624" s="24" t="s">
        <v>126</v>
      </c>
      <c r="P624" s="26">
        <v>40</v>
      </c>
      <c r="Q624" s="26">
        <v>0</v>
      </c>
      <c r="R624" s="25">
        <f t="shared" si="82"/>
        <v>0.40114526974512227</v>
      </c>
      <c r="S624" s="14">
        <v>6701</v>
      </c>
      <c r="T624" s="25">
        <f t="shared" si="78"/>
        <v>67.201861314051612</v>
      </c>
      <c r="U624" s="26" t="s">
        <v>126</v>
      </c>
      <c r="V624" s="27" t="s">
        <v>126</v>
      </c>
      <c r="W624" s="27" t="s">
        <v>126</v>
      </c>
      <c r="X624" s="14">
        <v>9277.4500000000007</v>
      </c>
      <c r="Y624" s="24" t="s">
        <v>126</v>
      </c>
      <c r="Z624" s="14">
        <v>1789.0164</v>
      </c>
      <c r="AA624" s="14">
        <v>1373</v>
      </c>
      <c r="AB624" s="14">
        <f t="shared" si="84"/>
        <v>3162.0164</v>
      </c>
      <c r="AC624" s="24" t="s">
        <v>126</v>
      </c>
      <c r="AD624" s="25">
        <f t="shared" si="79"/>
        <v>34.082818015726303</v>
      </c>
      <c r="AE624" s="24" t="s">
        <v>126</v>
      </c>
      <c r="AF624" s="14">
        <v>6079.1472000000003</v>
      </c>
      <c r="AG624" s="25">
        <f t="shared" si="80"/>
        <v>65.526057267891503</v>
      </c>
      <c r="AH624" s="26">
        <v>31894.207036253687</v>
      </c>
      <c r="AI624" s="28">
        <f t="shared" si="85"/>
        <v>290.88197707672919</v>
      </c>
      <c r="AJ624" s="14">
        <v>78047</v>
      </c>
      <c r="AK624" s="14">
        <f t="shared" si="81"/>
        <v>118.87003984778403</v>
      </c>
      <c r="AL624" s="26" t="s">
        <v>126</v>
      </c>
      <c r="AM624" s="26" t="s">
        <v>126</v>
      </c>
      <c r="AN624" s="26" t="s">
        <v>126</v>
      </c>
    </row>
    <row r="625" spans="1:40" x14ac:dyDescent="0.3">
      <c r="A625" s="23" t="s">
        <v>107</v>
      </c>
      <c r="B625" s="23" t="s">
        <v>111</v>
      </c>
      <c r="C625" s="23" t="s">
        <v>7</v>
      </c>
      <c r="D625" s="23" t="s">
        <v>37</v>
      </c>
      <c r="E625" s="23" t="s">
        <v>67</v>
      </c>
      <c r="F625" s="23" t="s">
        <v>136</v>
      </c>
      <c r="G625" s="23" t="s">
        <v>13</v>
      </c>
      <c r="H625" s="14">
        <v>6954.143</v>
      </c>
      <c r="I625" s="24" t="s">
        <v>126</v>
      </c>
      <c r="J625" s="14">
        <v>1926.7760000000001</v>
      </c>
      <c r="K625" s="14">
        <v>983.04899999999998</v>
      </c>
      <c r="L625" s="14">
        <f t="shared" si="83"/>
        <v>2909.8249999999998</v>
      </c>
      <c r="M625" s="24" t="s">
        <v>126</v>
      </c>
      <c r="N625" s="25">
        <f t="shared" si="77"/>
        <v>41.84304234180977</v>
      </c>
      <c r="O625" s="24" t="s">
        <v>126</v>
      </c>
      <c r="P625" s="26">
        <v>372.28</v>
      </c>
      <c r="Q625" s="26">
        <v>0</v>
      </c>
      <c r="R625" s="25">
        <f t="shared" si="82"/>
        <v>5.3533555464706435</v>
      </c>
      <c r="S625" s="14">
        <v>3627.05</v>
      </c>
      <c r="T625" s="25">
        <f t="shared" si="78"/>
        <v>52.156678400199709</v>
      </c>
      <c r="U625" s="26" t="s">
        <v>126</v>
      </c>
      <c r="V625" s="27" t="s">
        <v>126</v>
      </c>
      <c r="W625" s="27" t="s">
        <v>126</v>
      </c>
      <c r="X625" s="14">
        <v>6261.34</v>
      </c>
      <c r="Y625" s="24" t="s">
        <v>126</v>
      </c>
      <c r="Z625" s="14">
        <v>1590.0634560000001</v>
      </c>
      <c r="AA625" s="14">
        <v>969.68899999999996</v>
      </c>
      <c r="AB625" s="14">
        <f t="shared" si="84"/>
        <v>2559.7524560000002</v>
      </c>
      <c r="AC625" s="24" t="s">
        <v>126</v>
      </c>
      <c r="AD625" s="25">
        <f t="shared" si="79"/>
        <v>40.881863243331303</v>
      </c>
      <c r="AE625" s="24" t="s">
        <v>126</v>
      </c>
      <c r="AF625" s="14">
        <v>3318.0253400000001</v>
      </c>
      <c r="AG625" s="25">
        <f t="shared" si="80"/>
        <v>52.992256290187079</v>
      </c>
      <c r="AH625" s="26">
        <v>21528.820404467249</v>
      </c>
      <c r="AI625" s="28">
        <f t="shared" si="85"/>
        <v>290.83525629210817</v>
      </c>
      <c r="AJ625" s="14">
        <v>59651</v>
      </c>
      <c r="AK625" s="14">
        <f t="shared" si="81"/>
        <v>104.96622018071784</v>
      </c>
      <c r="AL625" s="26" t="s">
        <v>126</v>
      </c>
      <c r="AM625" s="26" t="s">
        <v>126</v>
      </c>
      <c r="AN625" s="26" t="s">
        <v>126</v>
      </c>
    </row>
    <row r="626" spans="1:40" x14ac:dyDescent="0.3">
      <c r="A626" s="23" t="s">
        <v>107</v>
      </c>
      <c r="B626" s="23" t="s">
        <v>111</v>
      </c>
      <c r="C626" s="23" t="s">
        <v>7</v>
      </c>
      <c r="D626" s="23" t="s">
        <v>38</v>
      </c>
      <c r="E626" s="23" t="s">
        <v>68</v>
      </c>
      <c r="F626" s="23" t="s">
        <v>150</v>
      </c>
      <c r="G626" s="23" t="s">
        <v>13</v>
      </c>
      <c r="H626" s="14">
        <v>7648.4219999999996</v>
      </c>
      <c r="I626" s="24" t="s">
        <v>126</v>
      </c>
      <c r="J626" s="14">
        <v>1786.8019999999999</v>
      </c>
      <c r="K626" s="14">
        <v>1278.3599999999999</v>
      </c>
      <c r="L626" s="14">
        <f t="shared" si="83"/>
        <v>3065.1619999999998</v>
      </c>
      <c r="M626" s="24" t="s">
        <v>126</v>
      </c>
      <c r="N626" s="25">
        <f t="shared" si="77"/>
        <v>40.075743728575645</v>
      </c>
      <c r="O626" s="24" t="s">
        <v>126</v>
      </c>
      <c r="P626" s="26">
        <v>0</v>
      </c>
      <c r="Q626" s="26">
        <v>0</v>
      </c>
      <c r="R626" s="25">
        <f t="shared" si="82"/>
        <v>0</v>
      </c>
      <c r="S626" s="14">
        <v>4582.9799999999996</v>
      </c>
      <c r="T626" s="25">
        <f t="shared" si="78"/>
        <v>59.920595385557959</v>
      </c>
      <c r="U626" s="26" t="s">
        <v>126</v>
      </c>
      <c r="V626" s="27" t="s">
        <v>126</v>
      </c>
      <c r="W626" s="27" t="s">
        <v>126</v>
      </c>
      <c r="X626" s="14">
        <v>6844.3519999999999</v>
      </c>
      <c r="Y626" s="24" t="s">
        <v>126</v>
      </c>
      <c r="Z626" s="14">
        <v>1470.0719999999999</v>
      </c>
      <c r="AA626" s="14">
        <v>1278.3599999999999</v>
      </c>
      <c r="AB626" s="14">
        <f t="shared" si="84"/>
        <v>2748.4319999999998</v>
      </c>
      <c r="AC626" s="24" t="s">
        <v>126</v>
      </c>
      <c r="AD626" s="25">
        <f t="shared" si="79"/>
        <v>40.156204707180457</v>
      </c>
      <c r="AE626" s="24" t="s">
        <v>126</v>
      </c>
      <c r="AF626" s="14">
        <v>4095.8092259999999</v>
      </c>
      <c r="AG626" s="25">
        <f t="shared" si="80"/>
        <v>59.842176819660942</v>
      </c>
      <c r="AH626" s="26">
        <v>25012.673791210913</v>
      </c>
      <c r="AI626" s="28">
        <f t="shared" si="85"/>
        <v>273.63536010312521</v>
      </c>
      <c r="AJ626" s="14">
        <v>64127</v>
      </c>
      <c r="AK626" s="14">
        <f t="shared" si="81"/>
        <v>106.73120526455315</v>
      </c>
      <c r="AL626" s="26" t="s">
        <v>126</v>
      </c>
      <c r="AM626" s="26" t="s">
        <v>126</v>
      </c>
      <c r="AN626" s="26" t="s">
        <v>126</v>
      </c>
    </row>
    <row r="627" spans="1:40" x14ac:dyDescent="0.3">
      <c r="A627" s="23" t="s">
        <v>107</v>
      </c>
      <c r="B627" s="23" t="s">
        <v>111</v>
      </c>
      <c r="C627" s="23" t="s">
        <v>7</v>
      </c>
      <c r="D627" s="23" t="s">
        <v>39</v>
      </c>
      <c r="E627" s="23" t="s">
        <v>69</v>
      </c>
      <c r="F627" s="23" t="s">
        <v>151</v>
      </c>
      <c r="G627" s="23" t="s">
        <v>13</v>
      </c>
      <c r="H627" s="14">
        <v>3600.37</v>
      </c>
      <c r="I627" s="24" t="s">
        <v>126</v>
      </c>
      <c r="J627" s="14">
        <v>834.82</v>
      </c>
      <c r="K627" s="14">
        <v>218.14</v>
      </c>
      <c r="L627" s="14">
        <f t="shared" si="83"/>
        <v>1052.96</v>
      </c>
      <c r="M627" s="24" t="s">
        <v>126</v>
      </c>
      <c r="N627" s="25">
        <f t="shared" si="77"/>
        <v>29.245883062018628</v>
      </c>
      <c r="O627" s="24" t="s">
        <v>126</v>
      </c>
      <c r="P627" s="26">
        <v>73.64</v>
      </c>
      <c r="Q627" s="26">
        <v>0</v>
      </c>
      <c r="R627" s="25">
        <f t="shared" si="82"/>
        <v>2.0453453395067731</v>
      </c>
      <c r="S627" s="14">
        <v>2473.77</v>
      </c>
      <c r="T627" s="25">
        <f t="shared" si="78"/>
        <v>68.708771598474598</v>
      </c>
      <c r="U627" s="26" t="s">
        <v>126</v>
      </c>
      <c r="V627" s="27" t="s">
        <v>126</v>
      </c>
      <c r="W627" s="27" t="s">
        <v>126</v>
      </c>
      <c r="X627" s="14">
        <v>3209.41</v>
      </c>
      <c r="Y627" s="24" t="s">
        <v>126</v>
      </c>
      <c r="Z627" s="14">
        <v>730.20648000000006</v>
      </c>
      <c r="AA627" s="14">
        <v>218.14</v>
      </c>
      <c r="AB627" s="14">
        <f t="shared" si="84"/>
        <v>948.34648000000004</v>
      </c>
      <c r="AC627" s="24" t="s">
        <v>126</v>
      </c>
      <c r="AD627" s="25">
        <f t="shared" si="79"/>
        <v>29.548935162537664</v>
      </c>
      <c r="AE627" s="24" t="s">
        <v>126</v>
      </c>
      <c r="AF627" s="14">
        <v>2195.0263199999999</v>
      </c>
      <c r="AG627" s="25">
        <f t="shared" si="80"/>
        <v>68.393453002265218</v>
      </c>
      <c r="AH627" s="26">
        <v>11608.552550553382</v>
      </c>
      <c r="AI627" s="28">
        <f t="shared" si="85"/>
        <v>276.46943803058434</v>
      </c>
      <c r="AJ627" s="14">
        <v>31276</v>
      </c>
      <c r="AK627" s="14">
        <f t="shared" si="81"/>
        <v>102.61574370124056</v>
      </c>
      <c r="AL627" s="26" t="s">
        <v>126</v>
      </c>
      <c r="AM627" s="26" t="s">
        <v>126</v>
      </c>
      <c r="AN627" s="26" t="s">
        <v>126</v>
      </c>
    </row>
    <row r="628" spans="1:40" x14ac:dyDescent="0.3">
      <c r="A628" s="23" t="s">
        <v>107</v>
      </c>
      <c r="B628" s="23" t="s">
        <v>111</v>
      </c>
      <c r="C628" s="23" t="s">
        <v>7</v>
      </c>
      <c r="D628" s="23" t="s">
        <v>40</v>
      </c>
      <c r="E628" s="23" t="s">
        <v>70</v>
      </c>
      <c r="F628" s="23" t="s">
        <v>136</v>
      </c>
      <c r="G628" s="23" t="s">
        <v>13</v>
      </c>
      <c r="H628" s="14">
        <v>6044.0209999999997</v>
      </c>
      <c r="I628" s="24" t="s">
        <v>126</v>
      </c>
      <c r="J628" s="14">
        <v>1407.49</v>
      </c>
      <c r="K628" s="14">
        <v>1637.75</v>
      </c>
      <c r="L628" s="14">
        <f t="shared" si="83"/>
        <v>3045.24</v>
      </c>
      <c r="M628" s="24" t="s">
        <v>126</v>
      </c>
      <c r="N628" s="25">
        <f t="shared" si="77"/>
        <v>50.384338505772895</v>
      </c>
      <c r="O628" s="24" t="s">
        <v>126</v>
      </c>
      <c r="P628" s="26">
        <v>158.018</v>
      </c>
      <c r="Q628" s="26">
        <v>0</v>
      </c>
      <c r="R628" s="25">
        <f t="shared" si="82"/>
        <v>2.6144515381399236</v>
      </c>
      <c r="S628" s="14">
        <v>2816.982</v>
      </c>
      <c r="T628" s="25">
        <f t="shared" si="78"/>
        <v>46.607746730198329</v>
      </c>
      <c r="U628" s="26" t="s">
        <v>126</v>
      </c>
      <c r="V628" s="27" t="s">
        <v>126</v>
      </c>
      <c r="W628" s="27" t="s">
        <v>126</v>
      </c>
      <c r="X628" s="14">
        <v>5589.6729999999998</v>
      </c>
      <c r="Y628" s="24" t="s">
        <v>126</v>
      </c>
      <c r="Z628" s="14">
        <v>1137.369989</v>
      </c>
      <c r="AA628" s="14">
        <v>1604.01</v>
      </c>
      <c r="AB628" s="14">
        <f t="shared" si="84"/>
        <v>2741.379989</v>
      </c>
      <c r="AC628" s="24" t="s">
        <v>126</v>
      </c>
      <c r="AD628" s="25">
        <f t="shared" si="79"/>
        <v>49.043655845341938</v>
      </c>
      <c r="AE628" s="24" t="s">
        <v>126</v>
      </c>
      <c r="AF628" s="14">
        <v>2675.5695040000001</v>
      </c>
      <c r="AG628" s="25">
        <f t="shared" si="80"/>
        <v>47.866297438150681</v>
      </c>
      <c r="AH628" s="26">
        <v>18476.810487200659</v>
      </c>
      <c r="AI628" s="28">
        <f t="shared" si="85"/>
        <v>302.52369606064337</v>
      </c>
      <c r="AJ628" s="14">
        <v>48333</v>
      </c>
      <c r="AK628" s="14">
        <f t="shared" si="81"/>
        <v>115.64920447727226</v>
      </c>
      <c r="AL628" s="26" t="s">
        <v>126</v>
      </c>
      <c r="AM628" s="26" t="s">
        <v>126</v>
      </c>
      <c r="AN628" s="26" t="s">
        <v>126</v>
      </c>
    </row>
    <row r="629" spans="1:40" x14ac:dyDescent="0.3">
      <c r="A629" s="23" t="s">
        <v>107</v>
      </c>
      <c r="B629" s="23" t="s">
        <v>111</v>
      </c>
      <c r="C629" s="23" t="s">
        <v>7</v>
      </c>
      <c r="D629" s="23" t="s">
        <v>41</v>
      </c>
      <c r="E629" s="23" t="s">
        <v>152</v>
      </c>
      <c r="F629" s="23" t="s">
        <v>150</v>
      </c>
      <c r="G629" s="23" t="s">
        <v>13</v>
      </c>
      <c r="H629" s="14">
        <v>35758.699999999997</v>
      </c>
      <c r="I629" s="24" t="s">
        <v>126</v>
      </c>
      <c r="J629" s="14">
        <v>6713.36</v>
      </c>
      <c r="K629" s="14">
        <v>3484.75</v>
      </c>
      <c r="L629" s="14">
        <f t="shared" si="83"/>
        <v>10198.11</v>
      </c>
      <c r="M629" s="24" t="s">
        <v>126</v>
      </c>
      <c r="N629" s="25">
        <f t="shared" si="77"/>
        <v>28.519241471306287</v>
      </c>
      <c r="O629" s="24" t="s">
        <v>126</v>
      </c>
      <c r="P629" s="26">
        <v>972.04000000000008</v>
      </c>
      <c r="Q629" s="26">
        <v>6.32</v>
      </c>
      <c r="R629" s="25">
        <f t="shared" si="82"/>
        <v>2.7360055035557789</v>
      </c>
      <c r="S629" s="14">
        <v>24170.15</v>
      </c>
      <c r="T629" s="25">
        <f t="shared" si="78"/>
        <v>67.592362138444642</v>
      </c>
      <c r="U629" s="26" t="s">
        <v>126</v>
      </c>
      <c r="V629" s="27" t="s">
        <v>126</v>
      </c>
      <c r="W629" s="27" t="s">
        <v>126</v>
      </c>
      <c r="X629" s="14">
        <v>26623.61</v>
      </c>
      <c r="Y629" s="24" t="s">
        <v>126</v>
      </c>
      <c r="Z629" s="14">
        <v>6167.2656630000001</v>
      </c>
      <c r="AA629" s="14">
        <v>3353.46</v>
      </c>
      <c r="AB629" s="14">
        <f t="shared" si="84"/>
        <v>9520.7256630000011</v>
      </c>
      <c r="AC629" s="24" t="s">
        <v>126</v>
      </c>
      <c r="AD629" s="25">
        <f t="shared" si="79"/>
        <v>35.760460970544564</v>
      </c>
      <c r="AE629" s="24" t="s">
        <v>126</v>
      </c>
      <c r="AF629" s="14">
        <v>16157.745274999999</v>
      </c>
      <c r="AG629" s="25">
        <f t="shared" si="80"/>
        <v>60.689535622704803</v>
      </c>
      <c r="AH629" s="26">
        <v>122916.92427209919</v>
      </c>
      <c r="AI629" s="28">
        <f t="shared" si="85"/>
        <v>216.59840707585352</v>
      </c>
      <c r="AJ629" s="14">
        <v>280922</v>
      </c>
      <c r="AK629" s="14">
        <f t="shared" si="81"/>
        <v>94.772249948384243</v>
      </c>
      <c r="AL629" s="26" t="s">
        <v>126</v>
      </c>
      <c r="AM629" s="26" t="s">
        <v>126</v>
      </c>
      <c r="AN629" s="26" t="s">
        <v>126</v>
      </c>
    </row>
    <row r="630" spans="1:40" x14ac:dyDescent="0.3">
      <c r="A630" s="23" t="s">
        <v>107</v>
      </c>
      <c r="B630" s="23" t="s">
        <v>111</v>
      </c>
      <c r="C630" s="23" t="s">
        <v>7</v>
      </c>
      <c r="D630" s="23" t="s">
        <v>42</v>
      </c>
      <c r="E630" s="23" t="s">
        <v>72</v>
      </c>
      <c r="F630" s="23" t="s">
        <v>150</v>
      </c>
      <c r="G630" s="23" t="s">
        <v>13</v>
      </c>
      <c r="H630" s="14">
        <v>5257.0020000000004</v>
      </c>
      <c r="I630" s="24" t="s">
        <v>126</v>
      </c>
      <c r="J630" s="14">
        <v>1295.8420000000001</v>
      </c>
      <c r="K630" s="14">
        <v>622.36</v>
      </c>
      <c r="L630" s="14">
        <f t="shared" si="83"/>
        <v>1918.2020000000002</v>
      </c>
      <c r="M630" s="24" t="s">
        <v>126</v>
      </c>
      <c r="N630" s="25">
        <f t="shared" si="77"/>
        <v>36.488515697730378</v>
      </c>
      <c r="O630" s="24" t="s">
        <v>126</v>
      </c>
      <c r="P630" s="26">
        <v>0</v>
      </c>
      <c r="Q630" s="26">
        <v>0</v>
      </c>
      <c r="R630" s="25">
        <f t="shared" si="82"/>
        <v>0</v>
      </c>
      <c r="S630" s="14">
        <v>3338.8</v>
      </c>
      <c r="T630" s="25">
        <f t="shared" si="78"/>
        <v>63.511484302269615</v>
      </c>
      <c r="U630" s="26" t="s">
        <v>126</v>
      </c>
      <c r="V630" s="27" t="s">
        <v>126</v>
      </c>
      <c r="W630" s="27" t="s">
        <v>126</v>
      </c>
      <c r="X630" s="14">
        <v>4424.1419999999998</v>
      </c>
      <c r="Y630" s="24" t="s">
        <v>126</v>
      </c>
      <c r="Z630" s="14">
        <v>945.94200000000001</v>
      </c>
      <c r="AA630" s="14">
        <v>622.36</v>
      </c>
      <c r="AB630" s="14">
        <f t="shared" si="84"/>
        <v>1568.3020000000001</v>
      </c>
      <c r="AC630" s="24" t="s">
        <v>126</v>
      </c>
      <c r="AD630" s="25">
        <f t="shared" si="79"/>
        <v>35.448726555341132</v>
      </c>
      <c r="AE630" s="24" t="s">
        <v>126</v>
      </c>
      <c r="AF630" s="14">
        <v>2855.9062600000002</v>
      </c>
      <c r="AG630" s="25">
        <f t="shared" si="80"/>
        <v>64.552771136188682</v>
      </c>
      <c r="AH630" s="26">
        <v>16297.149982187388</v>
      </c>
      <c r="AI630" s="28">
        <f t="shared" si="85"/>
        <v>271.46722002531362</v>
      </c>
      <c r="AJ630" s="14">
        <v>39102</v>
      </c>
      <c r="AK630" s="14">
        <f t="shared" si="81"/>
        <v>113.14362436704005</v>
      </c>
      <c r="AL630" s="26" t="s">
        <v>126</v>
      </c>
      <c r="AM630" s="26" t="s">
        <v>126</v>
      </c>
      <c r="AN630" s="26" t="s">
        <v>126</v>
      </c>
    </row>
    <row r="631" spans="1:40" x14ac:dyDescent="0.3">
      <c r="A631" s="23" t="s">
        <v>107</v>
      </c>
      <c r="B631" s="23" t="s">
        <v>111</v>
      </c>
      <c r="C631" s="23" t="s">
        <v>7</v>
      </c>
      <c r="D631" s="23" t="s">
        <v>43</v>
      </c>
      <c r="E631" s="23" t="s">
        <v>73</v>
      </c>
      <c r="F631" s="23" t="s">
        <v>150</v>
      </c>
      <c r="G631" s="23" t="s">
        <v>13</v>
      </c>
      <c r="H631" s="14">
        <v>6925.9579999999996</v>
      </c>
      <c r="I631" s="24" t="s">
        <v>126</v>
      </c>
      <c r="J631" s="14">
        <v>1552.338</v>
      </c>
      <c r="K631" s="14">
        <v>1189.6500000000001</v>
      </c>
      <c r="L631" s="14">
        <f t="shared" si="83"/>
        <v>2741.9880000000003</v>
      </c>
      <c r="M631" s="24" t="s">
        <v>126</v>
      </c>
      <c r="N631" s="25">
        <f t="shared" si="77"/>
        <v>39.590017727511494</v>
      </c>
      <c r="O631" s="24" t="s">
        <v>126</v>
      </c>
      <c r="P631" s="26">
        <v>21.31</v>
      </c>
      <c r="Q631" s="26">
        <v>0</v>
      </c>
      <c r="R631" s="25">
        <f t="shared" si="82"/>
        <v>0.30768306709338983</v>
      </c>
      <c r="S631" s="14">
        <v>4087.88</v>
      </c>
      <c r="T631" s="25">
        <f t="shared" si="78"/>
        <v>59.022592975585475</v>
      </c>
      <c r="U631" s="26" t="s">
        <v>126</v>
      </c>
      <c r="V631" s="27" t="s">
        <v>126</v>
      </c>
      <c r="W631" s="27" t="s">
        <v>126</v>
      </c>
      <c r="X631" s="14">
        <v>6512.2380000000003</v>
      </c>
      <c r="Y631" s="24" t="s">
        <v>126</v>
      </c>
      <c r="Z631" s="14">
        <v>1402.866464</v>
      </c>
      <c r="AA631" s="14">
        <v>1189.42</v>
      </c>
      <c r="AB631" s="14">
        <f t="shared" si="84"/>
        <v>2592.2864639999998</v>
      </c>
      <c r="AC631" s="24" t="s">
        <v>126</v>
      </c>
      <c r="AD631" s="25">
        <f t="shared" si="79"/>
        <v>39.806383980438056</v>
      </c>
      <c r="AE631" s="24" t="s">
        <v>126</v>
      </c>
      <c r="AF631" s="14">
        <v>3829.5259839999999</v>
      </c>
      <c r="AG631" s="25">
        <f t="shared" si="80"/>
        <v>58.805067996593493</v>
      </c>
      <c r="AH631" s="26">
        <v>27926.91007757331</v>
      </c>
      <c r="AI631" s="28">
        <f t="shared" si="85"/>
        <v>233.18863354058095</v>
      </c>
      <c r="AJ631" s="14">
        <v>67418</v>
      </c>
      <c r="AK631" s="14">
        <f t="shared" si="81"/>
        <v>96.594944970186006</v>
      </c>
      <c r="AL631" s="26" t="s">
        <v>126</v>
      </c>
      <c r="AM631" s="26" t="s">
        <v>126</v>
      </c>
      <c r="AN631" s="26" t="s">
        <v>126</v>
      </c>
    </row>
    <row r="632" spans="1:40" x14ac:dyDescent="0.3">
      <c r="A632" s="23" t="s">
        <v>107</v>
      </c>
      <c r="B632" s="23" t="s">
        <v>111</v>
      </c>
      <c r="C632" s="23" t="s">
        <v>7</v>
      </c>
      <c r="D632" s="23" t="s">
        <v>44</v>
      </c>
      <c r="E632" s="23" t="s">
        <v>74</v>
      </c>
      <c r="F632" s="23" t="s">
        <v>151</v>
      </c>
      <c r="G632" s="23" t="s">
        <v>13</v>
      </c>
      <c r="H632" s="14">
        <v>7882.2809999999999</v>
      </c>
      <c r="I632" s="24" t="s">
        <v>126</v>
      </c>
      <c r="J632" s="14">
        <v>2507.6280000000002</v>
      </c>
      <c r="K632" s="14">
        <v>661.92</v>
      </c>
      <c r="L632" s="14">
        <f t="shared" si="83"/>
        <v>3169.5480000000002</v>
      </c>
      <c r="M632" s="24" t="s">
        <v>126</v>
      </c>
      <c r="N632" s="25">
        <f t="shared" si="77"/>
        <v>40.211050582946747</v>
      </c>
      <c r="O632" s="24" t="s">
        <v>126</v>
      </c>
      <c r="P632" s="26">
        <v>517.75</v>
      </c>
      <c r="Q632" s="26">
        <v>0</v>
      </c>
      <c r="R632" s="25">
        <f t="shared" si="82"/>
        <v>6.5685300993456082</v>
      </c>
      <c r="S632" s="14">
        <v>4194.8599999999997</v>
      </c>
      <c r="T632" s="25">
        <f t="shared" si="78"/>
        <v>53.218858855704326</v>
      </c>
      <c r="U632" s="26" t="s">
        <v>126</v>
      </c>
      <c r="V632" s="27" t="s">
        <v>126</v>
      </c>
      <c r="W632" s="27" t="s">
        <v>126</v>
      </c>
      <c r="X632" s="14">
        <v>6965.1809999999996</v>
      </c>
      <c r="Y632" s="24" t="s">
        <v>126</v>
      </c>
      <c r="Z632" s="14">
        <v>2363.8672820000002</v>
      </c>
      <c r="AA632" s="14">
        <v>661.92</v>
      </c>
      <c r="AB632" s="14">
        <f t="shared" si="84"/>
        <v>3025.7872820000002</v>
      </c>
      <c r="AC632" s="24" t="s">
        <v>126</v>
      </c>
      <c r="AD632" s="25">
        <f t="shared" si="79"/>
        <v>43.441617410947401</v>
      </c>
      <c r="AE632" s="24" t="s">
        <v>126</v>
      </c>
      <c r="AF632" s="14">
        <v>3507.1301079999998</v>
      </c>
      <c r="AG632" s="25">
        <f t="shared" si="80"/>
        <v>50.352318310177438</v>
      </c>
      <c r="AH632" s="26">
        <v>24411.429943955165</v>
      </c>
      <c r="AI632" s="28">
        <f t="shared" si="85"/>
        <v>285.32458016556052</v>
      </c>
      <c r="AJ632" s="14">
        <v>58959</v>
      </c>
      <c r="AK632" s="14">
        <f t="shared" si="81"/>
        <v>118.13600976950084</v>
      </c>
      <c r="AL632" s="26" t="s">
        <v>126</v>
      </c>
      <c r="AM632" s="26" t="s">
        <v>126</v>
      </c>
      <c r="AN632" s="26" t="s">
        <v>126</v>
      </c>
    </row>
    <row r="633" spans="1:40" x14ac:dyDescent="0.3">
      <c r="A633" s="23" t="s">
        <v>107</v>
      </c>
      <c r="B633" s="23" t="s">
        <v>111</v>
      </c>
      <c r="C633" s="23" t="s">
        <v>7</v>
      </c>
      <c r="D633" s="23" t="s">
        <v>45</v>
      </c>
      <c r="E633" s="23" t="s">
        <v>75</v>
      </c>
      <c r="F633" s="23" t="s">
        <v>136</v>
      </c>
      <c r="G633" s="23" t="s">
        <v>13</v>
      </c>
      <c r="H633" s="14">
        <v>4819.7280000000001</v>
      </c>
      <c r="I633" s="24" t="s">
        <v>126</v>
      </c>
      <c r="J633" s="14">
        <v>1113.518</v>
      </c>
      <c r="K633" s="14">
        <v>763.36</v>
      </c>
      <c r="L633" s="14">
        <f t="shared" si="83"/>
        <v>1876.8780000000002</v>
      </c>
      <c r="M633" s="24" t="s">
        <v>126</v>
      </c>
      <c r="N633" s="25">
        <f t="shared" si="77"/>
        <v>38.941575126231193</v>
      </c>
      <c r="O633" s="24" t="s">
        <v>126</v>
      </c>
      <c r="P633" s="26">
        <v>33.85</v>
      </c>
      <c r="Q633" s="26">
        <v>0</v>
      </c>
      <c r="R633" s="25">
        <f t="shared" si="82"/>
        <v>0.70232179077325529</v>
      </c>
      <c r="S633" s="14">
        <v>2909</v>
      </c>
      <c r="T633" s="25">
        <f t="shared" si="78"/>
        <v>60.356103082995553</v>
      </c>
      <c r="U633" s="26" t="s">
        <v>126</v>
      </c>
      <c r="V633" s="27" t="s">
        <v>126</v>
      </c>
      <c r="W633" s="27" t="s">
        <v>126</v>
      </c>
      <c r="X633" s="14">
        <v>4200.558</v>
      </c>
      <c r="Y633" s="24" t="s">
        <v>126</v>
      </c>
      <c r="Z633" s="14">
        <v>908.20662500000003</v>
      </c>
      <c r="AA633" s="14">
        <v>763.36</v>
      </c>
      <c r="AB633" s="14">
        <f t="shared" si="84"/>
        <v>1671.5666249999999</v>
      </c>
      <c r="AC633" s="24" t="s">
        <v>126</v>
      </c>
      <c r="AD633" s="25">
        <f t="shared" si="79"/>
        <v>39.79391845083439</v>
      </c>
      <c r="AE633" s="24" t="s">
        <v>126</v>
      </c>
      <c r="AF633" s="14">
        <v>2495.6311000000001</v>
      </c>
      <c r="AG633" s="25">
        <f t="shared" si="80"/>
        <v>59.411894800643154</v>
      </c>
      <c r="AH633" s="26">
        <v>13089.193234238852</v>
      </c>
      <c r="AI633" s="28">
        <f t="shared" si="85"/>
        <v>320.9180218236931</v>
      </c>
      <c r="AJ633" s="14">
        <v>37098</v>
      </c>
      <c r="AK633" s="14">
        <f t="shared" si="81"/>
        <v>113.22869157366974</v>
      </c>
      <c r="AL633" s="26" t="s">
        <v>126</v>
      </c>
      <c r="AM633" s="26" t="s">
        <v>126</v>
      </c>
      <c r="AN633" s="26" t="s">
        <v>126</v>
      </c>
    </row>
    <row r="634" spans="1:40" x14ac:dyDescent="0.3">
      <c r="A634" s="23" t="s">
        <v>107</v>
      </c>
      <c r="B634" s="23" t="s">
        <v>111</v>
      </c>
      <c r="C634" s="23" t="s">
        <v>7</v>
      </c>
      <c r="D634" s="23" t="s">
        <v>46</v>
      </c>
      <c r="E634" s="23" t="s">
        <v>76</v>
      </c>
      <c r="F634" s="23" t="s">
        <v>136</v>
      </c>
      <c r="G634" s="23" t="s">
        <v>13</v>
      </c>
      <c r="H634" s="14">
        <v>10971.781999999999</v>
      </c>
      <c r="I634" s="24" t="s">
        <v>126</v>
      </c>
      <c r="J634" s="14">
        <v>3295.9319999999998</v>
      </c>
      <c r="K634" s="14">
        <v>1265.1400000000001</v>
      </c>
      <c r="L634" s="14">
        <f t="shared" si="83"/>
        <v>4561.0720000000001</v>
      </c>
      <c r="M634" s="24" t="s">
        <v>126</v>
      </c>
      <c r="N634" s="25">
        <f t="shared" si="77"/>
        <v>41.570931686393337</v>
      </c>
      <c r="O634" s="24" t="s">
        <v>126</v>
      </c>
      <c r="P634" s="26">
        <v>2544.8000000000002</v>
      </c>
      <c r="Q634" s="26">
        <v>0</v>
      </c>
      <c r="R634" s="25">
        <f t="shared" si="82"/>
        <v>23.194044504347612</v>
      </c>
      <c r="S634" s="14">
        <v>1956.99</v>
      </c>
      <c r="T634" s="25">
        <f t="shared" si="78"/>
        <v>17.836573858284826</v>
      </c>
      <c r="U634" s="26" t="s">
        <v>126</v>
      </c>
      <c r="V634" s="27" t="s">
        <v>126</v>
      </c>
      <c r="W634" s="27" t="s">
        <v>126</v>
      </c>
      <c r="X634" s="14">
        <v>10130.871999999999</v>
      </c>
      <c r="Y634" s="24" t="s">
        <v>126</v>
      </c>
      <c r="Z634" s="14">
        <v>3186.1473799999999</v>
      </c>
      <c r="AA634" s="14">
        <v>1265.1400000000001</v>
      </c>
      <c r="AB634" s="14">
        <f t="shared" si="84"/>
        <v>4451.2873799999998</v>
      </c>
      <c r="AC634" s="24" t="s">
        <v>126</v>
      </c>
      <c r="AD634" s="25">
        <f t="shared" si="79"/>
        <v>43.937850364707003</v>
      </c>
      <c r="AE634" s="24" t="s">
        <v>126</v>
      </c>
      <c r="AF634" s="14">
        <v>1733.697441</v>
      </c>
      <c r="AG634" s="25">
        <f t="shared" si="80"/>
        <v>17.113012986443813</v>
      </c>
      <c r="AH634" s="26">
        <v>36464.427023178549</v>
      </c>
      <c r="AI634" s="28">
        <f t="shared" si="85"/>
        <v>277.82890962636901</v>
      </c>
      <c r="AJ634" s="14">
        <v>93334</v>
      </c>
      <c r="AK634" s="14">
        <f t="shared" si="81"/>
        <v>108.54428182655838</v>
      </c>
      <c r="AL634" s="26" t="s">
        <v>126</v>
      </c>
      <c r="AM634" s="26" t="s">
        <v>126</v>
      </c>
      <c r="AN634" s="26" t="s">
        <v>126</v>
      </c>
    </row>
    <row r="635" spans="1:40" x14ac:dyDescent="0.3">
      <c r="A635" s="23" t="s">
        <v>107</v>
      </c>
      <c r="B635" s="23" t="s">
        <v>111</v>
      </c>
      <c r="C635" s="23" t="s">
        <v>7</v>
      </c>
      <c r="D635" s="23" t="s">
        <v>47</v>
      </c>
      <c r="E635" s="23" t="s">
        <v>77</v>
      </c>
      <c r="F635" s="23" t="s">
        <v>151</v>
      </c>
      <c r="G635" s="23" t="s">
        <v>13</v>
      </c>
      <c r="H635" s="14">
        <v>13547.14</v>
      </c>
      <c r="I635" s="24" t="s">
        <v>126</v>
      </c>
      <c r="J635" s="14">
        <v>3483.2</v>
      </c>
      <c r="K635" s="14">
        <v>227.46</v>
      </c>
      <c r="L635" s="14">
        <f t="shared" si="83"/>
        <v>3710.66</v>
      </c>
      <c r="M635" s="24" t="s">
        <v>126</v>
      </c>
      <c r="N635" s="25">
        <f t="shared" si="77"/>
        <v>27.390726013018249</v>
      </c>
      <c r="O635" s="24" t="s">
        <v>126</v>
      </c>
      <c r="P635" s="26">
        <v>85.74</v>
      </c>
      <c r="Q635" s="26">
        <v>0</v>
      </c>
      <c r="R635" s="25">
        <f t="shared" si="82"/>
        <v>0.63290111418351036</v>
      </c>
      <c r="S635" s="14">
        <v>9750.7000000000007</v>
      </c>
      <c r="T635" s="25">
        <f t="shared" si="78"/>
        <v>71.976077607524559</v>
      </c>
      <c r="U635" s="26" t="s">
        <v>126</v>
      </c>
      <c r="V635" s="27" t="s">
        <v>126</v>
      </c>
      <c r="W635" s="27" t="s">
        <v>126</v>
      </c>
      <c r="X635" s="14">
        <v>11872.58</v>
      </c>
      <c r="Y635" s="24" t="s">
        <v>126</v>
      </c>
      <c r="Z635" s="14">
        <v>3017.8653119999999</v>
      </c>
      <c r="AA635" s="14">
        <v>227.46</v>
      </c>
      <c r="AB635" s="14">
        <f t="shared" si="84"/>
        <v>3245.3253119999999</v>
      </c>
      <c r="AC635" s="24" t="s">
        <v>126</v>
      </c>
      <c r="AD635" s="25">
        <f t="shared" si="79"/>
        <v>27.334625767945969</v>
      </c>
      <c r="AE635" s="24" t="s">
        <v>126</v>
      </c>
      <c r="AF635" s="14">
        <v>8551.9822719999993</v>
      </c>
      <c r="AG635" s="25">
        <f t="shared" si="80"/>
        <v>72.03137205224138</v>
      </c>
      <c r="AH635" s="26">
        <v>41583.304345774544</v>
      </c>
      <c r="AI635" s="28">
        <f t="shared" si="85"/>
        <v>285.51314492174123</v>
      </c>
      <c r="AJ635" s="14">
        <v>108261</v>
      </c>
      <c r="AK635" s="14">
        <f t="shared" si="81"/>
        <v>109.66626947839019</v>
      </c>
      <c r="AL635" s="26" t="s">
        <v>126</v>
      </c>
      <c r="AM635" s="26" t="s">
        <v>126</v>
      </c>
      <c r="AN635" s="26" t="s">
        <v>126</v>
      </c>
    </row>
    <row r="636" spans="1:40" x14ac:dyDescent="0.3">
      <c r="A636" s="23" t="s">
        <v>107</v>
      </c>
      <c r="B636" s="23" t="s">
        <v>111</v>
      </c>
      <c r="C636" s="23" t="s">
        <v>7</v>
      </c>
      <c r="D636" s="23" t="s">
        <v>48</v>
      </c>
      <c r="E636" s="23" t="s">
        <v>78</v>
      </c>
      <c r="F636" s="23" t="s">
        <v>150</v>
      </c>
      <c r="G636" s="23" t="s">
        <v>13</v>
      </c>
      <c r="H636" s="14">
        <v>7522.6940000000004</v>
      </c>
      <c r="I636" s="24" t="s">
        <v>126</v>
      </c>
      <c r="J636" s="14">
        <v>1792.662</v>
      </c>
      <c r="K636" s="14">
        <v>630.66200000000003</v>
      </c>
      <c r="L636" s="14">
        <f t="shared" si="83"/>
        <v>2423.3240000000001</v>
      </c>
      <c r="M636" s="24" t="s">
        <v>126</v>
      </c>
      <c r="N636" s="25">
        <f t="shared" si="77"/>
        <v>32.213512871851492</v>
      </c>
      <c r="O636" s="24" t="s">
        <v>126</v>
      </c>
      <c r="P636" s="26">
        <v>34.53</v>
      </c>
      <c r="Q636" s="26">
        <v>0</v>
      </c>
      <c r="R636" s="25">
        <f t="shared" si="82"/>
        <v>0.45901109363214826</v>
      </c>
      <c r="S636" s="14">
        <v>5067.58</v>
      </c>
      <c r="T636" s="25">
        <f t="shared" si="78"/>
        <v>67.363899156339471</v>
      </c>
      <c r="U636" s="26" t="s">
        <v>126</v>
      </c>
      <c r="V636" s="27" t="s">
        <v>126</v>
      </c>
      <c r="W636" s="27" t="s">
        <v>126</v>
      </c>
      <c r="X636" s="14">
        <v>7059.0540000000001</v>
      </c>
      <c r="Y636" s="24" t="s">
        <v>126</v>
      </c>
      <c r="Z636" s="14">
        <v>1759.6393740000001</v>
      </c>
      <c r="AA636" s="14">
        <v>610.822</v>
      </c>
      <c r="AB636" s="14">
        <f t="shared" si="84"/>
        <v>2370.461374</v>
      </c>
      <c r="AC636" s="24" t="s">
        <v>126</v>
      </c>
      <c r="AD636" s="25">
        <f t="shared" si="79"/>
        <v>33.580439730309472</v>
      </c>
      <c r="AE636" s="24" t="s">
        <v>126</v>
      </c>
      <c r="AF636" s="14">
        <v>4659.1330520000001</v>
      </c>
      <c r="AG636" s="25">
        <f t="shared" si="80"/>
        <v>66.002229930526099</v>
      </c>
      <c r="AH636" s="26">
        <v>26313.159334461365</v>
      </c>
      <c r="AI636" s="28">
        <f t="shared" si="85"/>
        <v>268.27086440946755</v>
      </c>
      <c r="AJ636" s="14">
        <v>69934</v>
      </c>
      <c r="AK636" s="14">
        <f t="shared" si="81"/>
        <v>100.9387994394715</v>
      </c>
      <c r="AL636" s="26" t="s">
        <v>126</v>
      </c>
      <c r="AM636" s="26" t="s">
        <v>126</v>
      </c>
      <c r="AN636" s="26" t="s">
        <v>126</v>
      </c>
    </row>
    <row r="637" spans="1:40" x14ac:dyDescent="0.3">
      <c r="A637" s="23" t="s">
        <v>107</v>
      </c>
      <c r="B637" s="23" t="s">
        <v>111</v>
      </c>
      <c r="C637" s="23" t="s">
        <v>7</v>
      </c>
      <c r="D637" s="23" t="s">
        <v>49</v>
      </c>
      <c r="E637" s="23" t="s">
        <v>79</v>
      </c>
      <c r="F637" s="23" t="s">
        <v>136</v>
      </c>
      <c r="G637" s="23" t="s">
        <v>13</v>
      </c>
      <c r="H637" s="14">
        <v>6868.5959999999995</v>
      </c>
      <c r="I637" s="24" t="s">
        <v>126</v>
      </c>
      <c r="J637" s="14">
        <v>1699.886</v>
      </c>
      <c r="K637" s="14">
        <v>989.56</v>
      </c>
      <c r="L637" s="14">
        <f t="shared" si="83"/>
        <v>2689.4459999999999</v>
      </c>
      <c r="M637" s="24" t="s">
        <v>126</v>
      </c>
      <c r="N637" s="25">
        <f t="shared" si="77"/>
        <v>39.155687712598031</v>
      </c>
      <c r="O637" s="24" t="s">
        <v>126</v>
      </c>
      <c r="P637" s="26">
        <v>400.01</v>
      </c>
      <c r="Q637" s="26">
        <v>0</v>
      </c>
      <c r="R637" s="25">
        <f t="shared" si="82"/>
        <v>5.8237520448138165</v>
      </c>
      <c r="S637" s="14">
        <v>3750.02</v>
      </c>
      <c r="T637" s="25">
        <f t="shared" si="78"/>
        <v>54.596601692689454</v>
      </c>
      <c r="U637" s="26" t="s">
        <v>126</v>
      </c>
      <c r="V637" s="27" t="s">
        <v>126</v>
      </c>
      <c r="W637" s="27" t="s">
        <v>126</v>
      </c>
      <c r="X637" s="14">
        <v>6431.6360000000004</v>
      </c>
      <c r="Y637" s="24" t="s">
        <v>126</v>
      </c>
      <c r="Z637" s="14">
        <v>1663.202366</v>
      </c>
      <c r="AA637" s="14">
        <v>989.56</v>
      </c>
      <c r="AB637" s="14">
        <f t="shared" si="84"/>
        <v>2652.7623659999999</v>
      </c>
      <c r="AC637" s="24" t="s">
        <v>126</v>
      </c>
      <c r="AD637" s="25">
        <f t="shared" si="79"/>
        <v>41.245530157490251</v>
      </c>
      <c r="AE637" s="24" t="s">
        <v>126</v>
      </c>
      <c r="AF637" s="14">
        <v>3385.8930580000001</v>
      </c>
      <c r="AG637" s="25">
        <f t="shared" si="80"/>
        <v>52.644351421628961</v>
      </c>
      <c r="AH637" s="26">
        <v>20639.077489056534</v>
      </c>
      <c r="AI637" s="28">
        <f t="shared" si="85"/>
        <v>311.62419945417855</v>
      </c>
      <c r="AJ637" s="14">
        <v>58100</v>
      </c>
      <c r="AK637" s="14">
        <f t="shared" si="81"/>
        <v>110.69941480206541</v>
      </c>
      <c r="AL637" s="26" t="s">
        <v>126</v>
      </c>
      <c r="AM637" s="26" t="s">
        <v>126</v>
      </c>
      <c r="AN637" s="26" t="s">
        <v>126</v>
      </c>
    </row>
    <row r="638" spans="1:40" x14ac:dyDescent="0.3">
      <c r="A638" s="23" t="s">
        <v>107</v>
      </c>
      <c r="B638" s="23" t="s">
        <v>111</v>
      </c>
      <c r="C638" s="23" t="s">
        <v>7</v>
      </c>
      <c r="D638" s="23" t="s">
        <v>50</v>
      </c>
      <c r="E638" s="23" t="s">
        <v>80</v>
      </c>
      <c r="F638" s="23" t="s">
        <v>136</v>
      </c>
      <c r="G638" s="23" t="s">
        <v>13</v>
      </c>
      <c r="H638" s="14">
        <v>7539.0569999999998</v>
      </c>
      <c r="I638" s="24" t="s">
        <v>126</v>
      </c>
      <c r="J638" s="14">
        <v>2082.4189999999999</v>
      </c>
      <c r="K638" s="14">
        <v>492.66</v>
      </c>
      <c r="L638" s="14">
        <f t="shared" si="83"/>
        <v>2575.0789999999997</v>
      </c>
      <c r="M638" s="24" t="s">
        <v>126</v>
      </c>
      <c r="N638" s="25">
        <f t="shared" si="77"/>
        <v>34.156513208482174</v>
      </c>
      <c r="O638" s="24" t="s">
        <v>126</v>
      </c>
      <c r="P638" s="26">
        <v>52.09</v>
      </c>
      <c r="Q638" s="26">
        <v>0</v>
      </c>
      <c r="R638" s="25">
        <f t="shared" si="82"/>
        <v>0.69093521908641897</v>
      </c>
      <c r="S638" s="14">
        <v>4888.5439999999999</v>
      </c>
      <c r="T638" s="25">
        <f t="shared" si="78"/>
        <v>64.842910724776317</v>
      </c>
      <c r="U638" s="26" t="s">
        <v>126</v>
      </c>
      <c r="V638" s="27" t="s">
        <v>126</v>
      </c>
      <c r="W638" s="27" t="s">
        <v>126</v>
      </c>
      <c r="X638" s="14">
        <v>6565.4269999999997</v>
      </c>
      <c r="Y638" s="24" t="s">
        <v>126</v>
      </c>
      <c r="Z638" s="14">
        <v>1592.3981100000001</v>
      </c>
      <c r="AA638" s="14">
        <v>492.66</v>
      </c>
      <c r="AB638" s="14">
        <f t="shared" si="84"/>
        <v>2085.0581099999999</v>
      </c>
      <c r="AC638" s="24" t="s">
        <v>126</v>
      </c>
      <c r="AD638" s="25">
        <f t="shared" si="79"/>
        <v>31.758149317630064</v>
      </c>
      <c r="AE638" s="24" t="s">
        <v>126</v>
      </c>
      <c r="AF638" s="14">
        <v>4416.8145990000003</v>
      </c>
      <c r="AG638" s="25">
        <f t="shared" si="80"/>
        <v>67.273836096266095</v>
      </c>
      <c r="AH638" s="26">
        <v>24516.484641366977</v>
      </c>
      <c r="AI638" s="28">
        <f t="shared" si="85"/>
        <v>267.79642742589903</v>
      </c>
      <c r="AJ638" s="14">
        <v>62006</v>
      </c>
      <c r="AK638" s="14">
        <f t="shared" si="81"/>
        <v>105.8837370577041</v>
      </c>
      <c r="AL638" s="26" t="s">
        <v>126</v>
      </c>
      <c r="AM638" s="26" t="s">
        <v>126</v>
      </c>
      <c r="AN638" s="26" t="s">
        <v>126</v>
      </c>
    </row>
    <row r="639" spans="1:40" x14ac:dyDescent="0.3">
      <c r="A639" s="23" t="s">
        <v>107</v>
      </c>
      <c r="B639" s="23" t="s">
        <v>111</v>
      </c>
      <c r="C639" s="23" t="s">
        <v>7</v>
      </c>
      <c r="D639" s="23" t="s">
        <v>51</v>
      </c>
      <c r="E639" s="23" t="s">
        <v>81</v>
      </c>
      <c r="F639" s="23" t="s">
        <v>150</v>
      </c>
      <c r="G639" s="23" t="s">
        <v>13</v>
      </c>
      <c r="H639" s="14">
        <v>4740.63</v>
      </c>
      <c r="I639" s="24" t="s">
        <v>126</v>
      </c>
      <c r="J639" s="14">
        <v>1793.3</v>
      </c>
      <c r="K639" s="14">
        <v>618.04999999999995</v>
      </c>
      <c r="L639" s="14">
        <f t="shared" si="83"/>
        <v>2411.35</v>
      </c>
      <c r="M639" s="24" t="s">
        <v>126</v>
      </c>
      <c r="N639" s="25">
        <f t="shared" si="77"/>
        <v>50.865602251177584</v>
      </c>
      <c r="O639" s="24" t="s">
        <v>126</v>
      </c>
      <c r="P639" s="26">
        <v>203.89</v>
      </c>
      <c r="Q639" s="26">
        <v>0</v>
      </c>
      <c r="R639" s="25">
        <f t="shared" si="82"/>
        <v>4.3009051539563306</v>
      </c>
      <c r="S639" s="14">
        <v>2123.94</v>
      </c>
      <c r="T639" s="25">
        <f t="shared" si="78"/>
        <v>44.802905942881011</v>
      </c>
      <c r="U639" s="26" t="s">
        <v>126</v>
      </c>
      <c r="V639" s="27" t="s">
        <v>126</v>
      </c>
      <c r="W639" s="27" t="s">
        <v>126</v>
      </c>
      <c r="X639" s="14">
        <v>3974.88</v>
      </c>
      <c r="Y639" s="24" t="s">
        <v>126</v>
      </c>
      <c r="Z639" s="14">
        <v>1273.719298</v>
      </c>
      <c r="AA639" s="14">
        <v>618.04999999999995</v>
      </c>
      <c r="AB639" s="14">
        <f t="shared" si="84"/>
        <v>1891.7692979999999</v>
      </c>
      <c r="AC639" s="24" t="s">
        <v>126</v>
      </c>
      <c r="AD639" s="25">
        <f t="shared" si="79"/>
        <v>47.593117226180411</v>
      </c>
      <c r="AE639" s="24" t="s">
        <v>126</v>
      </c>
      <c r="AF639" s="14">
        <v>1899.2271479999999</v>
      </c>
      <c r="AG639" s="25">
        <f t="shared" si="80"/>
        <v>47.780741758241753</v>
      </c>
      <c r="AH639" s="26">
        <v>13380.413257126926</v>
      </c>
      <c r="AI639" s="28">
        <f t="shared" si="85"/>
        <v>297.06705791637825</v>
      </c>
      <c r="AJ639" s="14">
        <v>32136</v>
      </c>
      <c r="AK639" s="14">
        <f t="shared" si="81"/>
        <v>123.68932038834951</v>
      </c>
      <c r="AL639" s="26" t="s">
        <v>126</v>
      </c>
      <c r="AM639" s="26" t="s">
        <v>126</v>
      </c>
      <c r="AN639" s="26" t="s">
        <v>126</v>
      </c>
    </row>
    <row r="640" spans="1:40" x14ac:dyDescent="0.3">
      <c r="A640" s="23" t="s">
        <v>107</v>
      </c>
      <c r="B640" s="23" t="s">
        <v>111</v>
      </c>
      <c r="C640" s="23" t="s">
        <v>7</v>
      </c>
      <c r="D640" s="23" t="s">
        <v>52</v>
      </c>
      <c r="E640" s="23" t="s">
        <v>82</v>
      </c>
      <c r="F640" s="23" t="s">
        <v>151</v>
      </c>
      <c r="G640" s="23" t="s">
        <v>13</v>
      </c>
      <c r="H640" s="14">
        <v>3998.665</v>
      </c>
      <c r="I640" s="24" t="s">
        <v>126</v>
      </c>
      <c r="J640" s="14">
        <v>1248.5150000000001</v>
      </c>
      <c r="K640" s="14">
        <v>148.72</v>
      </c>
      <c r="L640" s="14">
        <f t="shared" si="83"/>
        <v>1397.2350000000001</v>
      </c>
      <c r="M640" s="24" t="s">
        <v>126</v>
      </c>
      <c r="N640" s="25">
        <f t="shared" si="77"/>
        <v>34.942537071747694</v>
      </c>
      <c r="O640" s="24" t="s">
        <v>126</v>
      </c>
      <c r="P640" s="26">
        <v>234.62</v>
      </c>
      <c r="Q640" s="26">
        <v>0</v>
      </c>
      <c r="R640" s="25">
        <f t="shared" si="82"/>
        <v>5.8674582641956752</v>
      </c>
      <c r="S640" s="14">
        <v>2327.29</v>
      </c>
      <c r="T640" s="25">
        <f t="shared" si="78"/>
        <v>58.201674808967496</v>
      </c>
      <c r="U640" s="26" t="s">
        <v>126</v>
      </c>
      <c r="V640" s="27" t="s">
        <v>126</v>
      </c>
      <c r="W640" s="27" t="s">
        <v>126</v>
      </c>
      <c r="X640" s="14">
        <v>3618.5149999999999</v>
      </c>
      <c r="Y640" s="24" t="s">
        <v>126</v>
      </c>
      <c r="Z640" s="14">
        <v>1008.833198</v>
      </c>
      <c r="AA640" s="14">
        <v>148.72</v>
      </c>
      <c r="AB640" s="14">
        <f t="shared" si="84"/>
        <v>1157.5531980000001</v>
      </c>
      <c r="AC640" s="24" t="s">
        <v>126</v>
      </c>
      <c r="AD640" s="25">
        <f t="shared" si="79"/>
        <v>31.989730538632564</v>
      </c>
      <c r="AE640" s="24" t="s">
        <v>126</v>
      </c>
      <c r="AF640" s="14">
        <v>2199.4444509999998</v>
      </c>
      <c r="AG640" s="25">
        <f t="shared" si="80"/>
        <v>60.783068496330671</v>
      </c>
      <c r="AH640" s="26">
        <v>12354.615602168276</v>
      </c>
      <c r="AI640" s="28">
        <f t="shared" si="85"/>
        <v>292.88770420060166</v>
      </c>
      <c r="AJ640" s="14">
        <v>33610</v>
      </c>
      <c r="AK640" s="14">
        <f t="shared" si="81"/>
        <v>107.6618565903005</v>
      </c>
      <c r="AL640" s="26" t="s">
        <v>126</v>
      </c>
      <c r="AM640" s="26" t="s">
        <v>126</v>
      </c>
      <c r="AN640" s="26" t="s">
        <v>126</v>
      </c>
    </row>
    <row r="641" spans="1:40" x14ac:dyDescent="0.3">
      <c r="A641" s="23" t="s">
        <v>107</v>
      </c>
      <c r="B641" s="23" t="s">
        <v>111</v>
      </c>
      <c r="C641" s="23" t="s">
        <v>7</v>
      </c>
      <c r="D641" s="23" t="s">
        <v>53</v>
      </c>
      <c r="E641" s="23" t="s">
        <v>83</v>
      </c>
      <c r="F641" s="23" t="s">
        <v>150</v>
      </c>
      <c r="G641" s="23" t="s">
        <v>13</v>
      </c>
      <c r="H641" s="14">
        <v>13635.849</v>
      </c>
      <c r="I641" s="24" t="s">
        <v>126</v>
      </c>
      <c r="J641" s="14">
        <v>2798.2289999999998</v>
      </c>
      <c r="K641" s="14">
        <v>1953.96</v>
      </c>
      <c r="L641" s="14">
        <f t="shared" si="83"/>
        <v>4752.1890000000003</v>
      </c>
      <c r="M641" s="24" t="s">
        <v>126</v>
      </c>
      <c r="N641" s="25">
        <f t="shared" si="77"/>
        <v>34.850701265465759</v>
      </c>
      <c r="O641" s="24" t="s">
        <v>126</v>
      </c>
      <c r="P641" s="26">
        <v>50.92</v>
      </c>
      <c r="Q641" s="26">
        <v>0</v>
      </c>
      <c r="R641" s="25">
        <f t="shared" si="82"/>
        <v>0.37342742648440885</v>
      </c>
      <c r="S641" s="14">
        <v>8720.65</v>
      </c>
      <c r="T641" s="25">
        <f t="shared" si="78"/>
        <v>63.953846951517285</v>
      </c>
      <c r="U641" s="26" t="s">
        <v>126</v>
      </c>
      <c r="V641" s="27" t="s">
        <v>126</v>
      </c>
      <c r="W641" s="27" t="s">
        <v>126</v>
      </c>
      <c r="X641" s="14">
        <v>12386.909</v>
      </c>
      <c r="Y641" s="24" t="s">
        <v>126</v>
      </c>
      <c r="Z641" s="14">
        <v>2452.5918139999999</v>
      </c>
      <c r="AA641" s="14">
        <v>1953.96</v>
      </c>
      <c r="AB641" s="14">
        <f t="shared" si="84"/>
        <v>4406.5518140000004</v>
      </c>
      <c r="AC641" s="24" t="s">
        <v>126</v>
      </c>
      <c r="AD641" s="25">
        <f t="shared" si="79"/>
        <v>35.574264846863741</v>
      </c>
      <c r="AE641" s="24" t="s">
        <v>126</v>
      </c>
      <c r="AF641" s="14">
        <v>7833.7598950000001</v>
      </c>
      <c r="AG641" s="25">
        <f t="shared" si="80"/>
        <v>63.242249499047752</v>
      </c>
      <c r="AH641" s="26">
        <v>45940.045608531997</v>
      </c>
      <c r="AI641" s="28">
        <f t="shared" si="85"/>
        <v>269.63205708484321</v>
      </c>
      <c r="AJ641" s="14">
        <v>120486</v>
      </c>
      <c r="AK641" s="14">
        <f t="shared" si="81"/>
        <v>102.80786979400096</v>
      </c>
      <c r="AL641" s="26" t="s">
        <v>126</v>
      </c>
      <c r="AM641" s="26" t="s">
        <v>126</v>
      </c>
      <c r="AN641" s="26" t="s">
        <v>126</v>
      </c>
    </row>
    <row r="642" spans="1:40" x14ac:dyDescent="0.3">
      <c r="A642" s="23" t="s">
        <v>107</v>
      </c>
      <c r="B642" s="23" t="s">
        <v>111</v>
      </c>
      <c r="C642" s="23" t="s">
        <v>7</v>
      </c>
      <c r="D642" s="23" t="s">
        <v>54</v>
      </c>
      <c r="E642" s="23" t="s">
        <v>84</v>
      </c>
      <c r="F642" s="23" t="s">
        <v>151</v>
      </c>
      <c r="G642" s="23" t="s">
        <v>13</v>
      </c>
      <c r="H642" s="14">
        <v>5853.11</v>
      </c>
      <c r="I642" s="24" t="s">
        <v>126</v>
      </c>
      <c r="J642" s="14">
        <v>2212.41</v>
      </c>
      <c r="K642" s="14">
        <v>1107.94</v>
      </c>
      <c r="L642" s="14">
        <f t="shared" si="83"/>
        <v>3320.35</v>
      </c>
      <c r="M642" s="24" t="s">
        <v>126</v>
      </c>
      <c r="N642" s="25">
        <f t="shared" ref="N642:N705" si="86">100*L642/H642</f>
        <v>56.72796171607915</v>
      </c>
      <c r="O642" s="24" t="s">
        <v>126</v>
      </c>
      <c r="P642" s="26">
        <v>873.21</v>
      </c>
      <c r="Q642" s="26">
        <v>0</v>
      </c>
      <c r="R642" s="25">
        <f t="shared" si="82"/>
        <v>14.918735509840069</v>
      </c>
      <c r="S642" s="14">
        <v>1659.55</v>
      </c>
      <c r="T642" s="25">
        <f t="shared" ref="T642:T705" si="87">100*S642/H642</f>
        <v>28.353302774080788</v>
      </c>
      <c r="U642" s="26" t="s">
        <v>126</v>
      </c>
      <c r="V642" s="27" t="s">
        <v>126</v>
      </c>
      <c r="W642" s="27" t="s">
        <v>126</v>
      </c>
      <c r="X642" s="14">
        <v>5065.7700000000004</v>
      </c>
      <c r="Y642" s="24" t="s">
        <v>126</v>
      </c>
      <c r="Z642" s="14">
        <v>1811.004508</v>
      </c>
      <c r="AA642" s="14">
        <v>1107.94</v>
      </c>
      <c r="AB642" s="14">
        <f t="shared" si="84"/>
        <v>2918.944508</v>
      </c>
      <c r="AC642" s="24" t="s">
        <v>126</v>
      </c>
      <c r="AD642" s="25">
        <f t="shared" ref="AD642:AD705" si="88">100*AB642/X642</f>
        <v>57.620944259214291</v>
      </c>
      <c r="AE642" s="24" t="s">
        <v>126</v>
      </c>
      <c r="AF642" s="14">
        <v>1407.5336199999999</v>
      </c>
      <c r="AG642" s="25">
        <f t="shared" ref="AG642:AG705" si="89">100*AF642/X642</f>
        <v>27.78518606253343</v>
      </c>
      <c r="AH642" s="26">
        <v>15203.154696132597</v>
      </c>
      <c r="AI642" s="28">
        <f t="shared" si="85"/>
        <v>333.20518676881181</v>
      </c>
      <c r="AJ642" s="14">
        <v>45132</v>
      </c>
      <c r="AK642" s="14">
        <f t="shared" ref="AK642:AK705" si="90">1000*X642/AJ642</f>
        <v>112.24341930337677</v>
      </c>
      <c r="AL642" s="26" t="s">
        <v>126</v>
      </c>
      <c r="AM642" s="26" t="s">
        <v>126</v>
      </c>
      <c r="AN642" s="26" t="s">
        <v>126</v>
      </c>
    </row>
    <row r="643" spans="1:40" x14ac:dyDescent="0.3">
      <c r="A643" s="23" t="s">
        <v>107</v>
      </c>
      <c r="B643" s="23" t="s">
        <v>111</v>
      </c>
      <c r="C643" s="23" t="s">
        <v>7</v>
      </c>
      <c r="D643" s="23" t="s">
        <v>55</v>
      </c>
      <c r="E643" s="23" t="s">
        <v>85</v>
      </c>
      <c r="F643" s="23" t="s">
        <v>151</v>
      </c>
      <c r="G643" s="23" t="s">
        <v>13</v>
      </c>
      <c r="H643" s="14">
        <v>2256.7190000000001</v>
      </c>
      <c r="I643" s="24" t="s">
        <v>126</v>
      </c>
      <c r="J643" s="14">
        <v>598.73400000000004</v>
      </c>
      <c r="K643" s="14">
        <v>94.06</v>
      </c>
      <c r="L643" s="14">
        <f t="shared" si="83"/>
        <v>692.7940000000001</v>
      </c>
      <c r="M643" s="24" t="s">
        <v>126</v>
      </c>
      <c r="N643" s="25">
        <f t="shared" si="86"/>
        <v>30.699169901082062</v>
      </c>
      <c r="O643" s="24" t="s">
        <v>126</v>
      </c>
      <c r="P643" s="26">
        <v>0</v>
      </c>
      <c r="Q643" s="26">
        <v>0</v>
      </c>
      <c r="R643" s="25">
        <f t="shared" ref="R643:R706" si="91">100*(P643+Q643)/H643</f>
        <v>0</v>
      </c>
      <c r="S643" s="14">
        <v>1563.925</v>
      </c>
      <c r="T643" s="25">
        <f t="shared" si="87"/>
        <v>69.300830098917942</v>
      </c>
      <c r="U643" s="26" t="s">
        <v>126</v>
      </c>
      <c r="V643" s="27" t="s">
        <v>126</v>
      </c>
      <c r="W643" s="27" t="s">
        <v>126</v>
      </c>
      <c r="X643" s="14">
        <v>1986.269</v>
      </c>
      <c r="Y643" s="24" t="s">
        <v>126</v>
      </c>
      <c r="Z643" s="14">
        <v>560.98394900000005</v>
      </c>
      <c r="AA643" s="14">
        <v>94.06</v>
      </c>
      <c r="AB643" s="14">
        <f t="shared" si="84"/>
        <v>655.04394900000011</v>
      </c>
      <c r="AC643" s="24" t="s">
        <v>126</v>
      </c>
      <c r="AD643" s="25">
        <f t="shared" si="88"/>
        <v>32.978612111451177</v>
      </c>
      <c r="AE643" s="24" t="s">
        <v>126</v>
      </c>
      <c r="AF643" s="14">
        <v>1331.2871500000001</v>
      </c>
      <c r="AG643" s="25">
        <f t="shared" si="89"/>
        <v>67.024514302946898</v>
      </c>
      <c r="AH643" s="26">
        <v>6920.8193854609044</v>
      </c>
      <c r="AI643" s="28">
        <f t="shared" si="85"/>
        <v>286.99910940786975</v>
      </c>
      <c r="AJ643" s="14">
        <v>17062</v>
      </c>
      <c r="AK643" s="14">
        <f t="shared" si="90"/>
        <v>116.41478138553511</v>
      </c>
      <c r="AL643" s="26" t="s">
        <v>126</v>
      </c>
      <c r="AM643" s="26" t="s">
        <v>126</v>
      </c>
      <c r="AN643" s="26" t="s">
        <v>126</v>
      </c>
    </row>
    <row r="644" spans="1:40" x14ac:dyDescent="0.3">
      <c r="A644" s="23" t="s">
        <v>107</v>
      </c>
      <c r="B644" s="23" t="s">
        <v>111</v>
      </c>
      <c r="C644" s="23" t="s">
        <v>7</v>
      </c>
      <c r="D644" s="23" t="s">
        <v>56</v>
      </c>
      <c r="E644" s="23" t="s">
        <v>86</v>
      </c>
      <c r="F644" s="23" t="s">
        <v>136</v>
      </c>
      <c r="G644" s="23" t="s">
        <v>13</v>
      </c>
      <c r="H644" s="14">
        <v>10923.5</v>
      </c>
      <c r="I644" s="24" t="s">
        <v>126</v>
      </c>
      <c r="J644" s="14">
        <v>2377.0300000000002</v>
      </c>
      <c r="K644" s="14">
        <v>888.27</v>
      </c>
      <c r="L644" s="14">
        <f t="shared" ref="L644:L707" si="92">J644+K644</f>
        <v>3265.3</v>
      </c>
      <c r="M644" s="24" t="s">
        <v>126</v>
      </c>
      <c r="N644" s="25">
        <f t="shared" si="86"/>
        <v>29.892433743763444</v>
      </c>
      <c r="O644" s="24" t="s">
        <v>126</v>
      </c>
      <c r="P644" s="26">
        <v>16.829999999999998</v>
      </c>
      <c r="Q644" s="26">
        <v>0</v>
      </c>
      <c r="R644" s="25">
        <f t="shared" si="91"/>
        <v>0.15407149723074104</v>
      </c>
      <c r="S644" s="14">
        <v>7641.82</v>
      </c>
      <c r="T644" s="25">
        <f t="shared" si="87"/>
        <v>69.957614317755301</v>
      </c>
      <c r="U644" s="26" t="s">
        <v>126</v>
      </c>
      <c r="V644" s="27" t="s">
        <v>126</v>
      </c>
      <c r="W644" s="27" t="s">
        <v>126</v>
      </c>
      <c r="X644" s="14">
        <v>9439.27</v>
      </c>
      <c r="Y644" s="24" t="s">
        <v>126</v>
      </c>
      <c r="Z644" s="14">
        <v>2374.2476299999998</v>
      </c>
      <c r="AA644" s="14">
        <v>888.27</v>
      </c>
      <c r="AB644" s="14">
        <f t="shared" ref="AB644:AB707" si="93">Z644+AA644</f>
        <v>3262.5176299999998</v>
      </c>
      <c r="AC644" s="24" t="s">
        <v>126</v>
      </c>
      <c r="AD644" s="25">
        <f t="shared" si="88"/>
        <v>34.563240907400676</v>
      </c>
      <c r="AE644" s="24" t="s">
        <v>126</v>
      </c>
      <c r="AF644" s="14">
        <v>6163.6722220000001</v>
      </c>
      <c r="AG644" s="25">
        <f t="shared" si="89"/>
        <v>65.298187486956081</v>
      </c>
      <c r="AH644" s="26">
        <v>35148.591878722254</v>
      </c>
      <c r="AI644" s="28">
        <f t="shared" si="85"/>
        <v>268.55329034430559</v>
      </c>
      <c r="AJ644" s="14">
        <v>100003</v>
      </c>
      <c r="AK644" s="14">
        <f t="shared" si="90"/>
        <v>94.389868303950877</v>
      </c>
      <c r="AL644" s="26" t="s">
        <v>126</v>
      </c>
      <c r="AM644" s="26" t="s">
        <v>126</v>
      </c>
      <c r="AN644" s="26" t="s">
        <v>126</v>
      </c>
    </row>
    <row r="645" spans="1:40" x14ac:dyDescent="0.3">
      <c r="A645" s="23" t="s">
        <v>107</v>
      </c>
      <c r="B645" s="23" t="s">
        <v>111</v>
      </c>
      <c r="C645" s="23" t="s">
        <v>7</v>
      </c>
      <c r="D645" s="23" t="s">
        <v>57</v>
      </c>
      <c r="E645" s="23" t="s">
        <v>87</v>
      </c>
      <c r="F645" s="23" t="s">
        <v>150</v>
      </c>
      <c r="G645" s="23" t="s">
        <v>13</v>
      </c>
      <c r="H645" s="14">
        <v>10518.84</v>
      </c>
      <c r="I645" s="24" t="s">
        <v>126</v>
      </c>
      <c r="J645" s="14">
        <v>2470.1</v>
      </c>
      <c r="K645" s="14">
        <v>1639.11</v>
      </c>
      <c r="L645" s="14">
        <f t="shared" si="92"/>
        <v>4109.21</v>
      </c>
      <c r="M645" s="24" t="s">
        <v>126</v>
      </c>
      <c r="N645" s="25">
        <f t="shared" si="86"/>
        <v>39.06523913283214</v>
      </c>
      <c r="O645" s="24" t="s">
        <v>126</v>
      </c>
      <c r="P645" s="26">
        <v>748.43</v>
      </c>
      <c r="Q645" s="26">
        <v>0</v>
      </c>
      <c r="R645" s="25">
        <f t="shared" si="91"/>
        <v>7.1151381711291357</v>
      </c>
      <c r="S645" s="14">
        <v>5594.15</v>
      </c>
      <c r="T645" s="25">
        <f t="shared" si="87"/>
        <v>53.182194994885364</v>
      </c>
      <c r="U645" s="26" t="s">
        <v>126</v>
      </c>
      <c r="V645" s="27" t="s">
        <v>126</v>
      </c>
      <c r="W645" s="27" t="s">
        <v>126</v>
      </c>
      <c r="X645" s="14">
        <v>9554.85</v>
      </c>
      <c r="Y645" s="24" t="s">
        <v>126</v>
      </c>
      <c r="Z645" s="14">
        <v>2358.6189399999998</v>
      </c>
      <c r="AA645" s="14">
        <v>1548.35</v>
      </c>
      <c r="AB645" s="14">
        <f t="shared" si="93"/>
        <v>3906.9689399999997</v>
      </c>
      <c r="AC645" s="24" t="s">
        <v>126</v>
      </c>
      <c r="AD645" s="25">
        <f t="shared" si="88"/>
        <v>40.889903452173499</v>
      </c>
      <c r="AE645" s="24" t="s">
        <v>126</v>
      </c>
      <c r="AF645" s="14">
        <v>4929.5649800000001</v>
      </c>
      <c r="AG645" s="25">
        <f t="shared" si="89"/>
        <v>51.592280150918121</v>
      </c>
      <c r="AH645" s="26">
        <v>34260.97292255512</v>
      </c>
      <c r="AI645" s="28">
        <f t="shared" si="85"/>
        <v>278.88437440460802</v>
      </c>
      <c r="AJ645" s="14">
        <v>85019</v>
      </c>
      <c r="AK645" s="14">
        <f t="shared" si="90"/>
        <v>112.38487867417871</v>
      </c>
      <c r="AL645" s="26" t="s">
        <v>126</v>
      </c>
      <c r="AM645" s="26" t="s">
        <v>126</v>
      </c>
      <c r="AN645" s="26" t="s">
        <v>126</v>
      </c>
    </row>
    <row r="646" spans="1:40" x14ac:dyDescent="0.3">
      <c r="A646" s="23" t="s">
        <v>107</v>
      </c>
      <c r="B646" s="23" t="s">
        <v>111</v>
      </c>
      <c r="C646" s="23" t="s">
        <v>7</v>
      </c>
      <c r="D646" s="23" t="s">
        <v>58</v>
      </c>
      <c r="E646" s="23" t="s">
        <v>88</v>
      </c>
      <c r="F646" s="23" t="s">
        <v>150</v>
      </c>
      <c r="G646" s="23" t="s">
        <v>13</v>
      </c>
      <c r="H646" s="14">
        <v>11429.268</v>
      </c>
      <c r="I646" s="24" t="s">
        <v>126</v>
      </c>
      <c r="J646" s="14">
        <v>3079.4609999999998</v>
      </c>
      <c r="K646" s="14">
        <v>1381.44</v>
      </c>
      <c r="L646" s="14">
        <f t="shared" si="92"/>
        <v>4460.9009999999998</v>
      </c>
      <c r="M646" s="24" t="s">
        <v>126</v>
      </c>
      <c r="N646" s="25">
        <f t="shared" si="86"/>
        <v>39.030504840729954</v>
      </c>
      <c r="O646" s="24" t="s">
        <v>126</v>
      </c>
      <c r="P646" s="26">
        <v>44.37</v>
      </c>
      <c r="Q646" s="26">
        <v>0</v>
      </c>
      <c r="R646" s="25">
        <f t="shared" si="91"/>
        <v>0.38821383836655154</v>
      </c>
      <c r="S646" s="14">
        <v>6865.76</v>
      </c>
      <c r="T646" s="25">
        <f t="shared" si="87"/>
        <v>60.07173862753065</v>
      </c>
      <c r="U646" s="26" t="s">
        <v>126</v>
      </c>
      <c r="V646" s="27" t="s">
        <v>126</v>
      </c>
      <c r="W646" s="27" t="s">
        <v>126</v>
      </c>
      <c r="X646" s="14">
        <v>9370.3379999999997</v>
      </c>
      <c r="Y646" s="24" t="s">
        <v>126</v>
      </c>
      <c r="Z646" s="14">
        <v>2266.6929890000001</v>
      </c>
      <c r="AA646" s="14">
        <v>1329.600792</v>
      </c>
      <c r="AB646" s="14">
        <f t="shared" si="93"/>
        <v>3596.2937810000003</v>
      </c>
      <c r="AC646" s="24" t="s">
        <v>126</v>
      </c>
      <c r="AD646" s="25">
        <f t="shared" si="88"/>
        <v>38.37955238114143</v>
      </c>
      <c r="AE646" s="24" t="s">
        <v>126</v>
      </c>
      <c r="AF646" s="14">
        <v>5678.8760279999997</v>
      </c>
      <c r="AG646" s="25">
        <f t="shared" si="89"/>
        <v>60.60481519449992</v>
      </c>
      <c r="AH646" s="26">
        <v>33002.380078525093</v>
      </c>
      <c r="AI646" s="28">
        <f t="shared" si="85"/>
        <v>283.92915837295482</v>
      </c>
      <c r="AJ646" s="14">
        <v>79245</v>
      </c>
      <c r="AK646" s="14">
        <f t="shared" si="90"/>
        <v>118.24516373272762</v>
      </c>
      <c r="AL646" s="26" t="s">
        <v>126</v>
      </c>
      <c r="AM646" s="26" t="s">
        <v>126</v>
      </c>
      <c r="AN646" s="26" t="s">
        <v>126</v>
      </c>
    </row>
    <row r="647" spans="1:40" x14ac:dyDescent="0.3">
      <c r="A647" s="23" t="s">
        <v>107</v>
      </c>
      <c r="B647" s="23" t="s">
        <v>111</v>
      </c>
      <c r="C647" s="23" t="s">
        <v>7</v>
      </c>
      <c r="D647" s="23" t="s">
        <v>59</v>
      </c>
      <c r="E647" s="23" t="s">
        <v>89</v>
      </c>
      <c r="F647" s="23" t="s">
        <v>136</v>
      </c>
      <c r="G647" s="23" t="s">
        <v>13</v>
      </c>
      <c r="H647" s="14">
        <v>6249.9629999999997</v>
      </c>
      <c r="I647" s="24" t="s">
        <v>126</v>
      </c>
      <c r="J647" s="14">
        <v>1734.172</v>
      </c>
      <c r="K647" s="14">
        <v>679.4</v>
      </c>
      <c r="L647" s="14">
        <f t="shared" si="92"/>
        <v>2413.5720000000001</v>
      </c>
      <c r="M647" s="24" t="s">
        <v>126</v>
      </c>
      <c r="N647" s="25">
        <f t="shared" si="86"/>
        <v>38.617380614893243</v>
      </c>
      <c r="O647" s="24" t="s">
        <v>126</v>
      </c>
      <c r="P647" s="26">
        <v>46.489999999999995</v>
      </c>
      <c r="Q647" s="26">
        <v>11.904</v>
      </c>
      <c r="R647" s="25">
        <f t="shared" si="91"/>
        <v>0.93430953111242399</v>
      </c>
      <c r="S647" s="14">
        <v>3658.085</v>
      </c>
      <c r="T647" s="25">
        <f t="shared" si="87"/>
        <v>58.529706495862456</v>
      </c>
      <c r="U647" s="26" t="s">
        <v>126</v>
      </c>
      <c r="V647" s="27" t="s">
        <v>126</v>
      </c>
      <c r="W647" s="27" t="s">
        <v>126</v>
      </c>
      <c r="X647" s="14">
        <v>5700.0029999999997</v>
      </c>
      <c r="Y647" s="24" t="s">
        <v>126</v>
      </c>
      <c r="Z647" s="14">
        <v>1486.839845</v>
      </c>
      <c r="AA647" s="14">
        <v>679.4</v>
      </c>
      <c r="AB647" s="14">
        <f t="shared" si="93"/>
        <v>2166.2398450000001</v>
      </c>
      <c r="AC647" s="24" t="s">
        <v>126</v>
      </c>
      <c r="AD647" s="25">
        <f t="shared" si="88"/>
        <v>38.004187804813441</v>
      </c>
      <c r="AE647" s="24" t="s">
        <v>126</v>
      </c>
      <c r="AF647" s="14">
        <v>3364.7065830000001</v>
      </c>
      <c r="AG647" s="25">
        <f t="shared" si="89"/>
        <v>59.029908984258434</v>
      </c>
      <c r="AH647" s="26">
        <v>19163.393141581699</v>
      </c>
      <c r="AI647" s="28">
        <f t="shared" si="85"/>
        <v>297.4422618107148</v>
      </c>
      <c r="AJ647" s="14">
        <v>51495</v>
      </c>
      <c r="AK647" s="14">
        <f t="shared" si="90"/>
        <v>110.69041654529566</v>
      </c>
      <c r="AL647" s="26" t="s">
        <v>126</v>
      </c>
      <c r="AM647" s="26" t="s">
        <v>126</v>
      </c>
      <c r="AN647" s="26" t="s">
        <v>126</v>
      </c>
    </row>
    <row r="648" spans="1:40" x14ac:dyDescent="0.3">
      <c r="A648" s="23" t="s">
        <v>107</v>
      </c>
      <c r="B648" s="23" t="s">
        <v>111</v>
      </c>
      <c r="C648" s="23" t="s">
        <v>7</v>
      </c>
      <c r="D648" s="23" t="s">
        <v>60</v>
      </c>
      <c r="E648" s="23" t="s">
        <v>90</v>
      </c>
      <c r="F648" s="23" t="s">
        <v>151</v>
      </c>
      <c r="G648" s="23" t="s">
        <v>13</v>
      </c>
      <c r="H648" s="14">
        <v>4273.43</v>
      </c>
      <c r="I648" s="24" t="s">
        <v>126</v>
      </c>
      <c r="J648" s="14">
        <v>1241.3699999999999</v>
      </c>
      <c r="K648" s="14">
        <v>137.06</v>
      </c>
      <c r="L648" s="14">
        <f t="shared" si="92"/>
        <v>1378.4299999999998</v>
      </c>
      <c r="M648" s="24" t="s">
        <v>126</v>
      </c>
      <c r="N648" s="25">
        <f t="shared" si="86"/>
        <v>32.255822606196887</v>
      </c>
      <c r="O648" s="24" t="s">
        <v>126</v>
      </c>
      <c r="P648" s="26">
        <v>221.95</v>
      </c>
      <c r="Q648" s="26">
        <v>0</v>
      </c>
      <c r="R648" s="25">
        <f t="shared" si="91"/>
        <v>5.1937202668582376</v>
      </c>
      <c r="S648" s="14">
        <v>2673.06</v>
      </c>
      <c r="T648" s="25">
        <f t="shared" si="87"/>
        <v>62.550691131011853</v>
      </c>
      <c r="U648" s="26" t="s">
        <v>126</v>
      </c>
      <c r="V648" s="27" t="s">
        <v>126</v>
      </c>
      <c r="W648" s="27" t="s">
        <v>126</v>
      </c>
      <c r="X648" s="14">
        <v>3909.64</v>
      </c>
      <c r="Y648" s="24" t="s">
        <v>126</v>
      </c>
      <c r="Z648" s="14">
        <v>1210.7328849999999</v>
      </c>
      <c r="AA648" s="14">
        <v>137.06</v>
      </c>
      <c r="AB648" s="14">
        <f t="shared" si="93"/>
        <v>1347.7928849999998</v>
      </c>
      <c r="AC648" s="24" t="s">
        <v>126</v>
      </c>
      <c r="AD648" s="25">
        <f t="shared" si="88"/>
        <v>34.473580304068918</v>
      </c>
      <c r="AE648" s="24" t="s">
        <v>126</v>
      </c>
      <c r="AF648" s="14">
        <v>2361.64851</v>
      </c>
      <c r="AG648" s="25">
        <f t="shared" si="89"/>
        <v>60.405779304488391</v>
      </c>
      <c r="AH648" s="26">
        <v>15222.089492175024</v>
      </c>
      <c r="AI648" s="28">
        <f t="shared" si="85"/>
        <v>256.83990374710163</v>
      </c>
      <c r="AJ648" s="14">
        <v>39930</v>
      </c>
      <c r="AK648" s="14">
        <f t="shared" si="90"/>
        <v>97.912346606561485</v>
      </c>
      <c r="AL648" s="26" t="s">
        <v>126</v>
      </c>
      <c r="AM648" s="26" t="s">
        <v>126</v>
      </c>
      <c r="AN648" s="26" t="s">
        <v>126</v>
      </c>
    </row>
    <row r="649" spans="1:40" x14ac:dyDescent="0.3">
      <c r="A649" s="23" t="s">
        <v>107</v>
      </c>
      <c r="B649" s="23" t="s">
        <v>111</v>
      </c>
      <c r="C649" s="23" t="s">
        <v>7</v>
      </c>
      <c r="D649" s="23" t="s">
        <v>2</v>
      </c>
      <c r="E649" s="23" t="s">
        <v>32</v>
      </c>
      <c r="F649" s="23" t="s">
        <v>126</v>
      </c>
      <c r="G649" s="23" t="s">
        <v>13</v>
      </c>
      <c r="H649" s="14">
        <v>223376.318</v>
      </c>
      <c r="I649" s="24" t="s">
        <v>126</v>
      </c>
      <c r="J649" s="14">
        <v>55391.644</v>
      </c>
      <c r="K649" s="14">
        <v>25848.631000000001</v>
      </c>
      <c r="L649" s="14">
        <f t="shared" si="92"/>
        <v>81240.274999999994</v>
      </c>
      <c r="M649" s="24" t="s">
        <v>126</v>
      </c>
      <c r="N649" s="25">
        <f t="shared" si="86"/>
        <v>36.369242598044792</v>
      </c>
      <c r="O649" s="24" t="s">
        <v>126</v>
      </c>
      <c r="P649" s="26">
        <v>7781.1679999999997</v>
      </c>
      <c r="Q649" s="26">
        <v>18.224</v>
      </c>
      <c r="R649" s="25">
        <f t="shared" si="91"/>
        <v>3.4915930524022691</v>
      </c>
      <c r="S649" s="14">
        <v>131334.83599999998</v>
      </c>
      <c r="T649" s="25">
        <f t="shared" si="87"/>
        <v>58.795326727518166</v>
      </c>
      <c r="U649" s="26" t="s">
        <v>126</v>
      </c>
      <c r="V649" s="27" t="s">
        <v>126</v>
      </c>
      <c r="W649" s="27" t="s">
        <v>126</v>
      </c>
      <c r="X649" s="14">
        <v>193761.56700000001</v>
      </c>
      <c r="Y649" s="24" t="s">
        <v>126</v>
      </c>
      <c r="Z649" s="14">
        <v>47978.851706999987</v>
      </c>
      <c r="AA649" s="14">
        <v>25507.571792000002</v>
      </c>
      <c r="AB649" s="14">
        <f t="shared" si="93"/>
        <v>73486.423498999997</v>
      </c>
      <c r="AC649" s="24" t="s">
        <v>126</v>
      </c>
      <c r="AD649" s="25">
        <f t="shared" si="88"/>
        <v>37.926212425294842</v>
      </c>
      <c r="AE649" s="24" t="s">
        <v>126</v>
      </c>
      <c r="AF649" s="14">
        <v>110966.32921600001</v>
      </c>
      <c r="AG649" s="25">
        <f t="shared" si="89"/>
        <v>57.269525083888283</v>
      </c>
      <c r="AH649" s="14">
        <v>712969.67366369441</v>
      </c>
      <c r="AI649" s="28">
        <f t="shared" si="85"/>
        <v>271.76691261541191</v>
      </c>
      <c r="AJ649" s="14">
        <v>1814318</v>
      </c>
      <c r="AK649" s="14">
        <f t="shared" si="90"/>
        <v>106.79581363355267</v>
      </c>
      <c r="AL649" s="26" t="s">
        <v>126</v>
      </c>
      <c r="AM649" s="26" t="s">
        <v>126</v>
      </c>
      <c r="AN649" s="26" t="s">
        <v>126</v>
      </c>
    </row>
    <row r="650" spans="1:40" x14ac:dyDescent="0.3">
      <c r="A650" s="23" t="s">
        <v>104</v>
      </c>
      <c r="B650" s="23" t="s">
        <v>108</v>
      </c>
      <c r="C650" s="23" t="s">
        <v>6</v>
      </c>
      <c r="D650" s="23" t="s">
        <v>35</v>
      </c>
      <c r="E650" s="23" t="s">
        <v>65</v>
      </c>
      <c r="F650" s="23" t="s">
        <v>150</v>
      </c>
      <c r="G650" s="23" t="s">
        <v>13</v>
      </c>
      <c r="H650" s="14">
        <v>8222.2999999999993</v>
      </c>
      <c r="I650" s="26">
        <v>29.7</v>
      </c>
      <c r="J650" s="14">
        <v>2189</v>
      </c>
      <c r="K650" s="14">
        <v>2150.9</v>
      </c>
      <c r="L650" s="14">
        <f t="shared" si="92"/>
        <v>4339.8999999999996</v>
      </c>
      <c r="M650" s="26">
        <f t="shared" ref="M650:M713" si="94">I650+J650+K650</f>
        <v>4369.6000000000004</v>
      </c>
      <c r="N650" s="25">
        <f t="shared" si="86"/>
        <v>52.782068277732506</v>
      </c>
      <c r="O650" s="25">
        <f t="shared" ref="O650:O713" si="95">100*M650/H650</f>
        <v>53.143281077070903</v>
      </c>
      <c r="P650" s="26">
        <v>32.799999999999997</v>
      </c>
      <c r="Q650" s="26">
        <v>107.7</v>
      </c>
      <c r="R650" s="25">
        <f t="shared" si="91"/>
        <v>1.7087676197657591</v>
      </c>
      <c r="S650" s="14">
        <v>3681.5</v>
      </c>
      <c r="T650" s="25">
        <f t="shared" si="87"/>
        <v>44.774576456709198</v>
      </c>
      <c r="U650" s="26">
        <v>1546.414812</v>
      </c>
      <c r="V650" s="14">
        <v>9261.4062762361773</v>
      </c>
      <c r="W650" s="14">
        <v>9043</v>
      </c>
      <c r="X650" s="14">
        <v>6992.6</v>
      </c>
      <c r="Y650" s="26">
        <v>29.7</v>
      </c>
      <c r="Z650" s="14">
        <v>1307.6525999999999</v>
      </c>
      <c r="AA650" s="14">
        <v>2150.9</v>
      </c>
      <c r="AB650" s="14">
        <f t="shared" si="93"/>
        <v>3458.5526</v>
      </c>
      <c r="AC650" s="26">
        <f t="shared" ref="AC650:AC713" si="96">Y650+Z650+AA650</f>
        <v>3488.2525999999998</v>
      </c>
      <c r="AD650" s="25">
        <f t="shared" si="88"/>
        <v>49.46018076252038</v>
      </c>
      <c r="AE650" s="25">
        <f t="shared" ref="AE650:AE713" si="97">100*AC650/X650</f>
        <v>49.884915482081055</v>
      </c>
      <c r="AF650" s="14">
        <v>3339.1205</v>
      </c>
      <c r="AG650" s="25">
        <f t="shared" si="89"/>
        <v>47.752202328175493</v>
      </c>
      <c r="AH650" s="26">
        <v>19743.778942353503</v>
      </c>
      <c r="AI650" s="28">
        <f t="shared" si="85"/>
        <v>354.1672554386119</v>
      </c>
      <c r="AJ650" s="14">
        <v>53835</v>
      </c>
      <c r="AK650" s="14">
        <f t="shared" si="90"/>
        <v>129.88947710597196</v>
      </c>
      <c r="AL650" s="26" t="s">
        <v>126</v>
      </c>
      <c r="AM650" s="26" t="s">
        <v>126</v>
      </c>
      <c r="AN650" s="26" t="s">
        <v>126</v>
      </c>
    </row>
    <row r="651" spans="1:40" x14ac:dyDescent="0.3">
      <c r="A651" s="23" t="s">
        <v>104</v>
      </c>
      <c r="B651" s="23" t="s">
        <v>108</v>
      </c>
      <c r="C651" s="23" t="s">
        <v>6</v>
      </c>
      <c r="D651" s="23" t="s">
        <v>36</v>
      </c>
      <c r="E651" s="23" t="s">
        <v>66</v>
      </c>
      <c r="F651" s="23" t="s">
        <v>150</v>
      </c>
      <c r="G651" s="23" t="s">
        <v>13</v>
      </c>
      <c r="H651" s="14">
        <v>11027.41</v>
      </c>
      <c r="I651" s="26">
        <v>0.06</v>
      </c>
      <c r="J651" s="14">
        <v>2011.41</v>
      </c>
      <c r="K651" s="14">
        <v>2616</v>
      </c>
      <c r="L651" s="14">
        <f t="shared" si="92"/>
        <v>4627.41</v>
      </c>
      <c r="M651" s="26">
        <f t="shared" si="94"/>
        <v>4627.47</v>
      </c>
      <c r="N651" s="25">
        <f t="shared" si="86"/>
        <v>41.962799968442276</v>
      </c>
      <c r="O651" s="25">
        <f t="shared" si="95"/>
        <v>41.963344067192565</v>
      </c>
      <c r="P651" s="26">
        <v>39</v>
      </c>
      <c r="Q651" s="26">
        <v>0</v>
      </c>
      <c r="R651" s="25">
        <f t="shared" si="91"/>
        <v>0.3536641876923049</v>
      </c>
      <c r="S651" s="14">
        <v>6361</v>
      </c>
      <c r="T651" s="25">
        <f t="shared" si="87"/>
        <v>57.683535843865421</v>
      </c>
      <c r="U651" s="26">
        <v>3165.9913539999998</v>
      </c>
      <c r="V651" s="14">
        <v>14230.125613819462</v>
      </c>
      <c r="W651" s="14">
        <v>14061</v>
      </c>
      <c r="X651" s="14">
        <v>10180.41</v>
      </c>
      <c r="Y651" s="26">
        <v>0.06</v>
      </c>
      <c r="Z651" s="14">
        <v>1938.933</v>
      </c>
      <c r="AA651" s="14">
        <v>2616</v>
      </c>
      <c r="AB651" s="14">
        <f t="shared" si="93"/>
        <v>4554.933</v>
      </c>
      <c r="AC651" s="26">
        <f t="shared" si="96"/>
        <v>4554.9930000000004</v>
      </c>
      <c r="AD651" s="25">
        <f t="shared" si="88"/>
        <v>44.742137104497758</v>
      </c>
      <c r="AE651" s="25">
        <f t="shared" si="97"/>
        <v>44.742726471723643</v>
      </c>
      <c r="AF651" s="14">
        <v>5591.3190000000004</v>
      </c>
      <c r="AG651" s="25">
        <f t="shared" si="89"/>
        <v>54.922336133809935</v>
      </c>
      <c r="AH651" s="26">
        <v>32017.187583782656</v>
      </c>
      <c r="AI651" s="28">
        <f t="shared" si="85"/>
        <v>317.96702859549663</v>
      </c>
      <c r="AJ651" s="14">
        <v>78550</v>
      </c>
      <c r="AK651" s="14">
        <f t="shared" si="90"/>
        <v>129.60420114576704</v>
      </c>
      <c r="AL651" s="26" t="s">
        <v>126</v>
      </c>
      <c r="AM651" s="26" t="s">
        <v>126</v>
      </c>
      <c r="AN651" s="26" t="s">
        <v>126</v>
      </c>
    </row>
    <row r="652" spans="1:40" x14ac:dyDescent="0.3">
      <c r="A652" s="23" t="s">
        <v>104</v>
      </c>
      <c r="B652" s="23" t="s">
        <v>108</v>
      </c>
      <c r="C652" s="23" t="s">
        <v>6</v>
      </c>
      <c r="D652" s="23" t="s">
        <v>37</v>
      </c>
      <c r="E652" s="23" t="s">
        <v>67</v>
      </c>
      <c r="F652" s="23" t="s">
        <v>136</v>
      </c>
      <c r="G652" s="23" t="s">
        <v>13</v>
      </c>
      <c r="H652" s="14">
        <v>7115.3339999999998</v>
      </c>
      <c r="I652" s="26">
        <v>19.574999999999999</v>
      </c>
      <c r="J652" s="14">
        <v>1724.136</v>
      </c>
      <c r="K652" s="14">
        <v>1419.6410000000001</v>
      </c>
      <c r="L652" s="14">
        <f t="shared" si="92"/>
        <v>3143.777</v>
      </c>
      <c r="M652" s="26">
        <f t="shared" si="94"/>
        <v>3163.3519999999999</v>
      </c>
      <c r="N652" s="25">
        <f t="shared" si="86"/>
        <v>44.183126189157107</v>
      </c>
      <c r="O652" s="25">
        <f t="shared" si="95"/>
        <v>44.458236254264385</v>
      </c>
      <c r="P652" s="26">
        <v>226.95</v>
      </c>
      <c r="Q652" s="26">
        <v>0</v>
      </c>
      <c r="R652" s="25">
        <f t="shared" si="91"/>
        <v>3.1895902567609618</v>
      </c>
      <c r="S652" s="14">
        <v>3699.57</v>
      </c>
      <c r="T652" s="25">
        <f t="shared" si="87"/>
        <v>51.994326619101791</v>
      </c>
      <c r="U652" s="26">
        <v>2069.4770440000002</v>
      </c>
      <c r="V652" s="14">
        <v>10546.032318972519</v>
      </c>
      <c r="W652" s="14">
        <v>10546</v>
      </c>
      <c r="X652" s="14">
        <v>6404.3770000000004</v>
      </c>
      <c r="Y652" s="26">
        <v>19.574999999999999</v>
      </c>
      <c r="Z652" s="14">
        <v>1387.59917</v>
      </c>
      <c r="AA652" s="14">
        <v>1419.6410000000001</v>
      </c>
      <c r="AB652" s="14">
        <f t="shared" si="93"/>
        <v>2807.24017</v>
      </c>
      <c r="AC652" s="26">
        <f t="shared" si="96"/>
        <v>2826.8151699999999</v>
      </c>
      <c r="AD652" s="25">
        <f t="shared" si="88"/>
        <v>43.8331498910823</v>
      </c>
      <c r="AE652" s="25">
        <f t="shared" si="97"/>
        <v>44.138800229905264</v>
      </c>
      <c r="AF652" s="14">
        <v>3349.2207210000001</v>
      </c>
      <c r="AG652" s="25">
        <f t="shared" si="89"/>
        <v>52.295808335455575</v>
      </c>
      <c r="AH652" s="26">
        <v>21574.446121340174</v>
      </c>
      <c r="AI652" s="28">
        <f t="shared" si="85"/>
        <v>296.85012370561702</v>
      </c>
      <c r="AJ652" s="14">
        <v>60147</v>
      </c>
      <c r="AK652" s="14">
        <f t="shared" si="90"/>
        <v>106.47874374449266</v>
      </c>
      <c r="AL652" s="26" t="s">
        <v>126</v>
      </c>
      <c r="AM652" s="26" t="s">
        <v>126</v>
      </c>
      <c r="AN652" s="26" t="s">
        <v>126</v>
      </c>
    </row>
    <row r="653" spans="1:40" x14ac:dyDescent="0.3">
      <c r="A653" s="23" t="s">
        <v>104</v>
      </c>
      <c r="B653" s="23" t="s">
        <v>108</v>
      </c>
      <c r="C653" s="23" t="s">
        <v>6</v>
      </c>
      <c r="D653" s="23" t="s">
        <v>38</v>
      </c>
      <c r="E653" s="23" t="s">
        <v>68</v>
      </c>
      <c r="F653" s="23" t="s">
        <v>150</v>
      </c>
      <c r="G653" s="23" t="s">
        <v>13</v>
      </c>
      <c r="H653" s="14">
        <v>7958.3069999999998</v>
      </c>
      <c r="I653" s="26">
        <v>0.42</v>
      </c>
      <c r="J653" s="14">
        <v>1564.807</v>
      </c>
      <c r="K653" s="14">
        <v>1999.12</v>
      </c>
      <c r="L653" s="14">
        <f t="shared" si="92"/>
        <v>3563.9269999999997</v>
      </c>
      <c r="M653" s="26">
        <f t="shared" si="94"/>
        <v>3564.3469999999998</v>
      </c>
      <c r="N653" s="25">
        <f t="shared" si="86"/>
        <v>44.78247697657303</v>
      </c>
      <c r="O653" s="25">
        <f t="shared" si="95"/>
        <v>44.787754480946759</v>
      </c>
      <c r="P653" s="26">
        <v>0</v>
      </c>
      <c r="Q653" s="26">
        <v>0</v>
      </c>
      <c r="R653" s="25">
        <f t="shared" si="91"/>
        <v>0</v>
      </c>
      <c r="S653" s="14">
        <v>4393.96</v>
      </c>
      <c r="T653" s="25">
        <f t="shared" si="87"/>
        <v>55.212245519053241</v>
      </c>
      <c r="U653" s="26">
        <v>2161.6497300000001</v>
      </c>
      <c r="V653" s="14">
        <v>11155.539767048445</v>
      </c>
      <c r="W653" s="14">
        <v>11017</v>
      </c>
      <c r="X653" s="14">
        <v>7132.6970000000001</v>
      </c>
      <c r="Y653" s="26">
        <v>0.42</v>
      </c>
      <c r="Z653" s="14">
        <v>1188.037</v>
      </c>
      <c r="AA653" s="14">
        <v>1999.12</v>
      </c>
      <c r="AB653" s="14">
        <f t="shared" si="93"/>
        <v>3187.1570000000002</v>
      </c>
      <c r="AC653" s="26">
        <f t="shared" si="96"/>
        <v>3187.5770000000002</v>
      </c>
      <c r="AD653" s="25">
        <f t="shared" si="88"/>
        <v>44.683757069731129</v>
      </c>
      <c r="AE653" s="25">
        <f t="shared" si="97"/>
        <v>44.689645445474554</v>
      </c>
      <c r="AF653" s="14">
        <v>3945.3366839999999</v>
      </c>
      <c r="AG653" s="25">
        <f t="shared" si="89"/>
        <v>55.313392451691129</v>
      </c>
      <c r="AH653" s="26">
        <v>25062.551424264675</v>
      </c>
      <c r="AI653" s="28">
        <f t="shared" si="85"/>
        <v>284.5958050820945</v>
      </c>
      <c r="AJ653" s="14">
        <v>64551</v>
      </c>
      <c r="AK653" s="14">
        <f t="shared" si="90"/>
        <v>110.49707982835278</v>
      </c>
      <c r="AL653" s="26" t="s">
        <v>126</v>
      </c>
      <c r="AM653" s="26" t="s">
        <v>126</v>
      </c>
      <c r="AN653" s="26" t="s">
        <v>126</v>
      </c>
    </row>
    <row r="654" spans="1:40" x14ac:dyDescent="0.3">
      <c r="A654" s="23" t="s">
        <v>104</v>
      </c>
      <c r="B654" s="23" t="s">
        <v>108</v>
      </c>
      <c r="C654" s="23" t="s">
        <v>6</v>
      </c>
      <c r="D654" s="23" t="s">
        <v>39</v>
      </c>
      <c r="E654" s="23" t="s">
        <v>69</v>
      </c>
      <c r="F654" s="23" t="s">
        <v>151</v>
      </c>
      <c r="G654" s="23" t="s">
        <v>13</v>
      </c>
      <c r="H654" s="14">
        <v>3989.52</v>
      </c>
      <c r="I654" s="26">
        <v>0</v>
      </c>
      <c r="J654" s="14">
        <v>803.05</v>
      </c>
      <c r="K654" s="14">
        <v>763.04</v>
      </c>
      <c r="L654" s="14">
        <f t="shared" si="92"/>
        <v>1566.09</v>
      </c>
      <c r="M654" s="26">
        <f t="shared" si="94"/>
        <v>1566.09</v>
      </c>
      <c r="N654" s="25">
        <f t="shared" si="86"/>
        <v>39.255098357697165</v>
      </c>
      <c r="O654" s="25">
        <f t="shared" si="95"/>
        <v>39.255098357697165</v>
      </c>
      <c r="P654" s="26">
        <v>56.42</v>
      </c>
      <c r="Q654" s="26">
        <v>0</v>
      </c>
      <c r="R654" s="25">
        <f t="shared" si="91"/>
        <v>1.4142052176702962</v>
      </c>
      <c r="S654" s="14">
        <v>2367.0100000000002</v>
      </c>
      <c r="T654" s="25">
        <f t="shared" si="87"/>
        <v>59.330696424632542</v>
      </c>
      <c r="U654" s="26">
        <v>1257.3222920000001</v>
      </c>
      <c r="V654" s="14">
        <v>5524.6778554384491</v>
      </c>
      <c r="W654" s="14">
        <v>5525</v>
      </c>
      <c r="X654" s="14">
        <v>3563.62</v>
      </c>
      <c r="Y654" s="26">
        <v>0</v>
      </c>
      <c r="Z654" s="14">
        <v>673.19066399999997</v>
      </c>
      <c r="AA654" s="14">
        <v>763.04</v>
      </c>
      <c r="AB654" s="14">
        <f t="shared" si="93"/>
        <v>1436.2306639999999</v>
      </c>
      <c r="AC654" s="26">
        <f t="shared" si="96"/>
        <v>1436.2306639999999</v>
      </c>
      <c r="AD654" s="25">
        <f t="shared" si="88"/>
        <v>40.302576144482295</v>
      </c>
      <c r="AE654" s="25">
        <f t="shared" si="97"/>
        <v>40.302576144482295</v>
      </c>
      <c r="AF654" s="14">
        <v>2077.2314409999999</v>
      </c>
      <c r="AG654" s="25">
        <f t="shared" si="89"/>
        <v>58.289925440984163</v>
      </c>
      <c r="AH654" s="26">
        <v>11627.705417325455</v>
      </c>
      <c r="AI654" s="28">
        <f t="shared" si="85"/>
        <v>306.47663249966354</v>
      </c>
      <c r="AJ654" s="14">
        <v>31551</v>
      </c>
      <c r="AK654" s="14">
        <f t="shared" si="90"/>
        <v>112.94792558080567</v>
      </c>
      <c r="AL654" s="26" t="s">
        <v>126</v>
      </c>
      <c r="AM654" s="26" t="s">
        <v>126</v>
      </c>
      <c r="AN654" s="26" t="s">
        <v>126</v>
      </c>
    </row>
    <row r="655" spans="1:40" x14ac:dyDescent="0.3">
      <c r="A655" s="23" t="s">
        <v>104</v>
      </c>
      <c r="B655" s="23" t="s">
        <v>108</v>
      </c>
      <c r="C655" s="23" t="s">
        <v>6</v>
      </c>
      <c r="D655" s="23" t="s">
        <v>40</v>
      </c>
      <c r="E655" s="23" t="s">
        <v>70</v>
      </c>
      <c r="F655" s="23" t="s">
        <v>136</v>
      </c>
      <c r="G655" s="23" t="s">
        <v>13</v>
      </c>
      <c r="H655" s="14">
        <v>6846.4129999999996</v>
      </c>
      <c r="I655" s="26">
        <v>0</v>
      </c>
      <c r="J655" s="14">
        <v>1590.4110000000001</v>
      </c>
      <c r="K655" s="14">
        <v>2351.86</v>
      </c>
      <c r="L655" s="14">
        <f t="shared" si="92"/>
        <v>3942.2710000000002</v>
      </c>
      <c r="M655" s="26">
        <f t="shared" si="94"/>
        <v>3942.2710000000002</v>
      </c>
      <c r="N655" s="25">
        <f t="shared" si="86"/>
        <v>57.581554019601221</v>
      </c>
      <c r="O655" s="25">
        <f t="shared" si="95"/>
        <v>57.581554019601221</v>
      </c>
      <c r="P655" s="26">
        <v>176.40600000000001</v>
      </c>
      <c r="Q655" s="26">
        <v>49.53</v>
      </c>
      <c r="R655" s="25">
        <f t="shared" si="91"/>
        <v>3.3000638436506828</v>
      </c>
      <c r="S655" s="14">
        <v>2659.52</v>
      </c>
      <c r="T655" s="25">
        <f t="shared" si="87"/>
        <v>38.845450895235217</v>
      </c>
      <c r="U655" s="26">
        <v>1078.942061</v>
      </c>
      <c r="V655" s="14">
        <v>8573.1289000880679</v>
      </c>
      <c r="W655" s="14">
        <v>8573</v>
      </c>
      <c r="X655" s="14">
        <v>6363.2539999999999</v>
      </c>
      <c r="Y655" s="26">
        <v>0</v>
      </c>
      <c r="Z655" s="14">
        <v>1215.7768000000001</v>
      </c>
      <c r="AA655" s="14">
        <v>2311.9899999999998</v>
      </c>
      <c r="AB655" s="14">
        <f t="shared" si="93"/>
        <v>3527.7667999999999</v>
      </c>
      <c r="AC655" s="26">
        <f t="shared" si="96"/>
        <v>3527.7667999999999</v>
      </c>
      <c r="AD655" s="25">
        <f t="shared" si="88"/>
        <v>55.43966656053648</v>
      </c>
      <c r="AE655" s="25">
        <f t="shared" si="97"/>
        <v>55.43966656053648</v>
      </c>
      <c r="AF655" s="14">
        <v>2598.882944</v>
      </c>
      <c r="AG655" s="25">
        <f t="shared" si="89"/>
        <v>40.842043143335154</v>
      </c>
      <c r="AH655" s="26">
        <v>18508.927642444261</v>
      </c>
      <c r="AI655" s="28">
        <f t="shared" si="85"/>
        <v>343.79376930557163</v>
      </c>
      <c r="AJ655" s="14">
        <v>48730</v>
      </c>
      <c r="AK655" s="14">
        <f t="shared" si="90"/>
        <v>130.58185922429715</v>
      </c>
      <c r="AL655" s="26" t="s">
        <v>126</v>
      </c>
      <c r="AM655" s="26" t="s">
        <v>126</v>
      </c>
      <c r="AN655" s="26" t="s">
        <v>126</v>
      </c>
    </row>
    <row r="656" spans="1:40" x14ac:dyDescent="0.3">
      <c r="A656" s="23" t="s">
        <v>104</v>
      </c>
      <c r="B656" s="23" t="s">
        <v>108</v>
      </c>
      <c r="C656" s="23" t="s">
        <v>6</v>
      </c>
      <c r="D656" s="23" t="s">
        <v>41</v>
      </c>
      <c r="E656" s="23" t="s">
        <v>152</v>
      </c>
      <c r="F656" s="23" t="s">
        <v>150</v>
      </c>
      <c r="G656" s="23" t="s">
        <v>13</v>
      </c>
      <c r="H656" s="14">
        <v>36565.370000000003</v>
      </c>
      <c r="I656" s="26">
        <v>22.37</v>
      </c>
      <c r="J656" s="14">
        <v>5810.31</v>
      </c>
      <c r="K656" s="14">
        <v>4092.5</v>
      </c>
      <c r="L656" s="14">
        <f t="shared" si="92"/>
        <v>9902.8100000000013</v>
      </c>
      <c r="M656" s="26">
        <f t="shared" si="94"/>
        <v>9925.18</v>
      </c>
      <c r="N656" s="25">
        <f t="shared" si="86"/>
        <v>27.082482687854657</v>
      </c>
      <c r="O656" s="25">
        <f t="shared" si="95"/>
        <v>27.143660791617858</v>
      </c>
      <c r="P656" s="26">
        <v>863.27</v>
      </c>
      <c r="Q656" s="26">
        <v>18.739999999999998</v>
      </c>
      <c r="R656" s="25">
        <f t="shared" si="91"/>
        <v>2.4121456996059383</v>
      </c>
      <c r="S656" s="14">
        <v>25572.53</v>
      </c>
      <c r="T656" s="25">
        <f t="shared" si="87"/>
        <v>69.936472678930912</v>
      </c>
      <c r="U656" s="26">
        <v>15068.155688999999</v>
      </c>
      <c r="V656" s="14">
        <v>48123.308748190953</v>
      </c>
      <c r="W656" s="14">
        <v>49209</v>
      </c>
      <c r="X656" s="14">
        <v>29715.67</v>
      </c>
      <c r="Y656" s="26">
        <v>22.37</v>
      </c>
      <c r="Z656" s="14">
        <v>5487.9019360000002</v>
      </c>
      <c r="AA656" s="14">
        <v>3984.76</v>
      </c>
      <c r="AB656" s="14">
        <f t="shared" si="93"/>
        <v>9472.6619360000004</v>
      </c>
      <c r="AC656" s="26">
        <f t="shared" si="96"/>
        <v>9495.0319359999994</v>
      </c>
      <c r="AD656" s="25">
        <f t="shared" si="88"/>
        <v>31.877665676055766</v>
      </c>
      <c r="AE656" s="25">
        <f t="shared" si="97"/>
        <v>31.95294582286046</v>
      </c>
      <c r="AF656" s="14">
        <v>19406.993017000001</v>
      </c>
      <c r="AG656" s="25">
        <f t="shared" si="89"/>
        <v>65.308953212227763</v>
      </c>
      <c r="AH656" s="26">
        <v>123113.13012769107</v>
      </c>
      <c r="AI656" s="28">
        <f t="shared" si="85"/>
        <v>241.36881232066278</v>
      </c>
      <c r="AJ656" s="14">
        <v>280537</v>
      </c>
      <c r="AK656" s="14">
        <f t="shared" si="90"/>
        <v>105.92424528671798</v>
      </c>
      <c r="AL656" s="26" t="s">
        <v>126</v>
      </c>
      <c r="AM656" s="26" t="s">
        <v>126</v>
      </c>
      <c r="AN656" s="26" t="s">
        <v>126</v>
      </c>
    </row>
    <row r="657" spans="1:40" x14ac:dyDescent="0.3">
      <c r="A657" s="23" t="s">
        <v>104</v>
      </c>
      <c r="B657" s="23" t="s">
        <v>108</v>
      </c>
      <c r="C657" s="23" t="s">
        <v>6</v>
      </c>
      <c r="D657" s="23" t="s">
        <v>42</v>
      </c>
      <c r="E657" s="23" t="s">
        <v>72</v>
      </c>
      <c r="F657" s="23" t="s">
        <v>150</v>
      </c>
      <c r="G657" s="23" t="s">
        <v>13</v>
      </c>
      <c r="H657" s="14">
        <v>6269.08</v>
      </c>
      <c r="I657" s="26">
        <v>0</v>
      </c>
      <c r="J657" s="14">
        <v>1839.171</v>
      </c>
      <c r="K657" s="14">
        <v>1179.78</v>
      </c>
      <c r="L657" s="14">
        <f t="shared" si="92"/>
        <v>3018.951</v>
      </c>
      <c r="M657" s="26">
        <f t="shared" si="94"/>
        <v>3018.951</v>
      </c>
      <c r="N657" s="25">
        <f t="shared" si="86"/>
        <v>48.156204738175298</v>
      </c>
      <c r="O657" s="25">
        <f t="shared" si="95"/>
        <v>48.156204738175298</v>
      </c>
      <c r="P657" s="26">
        <v>0</v>
      </c>
      <c r="Q657" s="26">
        <v>47.828000000000003</v>
      </c>
      <c r="R657" s="25">
        <f t="shared" si="91"/>
        <v>0.76291896099587186</v>
      </c>
      <c r="S657" s="14">
        <v>3202.3009999999999</v>
      </c>
      <c r="T657" s="25">
        <f t="shared" si="87"/>
        <v>51.080876300828827</v>
      </c>
      <c r="U657" s="26">
        <v>1676.1822219999999</v>
      </c>
      <c r="V657" s="14">
        <v>7327.9792018148146</v>
      </c>
      <c r="W657" s="14">
        <v>7255</v>
      </c>
      <c r="X657" s="14">
        <v>4876.4799999999996</v>
      </c>
      <c r="Y657" s="26">
        <v>0</v>
      </c>
      <c r="Z657" s="14">
        <v>878.01099999999997</v>
      </c>
      <c r="AA657" s="14">
        <v>1179.78</v>
      </c>
      <c r="AB657" s="14">
        <f t="shared" si="93"/>
        <v>2057.7910000000002</v>
      </c>
      <c r="AC657" s="26">
        <f t="shared" si="96"/>
        <v>2057.7910000000002</v>
      </c>
      <c r="AD657" s="25">
        <f t="shared" si="88"/>
        <v>42.198286468928416</v>
      </c>
      <c r="AE657" s="25">
        <f t="shared" si="97"/>
        <v>42.198286468928416</v>
      </c>
      <c r="AF657" s="14">
        <v>2770.951055</v>
      </c>
      <c r="AG657" s="25">
        <f t="shared" si="89"/>
        <v>56.822770830599126</v>
      </c>
      <c r="AH657" s="26">
        <v>16301.95938724617</v>
      </c>
      <c r="AI657" s="28">
        <f t="shared" si="85"/>
        <v>299.1345938338622</v>
      </c>
      <c r="AJ657" s="14">
        <v>39096</v>
      </c>
      <c r="AK657" s="14">
        <f t="shared" si="90"/>
        <v>124.73091876406794</v>
      </c>
      <c r="AL657" s="26" t="s">
        <v>126</v>
      </c>
      <c r="AM657" s="26" t="s">
        <v>126</v>
      </c>
      <c r="AN657" s="26" t="s">
        <v>126</v>
      </c>
    </row>
    <row r="658" spans="1:40" x14ac:dyDescent="0.3">
      <c r="A658" s="23" t="s">
        <v>104</v>
      </c>
      <c r="B658" s="23" t="s">
        <v>108</v>
      </c>
      <c r="C658" s="23" t="s">
        <v>6</v>
      </c>
      <c r="D658" s="23" t="s">
        <v>43</v>
      </c>
      <c r="E658" s="23" t="s">
        <v>73</v>
      </c>
      <c r="F658" s="23" t="s">
        <v>150</v>
      </c>
      <c r="G658" s="23" t="s">
        <v>13</v>
      </c>
      <c r="H658" s="14">
        <v>8024.59</v>
      </c>
      <c r="I658" s="26">
        <v>3.89</v>
      </c>
      <c r="J658" s="14">
        <v>1519</v>
      </c>
      <c r="K658" s="14">
        <v>1834.93</v>
      </c>
      <c r="L658" s="14">
        <f t="shared" si="92"/>
        <v>3353.9300000000003</v>
      </c>
      <c r="M658" s="26">
        <f t="shared" si="94"/>
        <v>3357.82</v>
      </c>
      <c r="N658" s="25">
        <f t="shared" si="86"/>
        <v>41.795655603588472</v>
      </c>
      <c r="O658" s="25">
        <f t="shared" si="95"/>
        <v>41.844131600492986</v>
      </c>
      <c r="P658" s="26">
        <v>14.209999999999999</v>
      </c>
      <c r="Q658" s="26">
        <v>0</v>
      </c>
      <c r="R658" s="25">
        <f t="shared" si="91"/>
        <v>0.17708069820389577</v>
      </c>
      <c r="S658" s="14">
        <v>4577.68</v>
      </c>
      <c r="T658" s="25">
        <f t="shared" si="87"/>
        <v>57.045655915130865</v>
      </c>
      <c r="U658" s="26">
        <v>2405.8845000000001</v>
      </c>
      <c r="V658" s="14">
        <v>12079.395883997116</v>
      </c>
      <c r="W658" s="14">
        <v>11932</v>
      </c>
      <c r="X658" s="14">
        <v>7535.38</v>
      </c>
      <c r="Y658" s="26">
        <v>3.89</v>
      </c>
      <c r="Z658" s="14">
        <v>1292.871987</v>
      </c>
      <c r="AA658" s="14">
        <v>1834.7</v>
      </c>
      <c r="AB658" s="14">
        <f t="shared" si="93"/>
        <v>3127.5719870000003</v>
      </c>
      <c r="AC658" s="26">
        <f t="shared" si="96"/>
        <v>3131.4619870000001</v>
      </c>
      <c r="AD658" s="25">
        <f t="shared" si="88"/>
        <v>41.505166123009062</v>
      </c>
      <c r="AE658" s="25">
        <f t="shared" si="97"/>
        <v>41.556789266102044</v>
      </c>
      <c r="AF658" s="14">
        <v>4319.9566160000004</v>
      </c>
      <c r="AG658" s="25">
        <f t="shared" si="89"/>
        <v>57.328981630654333</v>
      </c>
      <c r="AH658" s="26">
        <v>27944.275159147041</v>
      </c>
      <c r="AI658" s="28">
        <f t="shared" si="85"/>
        <v>269.65737909052308</v>
      </c>
      <c r="AJ658" s="14">
        <v>67716</v>
      </c>
      <c r="AK658" s="14">
        <f t="shared" si="90"/>
        <v>111.27916592828873</v>
      </c>
      <c r="AL658" s="26" t="s">
        <v>126</v>
      </c>
      <c r="AM658" s="26" t="s">
        <v>126</v>
      </c>
      <c r="AN658" s="26" t="s">
        <v>126</v>
      </c>
    </row>
    <row r="659" spans="1:40" x14ac:dyDescent="0.3">
      <c r="A659" s="23" t="s">
        <v>104</v>
      </c>
      <c r="B659" s="23" t="s">
        <v>108</v>
      </c>
      <c r="C659" s="23" t="s">
        <v>6</v>
      </c>
      <c r="D659" s="23" t="s">
        <v>44</v>
      </c>
      <c r="E659" s="23" t="s">
        <v>74</v>
      </c>
      <c r="F659" s="23" t="s">
        <v>151</v>
      </c>
      <c r="G659" s="23" t="s">
        <v>13</v>
      </c>
      <c r="H659" s="14">
        <v>9229.6329999999998</v>
      </c>
      <c r="I659" s="26">
        <v>0</v>
      </c>
      <c r="J659" s="14">
        <v>2145.422</v>
      </c>
      <c r="K659" s="14">
        <v>1284.8</v>
      </c>
      <c r="L659" s="14">
        <f t="shared" si="92"/>
        <v>3430.2219999999998</v>
      </c>
      <c r="M659" s="26">
        <f t="shared" si="94"/>
        <v>3430.2219999999998</v>
      </c>
      <c r="N659" s="25">
        <f t="shared" si="86"/>
        <v>37.165313073661757</v>
      </c>
      <c r="O659" s="25">
        <f t="shared" si="95"/>
        <v>37.165313073661757</v>
      </c>
      <c r="P659" s="26">
        <v>715.875</v>
      </c>
      <c r="Q659" s="26">
        <v>0</v>
      </c>
      <c r="R659" s="25">
        <f t="shared" si="91"/>
        <v>7.756267231860682</v>
      </c>
      <c r="S659" s="14">
        <v>5083.5550000000003</v>
      </c>
      <c r="T659" s="25">
        <f t="shared" si="87"/>
        <v>55.078625553150381</v>
      </c>
      <c r="U659" s="26">
        <v>2933.3085930000002</v>
      </c>
      <c r="V659" s="14">
        <v>10425.592916189298</v>
      </c>
      <c r="W659" s="14">
        <v>11426</v>
      </c>
      <c r="X659" s="14">
        <v>8048.5060000000003</v>
      </c>
      <c r="Y659" s="26">
        <v>0</v>
      </c>
      <c r="Z659" s="14">
        <v>2023.1535799999999</v>
      </c>
      <c r="AA659" s="14">
        <v>1284.8</v>
      </c>
      <c r="AB659" s="14">
        <f t="shared" si="93"/>
        <v>3307.9535799999999</v>
      </c>
      <c r="AC659" s="26">
        <f t="shared" si="96"/>
        <v>3307.9535799999999</v>
      </c>
      <c r="AD659" s="25">
        <f t="shared" si="88"/>
        <v>41.100218848069446</v>
      </c>
      <c r="AE659" s="25">
        <f t="shared" si="97"/>
        <v>41.100218848069446</v>
      </c>
      <c r="AF659" s="14">
        <v>4155.8544940000002</v>
      </c>
      <c r="AG659" s="25">
        <f t="shared" si="89"/>
        <v>51.635104626871126</v>
      </c>
      <c r="AH659" s="26">
        <v>24463.616711551058</v>
      </c>
      <c r="AI659" s="28">
        <f t="shared" si="85"/>
        <v>328.99902311663152</v>
      </c>
      <c r="AJ659" s="14">
        <v>58993</v>
      </c>
      <c r="AK659" s="14">
        <f t="shared" si="90"/>
        <v>136.43154272540809</v>
      </c>
      <c r="AL659" s="26" t="s">
        <v>126</v>
      </c>
      <c r="AM659" s="26" t="s">
        <v>126</v>
      </c>
      <c r="AN659" s="26" t="s">
        <v>126</v>
      </c>
    </row>
    <row r="660" spans="1:40" x14ac:dyDescent="0.3">
      <c r="A660" s="23" t="s">
        <v>104</v>
      </c>
      <c r="B660" s="23" t="s">
        <v>108</v>
      </c>
      <c r="C660" s="23" t="s">
        <v>6</v>
      </c>
      <c r="D660" s="23" t="s">
        <v>45</v>
      </c>
      <c r="E660" s="23" t="s">
        <v>75</v>
      </c>
      <c r="F660" s="23" t="s">
        <v>136</v>
      </c>
      <c r="G660" s="23" t="s">
        <v>13</v>
      </c>
      <c r="H660" s="14">
        <v>5082.991</v>
      </c>
      <c r="I660" s="26">
        <v>0</v>
      </c>
      <c r="J660" s="14">
        <v>1063.8710000000001</v>
      </c>
      <c r="K660" s="14">
        <v>937.7</v>
      </c>
      <c r="L660" s="14">
        <f t="shared" si="92"/>
        <v>2001.5710000000001</v>
      </c>
      <c r="M660" s="26">
        <f t="shared" si="94"/>
        <v>2001.5710000000001</v>
      </c>
      <c r="N660" s="25">
        <f t="shared" si="86"/>
        <v>39.377819083291712</v>
      </c>
      <c r="O660" s="25">
        <f t="shared" si="95"/>
        <v>39.377819083291712</v>
      </c>
      <c r="P660" s="26">
        <v>25.68</v>
      </c>
      <c r="Q660" s="26">
        <v>0</v>
      </c>
      <c r="R660" s="25">
        <f t="shared" si="91"/>
        <v>0.50521435115663205</v>
      </c>
      <c r="S660" s="14">
        <v>3055.74</v>
      </c>
      <c r="T660" s="25">
        <f t="shared" si="87"/>
        <v>60.116966565551664</v>
      </c>
      <c r="U660" s="26">
        <v>1604.130883</v>
      </c>
      <c r="V660" s="14">
        <v>6440.1269731033135</v>
      </c>
      <c r="W660" s="14">
        <v>6440</v>
      </c>
      <c r="X660" s="14">
        <v>4421.741</v>
      </c>
      <c r="Y660" s="26">
        <v>0</v>
      </c>
      <c r="Z660" s="14">
        <v>789.82100000000003</v>
      </c>
      <c r="AA660" s="14">
        <v>937.7</v>
      </c>
      <c r="AB660" s="14">
        <f t="shared" si="93"/>
        <v>1727.5210000000002</v>
      </c>
      <c r="AC660" s="26">
        <f t="shared" si="96"/>
        <v>1727.5210000000002</v>
      </c>
      <c r="AD660" s="25">
        <f t="shared" si="88"/>
        <v>39.068796657244285</v>
      </c>
      <c r="AE660" s="25">
        <f t="shared" si="97"/>
        <v>39.068796657244285</v>
      </c>
      <c r="AF660" s="14">
        <v>2671.6334820000002</v>
      </c>
      <c r="AG660" s="25">
        <f t="shared" si="89"/>
        <v>60.420397350274477</v>
      </c>
      <c r="AH660" s="26">
        <v>13117.539137438676</v>
      </c>
      <c r="AI660" s="28">
        <f t="shared" si="85"/>
        <v>337.08616789104445</v>
      </c>
      <c r="AJ660" s="14">
        <v>37411</v>
      </c>
      <c r="AK660" s="14">
        <f t="shared" si="90"/>
        <v>118.19360615861645</v>
      </c>
      <c r="AL660" s="26" t="s">
        <v>126</v>
      </c>
      <c r="AM660" s="26" t="s">
        <v>126</v>
      </c>
      <c r="AN660" s="26" t="s">
        <v>126</v>
      </c>
    </row>
    <row r="661" spans="1:40" x14ac:dyDescent="0.3">
      <c r="A661" s="23" t="s">
        <v>104</v>
      </c>
      <c r="B661" s="23" t="s">
        <v>108</v>
      </c>
      <c r="C661" s="23" t="s">
        <v>6</v>
      </c>
      <c r="D661" s="23" t="s">
        <v>46</v>
      </c>
      <c r="E661" s="23" t="s">
        <v>76</v>
      </c>
      <c r="F661" s="23" t="s">
        <v>136</v>
      </c>
      <c r="G661" s="23" t="s">
        <v>13</v>
      </c>
      <c r="H661" s="14">
        <v>12172.391</v>
      </c>
      <c r="I661" s="26">
        <v>0</v>
      </c>
      <c r="J661" s="14">
        <v>3441.8009999999999</v>
      </c>
      <c r="K661" s="14">
        <v>2261.54</v>
      </c>
      <c r="L661" s="14">
        <f t="shared" si="92"/>
        <v>5703.3410000000003</v>
      </c>
      <c r="M661" s="26">
        <f t="shared" si="94"/>
        <v>5703.3410000000003</v>
      </c>
      <c r="N661" s="25">
        <f t="shared" si="86"/>
        <v>46.854730512682359</v>
      </c>
      <c r="O661" s="25">
        <f t="shared" si="95"/>
        <v>46.854730512682359</v>
      </c>
      <c r="P661" s="26">
        <v>2859.1099999999997</v>
      </c>
      <c r="Q661" s="26">
        <v>21</v>
      </c>
      <c r="R661" s="25">
        <f t="shared" si="91"/>
        <v>23.661004645677249</v>
      </c>
      <c r="S661" s="14">
        <v>3385.09</v>
      </c>
      <c r="T661" s="25">
        <f t="shared" si="87"/>
        <v>27.80957332047582</v>
      </c>
      <c r="U661" s="26">
        <v>1958.2909239999999</v>
      </c>
      <c r="V661" s="14">
        <v>15707.564357521351</v>
      </c>
      <c r="W661" s="14">
        <v>15111</v>
      </c>
      <c r="X661" s="14">
        <v>11310.913</v>
      </c>
      <c r="Y661" s="26">
        <v>0</v>
      </c>
      <c r="Z661" s="14">
        <v>3295.6586400000001</v>
      </c>
      <c r="AA661" s="14">
        <v>2233.84</v>
      </c>
      <c r="AB661" s="14">
        <f t="shared" si="93"/>
        <v>5529.4986399999998</v>
      </c>
      <c r="AC661" s="26">
        <f t="shared" si="96"/>
        <v>5529.4986399999998</v>
      </c>
      <c r="AD661" s="25">
        <f t="shared" si="88"/>
        <v>48.886404130241289</v>
      </c>
      <c r="AE661" s="25">
        <f t="shared" si="97"/>
        <v>48.886404130241289</v>
      </c>
      <c r="AF661" s="14">
        <v>3029.5642910000001</v>
      </c>
      <c r="AG661" s="25">
        <f t="shared" si="89"/>
        <v>26.784436331532213</v>
      </c>
      <c r="AH661" s="26">
        <v>36565.806581757774</v>
      </c>
      <c r="AI661" s="28">
        <f t="shared" si="85"/>
        <v>309.33032954462089</v>
      </c>
      <c r="AJ661" s="14">
        <v>94597</v>
      </c>
      <c r="AK661" s="14">
        <f t="shared" si="90"/>
        <v>119.56946837637557</v>
      </c>
      <c r="AL661" s="26" t="s">
        <v>126</v>
      </c>
      <c r="AM661" s="26" t="s">
        <v>126</v>
      </c>
      <c r="AN661" s="26" t="s">
        <v>126</v>
      </c>
    </row>
    <row r="662" spans="1:40" x14ac:dyDescent="0.3">
      <c r="A662" s="23" t="s">
        <v>104</v>
      </c>
      <c r="B662" s="23" t="s">
        <v>108</v>
      </c>
      <c r="C662" s="23" t="s">
        <v>6</v>
      </c>
      <c r="D662" s="23" t="s">
        <v>47</v>
      </c>
      <c r="E662" s="23" t="s">
        <v>77</v>
      </c>
      <c r="F662" s="23" t="s">
        <v>151</v>
      </c>
      <c r="G662" s="23" t="s">
        <v>13</v>
      </c>
      <c r="H662" s="14">
        <v>13935.904</v>
      </c>
      <c r="I662" s="26">
        <v>0</v>
      </c>
      <c r="J662" s="14">
        <v>3295.0039999999999</v>
      </c>
      <c r="K662" s="14">
        <v>482.98</v>
      </c>
      <c r="L662" s="14">
        <f t="shared" si="92"/>
        <v>3777.9839999999999</v>
      </c>
      <c r="M662" s="26">
        <f t="shared" si="94"/>
        <v>3777.9839999999999</v>
      </c>
      <c r="N662" s="25">
        <f t="shared" si="86"/>
        <v>27.109716025598335</v>
      </c>
      <c r="O662" s="25">
        <f t="shared" si="95"/>
        <v>27.109716025598335</v>
      </c>
      <c r="P662" s="26">
        <v>861.62</v>
      </c>
      <c r="Q662" s="26">
        <v>507.48</v>
      </c>
      <c r="R662" s="25">
        <f t="shared" si="91"/>
        <v>9.8242640018186123</v>
      </c>
      <c r="S662" s="14">
        <v>8789.7900000000009</v>
      </c>
      <c r="T662" s="25">
        <f t="shared" si="87"/>
        <v>63.072980410886878</v>
      </c>
      <c r="U662" s="26">
        <v>5637.7190490000003</v>
      </c>
      <c r="V662" s="14">
        <v>20192.33295372381</v>
      </c>
      <c r="W662" s="14">
        <v>20192</v>
      </c>
      <c r="X662" s="14">
        <v>12220.444</v>
      </c>
      <c r="Y662" s="26">
        <v>0</v>
      </c>
      <c r="Z662" s="14">
        <v>2619.2483309999998</v>
      </c>
      <c r="AA662" s="14">
        <v>477.92195900000002</v>
      </c>
      <c r="AB662" s="14">
        <f t="shared" si="93"/>
        <v>3097.17029</v>
      </c>
      <c r="AC662" s="26">
        <f t="shared" si="96"/>
        <v>3097.17029</v>
      </c>
      <c r="AD662" s="25">
        <f t="shared" si="88"/>
        <v>25.344171537466231</v>
      </c>
      <c r="AE662" s="25">
        <f t="shared" si="97"/>
        <v>25.344171537466231</v>
      </c>
      <c r="AF662" s="14">
        <v>7852.8121870000004</v>
      </c>
      <c r="AG662" s="25">
        <f t="shared" si="89"/>
        <v>64.259630722091615</v>
      </c>
      <c r="AH662" s="26">
        <v>41650.650403435095</v>
      </c>
      <c r="AI662" s="28">
        <f t="shared" si="85"/>
        <v>293.40343744049028</v>
      </c>
      <c r="AJ662" s="14">
        <v>108586</v>
      </c>
      <c r="AK662" s="14">
        <f t="shared" si="90"/>
        <v>112.5416167830107</v>
      </c>
      <c r="AL662" s="26" t="s">
        <v>126</v>
      </c>
      <c r="AM662" s="26" t="s">
        <v>126</v>
      </c>
      <c r="AN662" s="26" t="s">
        <v>126</v>
      </c>
    </row>
    <row r="663" spans="1:40" x14ac:dyDescent="0.3">
      <c r="A663" s="23" t="s">
        <v>104</v>
      </c>
      <c r="B663" s="23" t="s">
        <v>108</v>
      </c>
      <c r="C663" s="23" t="s">
        <v>6</v>
      </c>
      <c r="D663" s="23" t="s">
        <v>48</v>
      </c>
      <c r="E663" s="23" t="s">
        <v>78</v>
      </c>
      <c r="F663" s="23" t="s">
        <v>150</v>
      </c>
      <c r="G663" s="23" t="s">
        <v>13</v>
      </c>
      <c r="H663" s="14">
        <v>8733.3610000000008</v>
      </c>
      <c r="I663" s="26">
        <v>0</v>
      </c>
      <c r="J663" s="14">
        <v>1799.3409999999999</v>
      </c>
      <c r="K663" s="14">
        <v>1294.94</v>
      </c>
      <c r="L663" s="14">
        <f t="shared" si="92"/>
        <v>3094.2809999999999</v>
      </c>
      <c r="M663" s="26">
        <f t="shared" si="94"/>
        <v>3094.2809999999999</v>
      </c>
      <c r="N663" s="25">
        <f t="shared" si="86"/>
        <v>35.430586231348954</v>
      </c>
      <c r="O663" s="25">
        <f t="shared" si="95"/>
        <v>35.430586231348954</v>
      </c>
      <c r="P663" s="26">
        <v>26.95</v>
      </c>
      <c r="Q663" s="26">
        <v>0</v>
      </c>
      <c r="R663" s="25">
        <f t="shared" si="91"/>
        <v>0.30858680867537708</v>
      </c>
      <c r="S663" s="14">
        <v>5612.65</v>
      </c>
      <c r="T663" s="25">
        <f t="shared" si="87"/>
        <v>64.266781139586456</v>
      </c>
      <c r="U663" s="26">
        <v>3195.2295570000001</v>
      </c>
      <c r="V663" s="14">
        <v>12645.040727114059</v>
      </c>
      <c r="W663" s="14">
        <v>13093</v>
      </c>
      <c r="X663" s="14">
        <v>8160.1409999999996</v>
      </c>
      <c r="Y663" s="26">
        <v>0</v>
      </c>
      <c r="Z663" s="14">
        <v>1757.2750000000001</v>
      </c>
      <c r="AA663" s="14">
        <v>1278.28</v>
      </c>
      <c r="AB663" s="14">
        <f t="shared" si="93"/>
        <v>3035.5550000000003</v>
      </c>
      <c r="AC663" s="26">
        <f t="shared" si="96"/>
        <v>3035.5550000000003</v>
      </c>
      <c r="AD663" s="25">
        <f t="shared" si="88"/>
        <v>37.19978613114651</v>
      </c>
      <c r="AE663" s="25">
        <f t="shared" si="97"/>
        <v>37.19978613114651</v>
      </c>
      <c r="AF663" s="14">
        <v>5100.7763199999999</v>
      </c>
      <c r="AG663" s="25">
        <f t="shared" si="89"/>
        <v>62.508433616526972</v>
      </c>
      <c r="AH663" s="26">
        <v>26337.177805978568</v>
      </c>
      <c r="AI663" s="28">
        <f t="shared" ref="AI663:AI726" si="98">1000*X663/AH663</f>
        <v>309.8335387380663</v>
      </c>
      <c r="AJ663" s="14">
        <v>70440</v>
      </c>
      <c r="AK663" s="14">
        <f t="shared" si="90"/>
        <v>115.84527257240204</v>
      </c>
      <c r="AL663" s="26" t="s">
        <v>126</v>
      </c>
      <c r="AM663" s="26" t="s">
        <v>126</v>
      </c>
      <c r="AN663" s="26" t="s">
        <v>126</v>
      </c>
    </row>
    <row r="664" spans="1:40" x14ac:dyDescent="0.3">
      <c r="A664" s="23" t="s">
        <v>104</v>
      </c>
      <c r="B664" s="23" t="s">
        <v>108</v>
      </c>
      <c r="C664" s="23" t="s">
        <v>6</v>
      </c>
      <c r="D664" s="23" t="s">
        <v>49</v>
      </c>
      <c r="E664" s="23" t="s">
        <v>79</v>
      </c>
      <c r="F664" s="23" t="s">
        <v>136</v>
      </c>
      <c r="G664" s="23" t="s">
        <v>13</v>
      </c>
      <c r="H664" s="14">
        <v>7393.8829999999998</v>
      </c>
      <c r="I664" s="26">
        <v>0</v>
      </c>
      <c r="J664" s="14">
        <v>1535.5429999999999</v>
      </c>
      <c r="K664" s="14">
        <v>1401.1</v>
      </c>
      <c r="L664" s="14">
        <f t="shared" si="92"/>
        <v>2936.643</v>
      </c>
      <c r="M664" s="26">
        <f t="shared" si="94"/>
        <v>2936.643</v>
      </c>
      <c r="N664" s="25">
        <f t="shared" si="86"/>
        <v>39.717195957793763</v>
      </c>
      <c r="O664" s="25">
        <f t="shared" si="95"/>
        <v>39.717195957793763</v>
      </c>
      <c r="P664" s="26">
        <v>402.59999999999997</v>
      </c>
      <c r="Q664" s="26">
        <v>3.92</v>
      </c>
      <c r="R664" s="25">
        <f t="shared" si="91"/>
        <v>5.4980583274038821</v>
      </c>
      <c r="S664" s="14">
        <v>4050.4</v>
      </c>
      <c r="T664" s="25">
        <f t="shared" si="87"/>
        <v>54.780417812940783</v>
      </c>
      <c r="U664" s="26">
        <v>2204.1940199999999</v>
      </c>
      <c r="V664" s="14">
        <v>9319.8897495148267</v>
      </c>
      <c r="W664" s="14">
        <v>9320</v>
      </c>
      <c r="X664" s="14">
        <v>7005.2830000000004</v>
      </c>
      <c r="Y664" s="26">
        <v>0</v>
      </c>
      <c r="Z664" s="14">
        <v>1499.7478799999999</v>
      </c>
      <c r="AA664" s="14">
        <v>1401.1</v>
      </c>
      <c r="AB664" s="14">
        <f t="shared" si="93"/>
        <v>2900.8478799999998</v>
      </c>
      <c r="AC664" s="26">
        <f t="shared" si="96"/>
        <v>2900.8478799999998</v>
      </c>
      <c r="AD664" s="25">
        <f t="shared" si="88"/>
        <v>41.409431710324903</v>
      </c>
      <c r="AE664" s="25">
        <f t="shared" si="97"/>
        <v>41.409431710324903</v>
      </c>
      <c r="AF664" s="14">
        <v>3729.6083199999998</v>
      </c>
      <c r="AG664" s="25">
        <f t="shared" si="89"/>
        <v>53.239937915427539</v>
      </c>
      <c r="AH664" s="26">
        <v>20690.049827698611</v>
      </c>
      <c r="AI664" s="28">
        <f t="shared" si="98"/>
        <v>338.58221987564974</v>
      </c>
      <c r="AJ664" s="14">
        <v>58813</v>
      </c>
      <c r="AK664" s="14">
        <f t="shared" si="90"/>
        <v>119.11113189260878</v>
      </c>
      <c r="AL664" s="26" t="s">
        <v>126</v>
      </c>
      <c r="AM664" s="26" t="s">
        <v>126</v>
      </c>
      <c r="AN664" s="26" t="s">
        <v>126</v>
      </c>
    </row>
    <row r="665" spans="1:40" x14ac:dyDescent="0.3">
      <c r="A665" s="23" t="s">
        <v>104</v>
      </c>
      <c r="B665" s="23" t="s">
        <v>108</v>
      </c>
      <c r="C665" s="23" t="s">
        <v>6</v>
      </c>
      <c r="D665" s="23" t="s">
        <v>50</v>
      </c>
      <c r="E665" s="23" t="s">
        <v>80</v>
      </c>
      <c r="F665" s="23" t="s">
        <v>136</v>
      </c>
      <c r="G665" s="23" t="s">
        <v>13</v>
      </c>
      <c r="H665" s="14">
        <v>6614.6130000000003</v>
      </c>
      <c r="I665" s="26">
        <v>19.978999999999999</v>
      </c>
      <c r="J665" s="14">
        <v>1782.8679999999999</v>
      </c>
      <c r="K665" s="14">
        <v>562.08000000000004</v>
      </c>
      <c r="L665" s="14">
        <f t="shared" si="92"/>
        <v>2344.9479999999999</v>
      </c>
      <c r="M665" s="26">
        <f t="shared" si="94"/>
        <v>2364.9270000000001</v>
      </c>
      <c r="N665" s="25">
        <f t="shared" si="86"/>
        <v>35.451023362969231</v>
      </c>
      <c r="O665" s="25">
        <f t="shared" si="95"/>
        <v>35.75306673270228</v>
      </c>
      <c r="P665" s="26">
        <v>61.478999999999999</v>
      </c>
      <c r="Q665" s="26">
        <v>0</v>
      </c>
      <c r="R665" s="25">
        <f t="shared" si="91"/>
        <v>0.92944213062805026</v>
      </c>
      <c r="S665" s="14">
        <v>4188.2070000000003</v>
      </c>
      <c r="T665" s="25">
        <f t="shared" si="87"/>
        <v>63.317491136669673</v>
      </c>
      <c r="U665" s="26">
        <v>2655.5581200000001</v>
      </c>
      <c r="V665" s="14">
        <v>11100.711510849713</v>
      </c>
      <c r="W665" s="14">
        <v>11101</v>
      </c>
      <c r="X665" s="14">
        <v>5830.5529999999999</v>
      </c>
      <c r="Y665" s="26">
        <v>19.978999999999999</v>
      </c>
      <c r="Z665" s="14">
        <v>1420.646776</v>
      </c>
      <c r="AA665" s="14">
        <v>562.08000000000004</v>
      </c>
      <c r="AB665" s="14">
        <f t="shared" si="93"/>
        <v>1982.726776</v>
      </c>
      <c r="AC665" s="26">
        <f t="shared" si="96"/>
        <v>2002.7057760000002</v>
      </c>
      <c r="AD665" s="25">
        <f t="shared" si="88"/>
        <v>34.005810014933402</v>
      </c>
      <c r="AE665" s="25">
        <f t="shared" si="97"/>
        <v>34.348470479558287</v>
      </c>
      <c r="AF665" s="14">
        <v>3772.4163349999999</v>
      </c>
      <c r="AG665" s="25">
        <f t="shared" si="89"/>
        <v>64.700832579688409</v>
      </c>
      <c r="AH665" s="26">
        <v>24565.070256308365</v>
      </c>
      <c r="AI665" s="28">
        <f t="shared" si="98"/>
        <v>237.35136676446919</v>
      </c>
      <c r="AJ665" s="14">
        <v>62400</v>
      </c>
      <c r="AK665" s="14">
        <f t="shared" si="90"/>
        <v>93.438349358974364</v>
      </c>
      <c r="AL665" s="26" t="s">
        <v>126</v>
      </c>
      <c r="AM665" s="26" t="s">
        <v>126</v>
      </c>
      <c r="AN665" s="26" t="s">
        <v>126</v>
      </c>
    </row>
    <row r="666" spans="1:40" x14ac:dyDescent="0.3">
      <c r="A666" s="23" t="s">
        <v>104</v>
      </c>
      <c r="B666" s="23" t="s">
        <v>108</v>
      </c>
      <c r="C666" s="23" t="s">
        <v>6</v>
      </c>
      <c r="D666" s="23" t="s">
        <v>51</v>
      </c>
      <c r="E666" s="23" t="s">
        <v>81</v>
      </c>
      <c r="F666" s="23" t="s">
        <v>150</v>
      </c>
      <c r="G666" s="23" t="s">
        <v>13</v>
      </c>
      <c r="H666" s="14">
        <v>5382.86</v>
      </c>
      <c r="I666" s="26">
        <v>12.6</v>
      </c>
      <c r="J666" s="14">
        <v>1791.68</v>
      </c>
      <c r="K666" s="14">
        <v>1290.78</v>
      </c>
      <c r="L666" s="14">
        <f t="shared" si="92"/>
        <v>3082.46</v>
      </c>
      <c r="M666" s="26">
        <f t="shared" si="94"/>
        <v>3095.06</v>
      </c>
      <c r="N666" s="25">
        <f t="shared" si="86"/>
        <v>57.264353893655048</v>
      </c>
      <c r="O666" s="25">
        <f t="shared" si="95"/>
        <v>57.498430202531743</v>
      </c>
      <c r="P666" s="26">
        <v>159.1</v>
      </c>
      <c r="Q666" s="26">
        <v>157.66</v>
      </c>
      <c r="R666" s="25">
        <f t="shared" si="91"/>
        <v>5.884604095220757</v>
      </c>
      <c r="S666" s="14">
        <v>1947.14</v>
      </c>
      <c r="T666" s="25">
        <f t="shared" si="87"/>
        <v>36.172963814775045</v>
      </c>
      <c r="U666" s="26">
        <v>923.779314</v>
      </c>
      <c r="V666" s="14">
        <v>5709.9973613901702</v>
      </c>
      <c r="W666" s="14">
        <v>5641</v>
      </c>
      <c r="X666" s="14">
        <v>4799.1899999999996</v>
      </c>
      <c r="Y666" s="26">
        <v>12.6</v>
      </c>
      <c r="Z666" s="14">
        <v>1390.0521900000001</v>
      </c>
      <c r="AA666" s="14">
        <v>1290.78</v>
      </c>
      <c r="AB666" s="14">
        <f t="shared" si="93"/>
        <v>2680.8321900000001</v>
      </c>
      <c r="AC666" s="26">
        <f t="shared" si="96"/>
        <v>2693.43219</v>
      </c>
      <c r="AD666" s="25">
        <f t="shared" si="88"/>
        <v>55.860097016371512</v>
      </c>
      <c r="AE666" s="25">
        <f t="shared" si="97"/>
        <v>56.12264132072287</v>
      </c>
      <c r="AF666" s="14">
        <v>1786.3062359999999</v>
      </c>
      <c r="AG666" s="25">
        <f t="shared" si="89"/>
        <v>37.220994292786912</v>
      </c>
      <c r="AH666" s="26">
        <v>13405.437234265004</v>
      </c>
      <c r="AI666" s="28">
        <f t="shared" si="98"/>
        <v>358.00324272400587</v>
      </c>
      <c r="AJ666" s="14">
        <v>32191</v>
      </c>
      <c r="AK666" s="14">
        <f t="shared" si="90"/>
        <v>149.08483737690659</v>
      </c>
      <c r="AL666" s="26" t="s">
        <v>126</v>
      </c>
      <c r="AM666" s="26" t="s">
        <v>126</v>
      </c>
      <c r="AN666" s="26" t="s">
        <v>126</v>
      </c>
    </row>
    <row r="667" spans="1:40" x14ac:dyDescent="0.3">
      <c r="A667" s="23" t="s">
        <v>104</v>
      </c>
      <c r="B667" s="23" t="s">
        <v>108</v>
      </c>
      <c r="C667" s="23" t="s">
        <v>6</v>
      </c>
      <c r="D667" s="23" t="s">
        <v>52</v>
      </c>
      <c r="E667" s="23" t="s">
        <v>82</v>
      </c>
      <c r="F667" s="23" t="s">
        <v>151</v>
      </c>
      <c r="G667" s="23" t="s">
        <v>13</v>
      </c>
      <c r="H667" s="14">
        <v>3669.078</v>
      </c>
      <c r="I667" s="26">
        <v>37.502000000000002</v>
      </c>
      <c r="J667" s="14">
        <v>1365.6559999999999</v>
      </c>
      <c r="K667" s="14">
        <v>553.30999999999995</v>
      </c>
      <c r="L667" s="14">
        <f t="shared" si="92"/>
        <v>1918.9659999999999</v>
      </c>
      <c r="M667" s="26">
        <f t="shared" si="94"/>
        <v>1956.4679999999998</v>
      </c>
      <c r="N667" s="25">
        <f t="shared" si="86"/>
        <v>52.301041297023389</v>
      </c>
      <c r="O667" s="25">
        <f t="shared" si="95"/>
        <v>53.323150938737193</v>
      </c>
      <c r="P667" s="26">
        <v>264.40999999999997</v>
      </c>
      <c r="Q667" s="26">
        <v>0</v>
      </c>
      <c r="R667" s="25">
        <f t="shared" si="91"/>
        <v>7.2064425994759436</v>
      </c>
      <c r="S667" s="14">
        <v>1448.2</v>
      </c>
      <c r="T667" s="25">
        <f t="shared" si="87"/>
        <v>39.470406461786858</v>
      </c>
      <c r="U667" s="26">
        <v>859.63421600000004</v>
      </c>
      <c r="V667" s="14">
        <v>6581.9493958040384</v>
      </c>
      <c r="W667" s="14">
        <v>5182</v>
      </c>
      <c r="X667" s="14">
        <v>3274.0680000000002</v>
      </c>
      <c r="Y667" s="26">
        <v>37.502000000000002</v>
      </c>
      <c r="Z667" s="14">
        <v>1041.023461</v>
      </c>
      <c r="AA667" s="14">
        <v>553.30999999999995</v>
      </c>
      <c r="AB667" s="14">
        <f t="shared" si="93"/>
        <v>1594.3334609999999</v>
      </c>
      <c r="AC667" s="26">
        <f t="shared" si="96"/>
        <v>1631.8354609999999</v>
      </c>
      <c r="AD667" s="25">
        <f t="shared" si="88"/>
        <v>48.695795597403595</v>
      </c>
      <c r="AE667" s="25">
        <f t="shared" si="97"/>
        <v>49.841220799323644</v>
      </c>
      <c r="AF667" s="14">
        <v>1388.7079530000001</v>
      </c>
      <c r="AG667" s="25">
        <f t="shared" si="89"/>
        <v>42.415366846381929</v>
      </c>
      <c r="AH667" s="26">
        <v>12377.425877916568</v>
      </c>
      <c r="AI667" s="28">
        <f t="shared" si="98"/>
        <v>264.51929765473238</v>
      </c>
      <c r="AJ667" s="14">
        <v>33761</v>
      </c>
      <c r="AK667" s="14">
        <f t="shared" si="90"/>
        <v>96.977814638192001</v>
      </c>
      <c r="AL667" s="26" t="s">
        <v>126</v>
      </c>
      <c r="AM667" s="26" t="s">
        <v>126</v>
      </c>
      <c r="AN667" s="26" t="s">
        <v>126</v>
      </c>
    </row>
    <row r="668" spans="1:40" x14ac:dyDescent="0.3">
      <c r="A668" s="23" t="s">
        <v>104</v>
      </c>
      <c r="B668" s="23" t="s">
        <v>108</v>
      </c>
      <c r="C668" s="23" t="s">
        <v>6</v>
      </c>
      <c r="D668" s="23" t="s">
        <v>53</v>
      </c>
      <c r="E668" s="23" t="s">
        <v>83</v>
      </c>
      <c r="F668" s="23" t="s">
        <v>150</v>
      </c>
      <c r="G668" s="23" t="s">
        <v>13</v>
      </c>
      <c r="H668" s="14">
        <v>14929.704</v>
      </c>
      <c r="I668" s="26">
        <v>7.62</v>
      </c>
      <c r="J668" s="14">
        <v>2624.7539999999999</v>
      </c>
      <c r="K668" s="14">
        <v>3422.98</v>
      </c>
      <c r="L668" s="14">
        <f t="shared" si="92"/>
        <v>6047.7340000000004</v>
      </c>
      <c r="M668" s="26">
        <f t="shared" si="94"/>
        <v>6055.3539999999994</v>
      </c>
      <c r="N668" s="25">
        <f t="shared" si="86"/>
        <v>40.508063656185016</v>
      </c>
      <c r="O668" s="25">
        <f t="shared" si="95"/>
        <v>40.559102846245302</v>
      </c>
      <c r="P668" s="26">
        <v>55.03</v>
      </c>
      <c r="Q668" s="26">
        <v>291.14</v>
      </c>
      <c r="R668" s="25">
        <f t="shared" si="91"/>
        <v>2.3186661972668712</v>
      </c>
      <c r="S668" s="14">
        <v>8445.64</v>
      </c>
      <c r="T668" s="25">
        <f t="shared" si="87"/>
        <v>56.569373378065634</v>
      </c>
      <c r="U668" s="26">
        <v>4150.2262799999999</v>
      </c>
      <c r="V668" s="14">
        <v>20551.458031825521</v>
      </c>
      <c r="W668" s="14">
        <v>20188</v>
      </c>
      <c r="X668" s="14">
        <v>13461.074000000001</v>
      </c>
      <c r="Y668" s="26">
        <v>7.62</v>
      </c>
      <c r="Z668" s="14">
        <v>2055.1425920000001</v>
      </c>
      <c r="AA668" s="14">
        <v>3422.98</v>
      </c>
      <c r="AB668" s="14">
        <f t="shared" si="93"/>
        <v>5478.1225919999997</v>
      </c>
      <c r="AC668" s="26">
        <f t="shared" si="96"/>
        <v>5485.7425920000005</v>
      </c>
      <c r="AD668" s="25">
        <f t="shared" si="88"/>
        <v>40.696029098421121</v>
      </c>
      <c r="AE668" s="25">
        <f t="shared" si="97"/>
        <v>40.752636765833103</v>
      </c>
      <c r="AF668" s="14">
        <v>7561.3814920000004</v>
      </c>
      <c r="AG668" s="25">
        <f t="shared" si="89"/>
        <v>56.172200613413168</v>
      </c>
      <c r="AH668" s="26">
        <v>46075.818632371396</v>
      </c>
      <c r="AI668" s="28">
        <f t="shared" si="98"/>
        <v>292.15051190740388</v>
      </c>
      <c r="AJ668" s="14">
        <v>121687</v>
      </c>
      <c r="AK668" s="14">
        <f t="shared" si="90"/>
        <v>110.62047712574063</v>
      </c>
      <c r="AL668" s="26" t="s">
        <v>126</v>
      </c>
      <c r="AM668" s="26" t="s">
        <v>126</v>
      </c>
      <c r="AN668" s="26" t="s">
        <v>126</v>
      </c>
    </row>
    <row r="669" spans="1:40" x14ac:dyDescent="0.3">
      <c r="A669" s="23" t="s">
        <v>104</v>
      </c>
      <c r="B669" s="23" t="s">
        <v>108</v>
      </c>
      <c r="C669" s="23" t="s">
        <v>6</v>
      </c>
      <c r="D669" s="23" t="s">
        <v>54</v>
      </c>
      <c r="E669" s="23" t="s">
        <v>84</v>
      </c>
      <c r="F669" s="23" t="s">
        <v>151</v>
      </c>
      <c r="G669" s="23" t="s">
        <v>13</v>
      </c>
      <c r="H669" s="14">
        <v>6127.3620000000001</v>
      </c>
      <c r="I669" s="26">
        <v>0</v>
      </c>
      <c r="J669" s="14">
        <v>1946.2719999999999</v>
      </c>
      <c r="K669" s="14">
        <v>1571.16</v>
      </c>
      <c r="L669" s="14">
        <f t="shared" si="92"/>
        <v>3517.4319999999998</v>
      </c>
      <c r="M669" s="26">
        <f t="shared" si="94"/>
        <v>3517.4319999999998</v>
      </c>
      <c r="N669" s="25">
        <f t="shared" si="86"/>
        <v>57.405323857150918</v>
      </c>
      <c r="O669" s="25">
        <f t="shared" si="95"/>
        <v>57.405323857150918</v>
      </c>
      <c r="P669" s="26">
        <v>924.01</v>
      </c>
      <c r="Q669" s="26">
        <v>123.28</v>
      </c>
      <c r="R669" s="25">
        <f t="shared" si="91"/>
        <v>17.092021003492203</v>
      </c>
      <c r="S669" s="14">
        <v>1562.64</v>
      </c>
      <c r="T669" s="25">
        <f t="shared" si="87"/>
        <v>25.502655139356872</v>
      </c>
      <c r="U669" s="26">
        <v>811.27793899999995</v>
      </c>
      <c r="V669" s="14">
        <v>7983.3596242436843</v>
      </c>
      <c r="W669" s="14">
        <v>7983</v>
      </c>
      <c r="X669" s="14">
        <v>5293.2020000000002</v>
      </c>
      <c r="Y669" s="26">
        <v>0</v>
      </c>
      <c r="Z669" s="14">
        <v>1514.830076</v>
      </c>
      <c r="AA669" s="14">
        <v>1571.16</v>
      </c>
      <c r="AB669" s="14">
        <f t="shared" si="93"/>
        <v>3085.990076</v>
      </c>
      <c r="AC669" s="26">
        <f t="shared" si="96"/>
        <v>3085.990076</v>
      </c>
      <c r="AD669" s="25">
        <f t="shared" si="88"/>
        <v>58.301007140857273</v>
      </c>
      <c r="AE669" s="25">
        <f t="shared" si="97"/>
        <v>58.301007140857273</v>
      </c>
      <c r="AF669" s="14">
        <v>1313.0629180000001</v>
      </c>
      <c r="AG669" s="25">
        <f t="shared" si="89"/>
        <v>24.806589999777074</v>
      </c>
      <c r="AH669" s="26">
        <v>15242.761338815366</v>
      </c>
      <c r="AI669" s="28">
        <f t="shared" si="98"/>
        <v>347.26004575830854</v>
      </c>
      <c r="AJ669" s="14">
        <v>45450</v>
      </c>
      <c r="AK669" s="14">
        <f t="shared" si="90"/>
        <v>116.4620902090209</v>
      </c>
      <c r="AL669" s="26" t="s">
        <v>126</v>
      </c>
      <c r="AM669" s="26" t="s">
        <v>126</v>
      </c>
      <c r="AN669" s="26" t="s">
        <v>126</v>
      </c>
    </row>
    <row r="670" spans="1:40" x14ac:dyDescent="0.3">
      <c r="A670" s="23" t="s">
        <v>104</v>
      </c>
      <c r="B670" s="23" t="s">
        <v>108</v>
      </c>
      <c r="C670" s="23" t="s">
        <v>6</v>
      </c>
      <c r="D670" s="23" t="s">
        <v>55</v>
      </c>
      <c r="E670" s="23" t="s">
        <v>85</v>
      </c>
      <c r="F670" s="23" t="s">
        <v>151</v>
      </c>
      <c r="G670" s="23" t="s">
        <v>13</v>
      </c>
      <c r="H670" s="14">
        <v>2418.8609999999999</v>
      </c>
      <c r="I670" s="26">
        <v>0</v>
      </c>
      <c r="J670" s="14">
        <v>563.45100000000002</v>
      </c>
      <c r="K670" s="14">
        <v>402.74</v>
      </c>
      <c r="L670" s="14">
        <f t="shared" si="92"/>
        <v>966.19100000000003</v>
      </c>
      <c r="M670" s="26">
        <f t="shared" si="94"/>
        <v>966.19100000000003</v>
      </c>
      <c r="N670" s="25">
        <f t="shared" si="86"/>
        <v>39.944048045753767</v>
      </c>
      <c r="O670" s="25">
        <f t="shared" si="95"/>
        <v>39.944048045753767</v>
      </c>
      <c r="P670" s="26">
        <v>0</v>
      </c>
      <c r="Q670" s="26">
        <v>55.539999999999992</v>
      </c>
      <c r="R670" s="25">
        <f t="shared" si="91"/>
        <v>2.2961220177595982</v>
      </c>
      <c r="S670" s="14">
        <v>1397.13</v>
      </c>
      <c r="T670" s="25">
        <f t="shared" si="87"/>
        <v>57.759829936486639</v>
      </c>
      <c r="U670" s="26">
        <v>815.83543999999995</v>
      </c>
      <c r="V670" s="14">
        <v>3133.983124319644</v>
      </c>
      <c r="W670" s="14">
        <v>3534</v>
      </c>
      <c r="X670" s="14">
        <v>2184.471</v>
      </c>
      <c r="Y670" s="26">
        <v>0</v>
      </c>
      <c r="Z670" s="14">
        <v>527.67156699999998</v>
      </c>
      <c r="AA670" s="14">
        <v>402.74</v>
      </c>
      <c r="AB670" s="14">
        <f t="shared" si="93"/>
        <v>930.41156699999999</v>
      </c>
      <c r="AC670" s="26">
        <f t="shared" si="96"/>
        <v>930.41156699999999</v>
      </c>
      <c r="AD670" s="25">
        <f t="shared" si="88"/>
        <v>42.592076846064785</v>
      </c>
      <c r="AE670" s="25">
        <f t="shared" si="97"/>
        <v>42.592076846064785</v>
      </c>
      <c r="AF670" s="14">
        <v>1198.5732</v>
      </c>
      <c r="AG670" s="25">
        <f t="shared" si="89"/>
        <v>54.867892501205098</v>
      </c>
      <c r="AH670" s="26">
        <v>6927.4224331751184</v>
      </c>
      <c r="AI670" s="28">
        <f t="shared" si="98"/>
        <v>315.33676790643881</v>
      </c>
      <c r="AJ670" s="14">
        <v>17129</v>
      </c>
      <c r="AK670" s="14">
        <f t="shared" si="90"/>
        <v>127.5305622044486</v>
      </c>
      <c r="AL670" s="26" t="s">
        <v>126</v>
      </c>
      <c r="AM670" s="26" t="s">
        <v>126</v>
      </c>
      <c r="AN670" s="26" t="s">
        <v>126</v>
      </c>
    </row>
    <row r="671" spans="1:40" x14ac:dyDescent="0.3">
      <c r="A671" s="23" t="s">
        <v>104</v>
      </c>
      <c r="B671" s="23" t="s">
        <v>108</v>
      </c>
      <c r="C671" s="23" t="s">
        <v>6</v>
      </c>
      <c r="D671" s="23" t="s">
        <v>56</v>
      </c>
      <c r="E671" s="23" t="s">
        <v>86</v>
      </c>
      <c r="F671" s="23" t="s">
        <v>136</v>
      </c>
      <c r="G671" s="23" t="s">
        <v>13</v>
      </c>
      <c r="H671" s="14">
        <v>12121.24</v>
      </c>
      <c r="I671" s="26">
        <v>0</v>
      </c>
      <c r="J671" s="14">
        <v>2074.44</v>
      </c>
      <c r="K671" s="14">
        <v>1760.29</v>
      </c>
      <c r="L671" s="14">
        <f t="shared" si="92"/>
        <v>3834.73</v>
      </c>
      <c r="M671" s="26">
        <f t="shared" si="94"/>
        <v>3834.73</v>
      </c>
      <c r="N671" s="25">
        <f t="shared" si="86"/>
        <v>31.636449736165606</v>
      </c>
      <c r="O671" s="25">
        <f t="shared" si="95"/>
        <v>31.636449736165606</v>
      </c>
      <c r="P671" s="26">
        <v>161.33000000000001</v>
      </c>
      <c r="Q671" s="26">
        <v>0</v>
      </c>
      <c r="R671" s="25">
        <f t="shared" si="91"/>
        <v>1.3309694387702911</v>
      </c>
      <c r="S671" s="14">
        <v>8125.18</v>
      </c>
      <c r="T671" s="25">
        <f t="shared" si="87"/>
        <v>67.032580825064102</v>
      </c>
      <c r="U671" s="26">
        <v>4684.8504759999996</v>
      </c>
      <c r="V671" s="14">
        <v>17421.678407147774</v>
      </c>
      <c r="W671" s="14">
        <v>18019</v>
      </c>
      <c r="X671" s="14">
        <v>10824.87</v>
      </c>
      <c r="Y671" s="26">
        <v>0</v>
      </c>
      <c r="Z671" s="14">
        <v>2072.2562119999998</v>
      </c>
      <c r="AA671" s="14">
        <v>1760.29</v>
      </c>
      <c r="AB671" s="14">
        <f t="shared" si="93"/>
        <v>3832.5462119999997</v>
      </c>
      <c r="AC671" s="26">
        <f t="shared" si="96"/>
        <v>3832.5462119999997</v>
      </c>
      <c r="AD671" s="25">
        <f t="shared" si="88"/>
        <v>35.405009131749388</v>
      </c>
      <c r="AE671" s="25">
        <f t="shared" si="97"/>
        <v>35.405009131749388</v>
      </c>
      <c r="AF671" s="14">
        <v>6856.4255430000003</v>
      </c>
      <c r="AG671" s="25">
        <f t="shared" si="89"/>
        <v>63.339564752278783</v>
      </c>
      <c r="AH671" s="26">
        <v>35227.302571737957</v>
      </c>
      <c r="AI671" s="28">
        <f t="shared" si="98"/>
        <v>307.28637192575002</v>
      </c>
      <c r="AJ671" s="14">
        <v>100858</v>
      </c>
      <c r="AK671" s="14">
        <f t="shared" si="90"/>
        <v>107.32782724226139</v>
      </c>
      <c r="AL671" s="26" t="s">
        <v>126</v>
      </c>
      <c r="AM671" s="26" t="s">
        <v>126</v>
      </c>
      <c r="AN671" s="26" t="s">
        <v>126</v>
      </c>
    </row>
    <row r="672" spans="1:40" x14ac:dyDescent="0.3">
      <c r="A672" s="23" t="s">
        <v>104</v>
      </c>
      <c r="B672" s="23" t="s">
        <v>108</v>
      </c>
      <c r="C672" s="23" t="s">
        <v>6</v>
      </c>
      <c r="D672" s="23" t="s">
        <v>57</v>
      </c>
      <c r="E672" s="23" t="s">
        <v>87</v>
      </c>
      <c r="F672" s="23" t="s">
        <v>150</v>
      </c>
      <c r="G672" s="23" t="s">
        <v>13</v>
      </c>
      <c r="H672" s="14">
        <v>12009.5</v>
      </c>
      <c r="I672" s="26">
        <v>0</v>
      </c>
      <c r="J672" s="14">
        <v>2591.2600000000002</v>
      </c>
      <c r="K672" s="14">
        <v>2926.83</v>
      </c>
      <c r="L672" s="14">
        <f t="shared" si="92"/>
        <v>5518.09</v>
      </c>
      <c r="M672" s="26">
        <f t="shared" si="94"/>
        <v>5518.09</v>
      </c>
      <c r="N672" s="25">
        <f t="shared" si="86"/>
        <v>45.947708064448975</v>
      </c>
      <c r="O672" s="25">
        <f t="shared" si="95"/>
        <v>45.947708064448975</v>
      </c>
      <c r="P672" s="26">
        <v>534.28</v>
      </c>
      <c r="Q672" s="26">
        <v>340.65</v>
      </c>
      <c r="R672" s="25">
        <f t="shared" si="91"/>
        <v>7.2853157916649316</v>
      </c>
      <c r="S672" s="14">
        <v>5528.12</v>
      </c>
      <c r="T672" s="25">
        <f t="shared" si="87"/>
        <v>46.031225279986678</v>
      </c>
      <c r="U672" s="26">
        <v>2587.5541360000002</v>
      </c>
      <c r="V672" s="14">
        <v>14934.120423411208</v>
      </c>
      <c r="W672" s="14">
        <v>14750</v>
      </c>
      <c r="X672" s="14">
        <v>10808.92</v>
      </c>
      <c r="Y672" s="26">
        <v>0</v>
      </c>
      <c r="Z672" s="14">
        <v>2412.0597899999998</v>
      </c>
      <c r="AA672" s="14">
        <v>2853.49</v>
      </c>
      <c r="AB672" s="14">
        <f t="shared" si="93"/>
        <v>5265.5497899999991</v>
      </c>
      <c r="AC672" s="26">
        <f t="shared" si="96"/>
        <v>5265.5497899999991</v>
      </c>
      <c r="AD672" s="25">
        <f t="shared" si="88"/>
        <v>48.714855785776926</v>
      </c>
      <c r="AE672" s="25">
        <f t="shared" si="97"/>
        <v>48.714855785776926</v>
      </c>
      <c r="AF672" s="14">
        <v>4680.6592039999996</v>
      </c>
      <c r="AG672" s="25">
        <f t="shared" si="89"/>
        <v>43.303671449136452</v>
      </c>
      <c r="AH672" s="26">
        <v>34375.233776144712</v>
      </c>
      <c r="AI672" s="28">
        <f t="shared" si="98"/>
        <v>314.4391706653945</v>
      </c>
      <c r="AJ672" s="14">
        <v>85322</v>
      </c>
      <c r="AK672" s="14">
        <f t="shared" si="90"/>
        <v>126.68385644968473</v>
      </c>
      <c r="AL672" s="26" t="s">
        <v>126</v>
      </c>
      <c r="AM672" s="26" t="s">
        <v>126</v>
      </c>
      <c r="AN672" s="26" t="s">
        <v>126</v>
      </c>
    </row>
    <row r="673" spans="1:40" x14ac:dyDescent="0.3">
      <c r="A673" s="23" t="s">
        <v>104</v>
      </c>
      <c r="B673" s="23" t="s">
        <v>108</v>
      </c>
      <c r="C673" s="23" t="s">
        <v>6</v>
      </c>
      <c r="D673" s="23" t="s">
        <v>58</v>
      </c>
      <c r="E673" s="23" t="s">
        <v>88</v>
      </c>
      <c r="F673" s="23" t="s">
        <v>150</v>
      </c>
      <c r="G673" s="23" t="s">
        <v>13</v>
      </c>
      <c r="H673" s="14">
        <v>12502.411</v>
      </c>
      <c r="I673" s="26">
        <v>49.356999999999999</v>
      </c>
      <c r="J673" s="14">
        <v>3431.4839999999999</v>
      </c>
      <c r="K673" s="14">
        <v>2839.45</v>
      </c>
      <c r="L673" s="14">
        <f t="shared" si="92"/>
        <v>6270.9339999999993</v>
      </c>
      <c r="M673" s="26">
        <f t="shared" si="94"/>
        <v>6320.2909999999993</v>
      </c>
      <c r="N673" s="25">
        <f t="shared" si="86"/>
        <v>50.157797564005847</v>
      </c>
      <c r="O673" s="25">
        <f t="shared" si="95"/>
        <v>50.552577418867443</v>
      </c>
      <c r="P673" s="26">
        <v>43.18</v>
      </c>
      <c r="Q673" s="26">
        <v>0</v>
      </c>
      <c r="R673" s="25">
        <f t="shared" si="91"/>
        <v>0.34537338438162046</v>
      </c>
      <c r="S673" s="14">
        <v>6138.95</v>
      </c>
      <c r="T673" s="25">
        <f t="shared" si="87"/>
        <v>49.102129181323505</v>
      </c>
      <c r="U673" s="26">
        <v>2814.694802</v>
      </c>
      <c r="V673" s="14">
        <v>14259.001828750796</v>
      </c>
      <c r="W673" s="14">
        <v>14087</v>
      </c>
      <c r="X673" s="14">
        <v>10160.587</v>
      </c>
      <c r="Y673" s="26">
        <v>49.356999999999999</v>
      </c>
      <c r="Z673" s="14">
        <v>2379.3804970000001</v>
      </c>
      <c r="AA673" s="14">
        <v>2800.93</v>
      </c>
      <c r="AB673" s="14">
        <f t="shared" si="93"/>
        <v>5180.3104970000004</v>
      </c>
      <c r="AC673" s="26">
        <f t="shared" si="96"/>
        <v>5229.6674970000004</v>
      </c>
      <c r="AD673" s="25">
        <f t="shared" si="88"/>
        <v>50.984362389692649</v>
      </c>
      <c r="AE673" s="25">
        <f t="shared" si="97"/>
        <v>51.470131568185977</v>
      </c>
      <c r="AF673" s="14">
        <v>4896.42652</v>
      </c>
      <c r="AG673" s="25">
        <f t="shared" si="89"/>
        <v>48.190390181197209</v>
      </c>
      <c r="AH673" s="26">
        <v>33040.225759644934</v>
      </c>
      <c r="AI673" s="28">
        <f t="shared" si="98"/>
        <v>307.5217183415877</v>
      </c>
      <c r="AJ673" s="14">
        <v>79420</v>
      </c>
      <c r="AK673" s="14">
        <f t="shared" si="90"/>
        <v>127.93486527323093</v>
      </c>
      <c r="AL673" s="26" t="s">
        <v>126</v>
      </c>
      <c r="AM673" s="26" t="s">
        <v>126</v>
      </c>
      <c r="AN673" s="26" t="s">
        <v>126</v>
      </c>
    </row>
    <row r="674" spans="1:40" x14ac:dyDescent="0.3">
      <c r="A674" s="23" t="s">
        <v>104</v>
      </c>
      <c r="B674" s="23" t="s">
        <v>108</v>
      </c>
      <c r="C674" s="23" t="s">
        <v>6</v>
      </c>
      <c r="D674" s="23" t="s">
        <v>59</v>
      </c>
      <c r="E674" s="23" t="s">
        <v>89</v>
      </c>
      <c r="F674" s="23" t="s">
        <v>136</v>
      </c>
      <c r="G674" s="23" t="s">
        <v>13</v>
      </c>
      <c r="H674" s="14">
        <v>5797.5209999999997</v>
      </c>
      <c r="I674" s="26">
        <v>0</v>
      </c>
      <c r="J674" s="14">
        <v>1684.607</v>
      </c>
      <c r="K674" s="14">
        <v>934.36</v>
      </c>
      <c r="L674" s="14">
        <f t="shared" si="92"/>
        <v>2618.9670000000001</v>
      </c>
      <c r="M674" s="26">
        <f t="shared" si="94"/>
        <v>2618.9670000000001</v>
      </c>
      <c r="N674" s="25">
        <f t="shared" si="86"/>
        <v>45.173911401097129</v>
      </c>
      <c r="O674" s="25">
        <f t="shared" si="95"/>
        <v>45.173911401097129</v>
      </c>
      <c r="P674" s="26">
        <v>45.63</v>
      </c>
      <c r="Q674" s="26">
        <v>0</v>
      </c>
      <c r="R674" s="25">
        <f t="shared" si="91"/>
        <v>0.78706053846118029</v>
      </c>
      <c r="S674" s="14">
        <v>3168.47</v>
      </c>
      <c r="T674" s="25">
        <f t="shared" si="87"/>
        <v>54.652152187115838</v>
      </c>
      <c r="U674" s="26">
        <v>1731.5151370000001</v>
      </c>
      <c r="V674" s="14">
        <v>9441.6084782760172</v>
      </c>
      <c r="W674" s="14">
        <v>9442</v>
      </c>
      <c r="X674" s="14">
        <v>5315.6369999999997</v>
      </c>
      <c r="Y674" s="26">
        <v>0</v>
      </c>
      <c r="Z674" s="14">
        <v>1511.835194</v>
      </c>
      <c r="AA674" s="14">
        <v>934.36</v>
      </c>
      <c r="AB674" s="14">
        <f t="shared" si="93"/>
        <v>2446.1951939999999</v>
      </c>
      <c r="AC674" s="26">
        <f t="shared" si="96"/>
        <v>2446.1951939999999</v>
      </c>
      <c r="AD674" s="25">
        <f t="shared" si="88"/>
        <v>46.018853318990743</v>
      </c>
      <c r="AE674" s="25">
        <f t="shared" si="97"/>
        <v>46.018853318990743</v>
      </c>
      <c r="AF674" s="14">
        <v>2860.1778690000001</v>
      </c>
      <c r="AG674" s="25">
        <f t="shared" si="89"/>
        <v>53.806869600012192</v>
      </c>
      <c r="AH674" s="26">
        <v>19204.558463957794</v>
      </c>
      <c r="AI674" s="28">
        <f t="shared" si="98"/>
        <v>276.79037817902122</v>
      </c>
      <c r="AJ674" s="14">
        <v>51830</v>
      </c>
      <c r="AK674" s="14">
        <f t="shared" si="90"/>
        <v>102.55907775419641</v>
      </c>
      <c r="AL674" s="26" t="s">
        <v>126</v>
      </c>
      <c r="AM674" s="26" t="s">
        <v>126</v>
      </c>
      <c r="AN674" s="26" t="s">
        <v>126</v>
      </c>
    </row>
    <row r="675" spans="1:40" x14ac:dyDescent="0.3">
      <c r="A675" s="23" t="s">
        <v>104</v>
      </c>
      <c r="B675" s="23" t="s">
        <v>108</v>
      </c>
      <c r="C675" s="23" t="s">
        <v>6</v>
      </c>
      <c r="D675" s="23" t="s">
        <v>60</v>
      </c>
      <c r="E675" s="23" t="s">
        <v>90</v>
      </c>
      <c r="F675" s="23" t="s">
        <v>151</v>
      </c>
      <c r="G675" s="23" t="s">
        <v>13</v>
      </c>
      <c r="H675" s="14">
        <v>4472.93</v>
      </c>
      <c r="I675" s="26">
        <v>0</v>
      </c>
      <c r="J675" s="14">
        <v>1147.7</v>
      </c>
      <c r="K675" s="14">
        <v>257.72000000000003</v>
      </c>
      <c r="L675" s="14">
        <f t="shared" si="92"/>
        <v>1405.42</v>
      </c>
      <c r="M675" s="26">
        <f t="shared" si="94"/>
        <v>1405.42</v>
      </c>
      <c r="N675" s="25">
        <f t="shared" si="86"/>
        <v>31.420567726300209</v>
      </c>
      <c r="O675" s="25">
        <f t="shared" si="95"/>
        <v>31.420567726300209</v>
      </c>
      <c r="P675" s="26">
        <v>516.15</v>
      </c>
      <c r="Q675" s="26">
        <v>137.95999999999998</v>
      </c>
      <c r="R675" s="25">
        <f t="shared" si="91"/>
        <v>14.623747744766851</v>
      </c>
      <c r="S675" s="14">
        <v>2413.41</v>
      </c>
      <c r="T675" s="25">
        <f t="shared" si="87"/>
        <v>53.955908096035479</v>
      </c>
      <c r="U675" s="26">
        <v>1535.7577269999999</v>
      </c>
      <c r="V675" s="14">
        <v>7329.9895712087691</v>
      </c>
      <c r="W675" s="14">
        <v>7330</v>
      </c>
      <c r="X675" s="14">
        <v>3648.98</v>
      </c>
      <c r="Y675" s="26">
        <v>0</v>
      </c>
      <c r="Z675" s="14">
        <v>1054.059902</v>
      </c>
      <c r="AA675" s="14">
        <v>257.72000000000003</v>
      </c>
      <c r="AB675" s="14">
        <f t="shared" si="93"/>
        <v>1311.779902</v>
      </c>
      <c r="AC675" s="26">
        <f t="shared" si="96"/>
        <v>1311.779902</v>
      </c>
      <c r="AD675" s="25">
        <f t="shared" si="88"/>
        <v>35.949221481071426</v>
      </c>
      <c r="AE675" s="25">
        <f t="shared" si="97"/>
        <v>35.949221481071426</v>
      </c>
      <c r="AF675" s="14">
        <v>1811.746887</v>
      </c>
      <c r="AG675" s="25">
        <f t="shared" si="89"/>
        <v>49.65077602508098</v>
      </c>
      <c r="AH675" s="26">
        <v>15230.607729160012</v>
      </c>
      <c r="AI675" s="28">
        <f t="shared" si="98"/>
        <v>239.58203539139052</v>
      </c>
      <c r="AJ675" s="14">
        <v>40033</v>
      </c>
      <c r="AK675" s="14">
        <f t="shared" si="90"/>
        <v>91.149301825993561</v>
      </c>
      <c r="AL675" s="26" t="s">
        <v>126</v>
      </c>
      <c r="AM675" s="26" t="s">
        <v>126</v>
      </c>
      <c r="AN675" s="26" t="s">
        <v>126</v>
      </c>
    </row>
    <row r="676" spans="1:40" x14ac:dyDescent="0.3">
      <c r="A676" s="23" t="s">
        <v>104</v>
      </c>
      <c r="B676" s="23" t="s">
        <v>108</v>
      </c>
      <c r="C676" s="23" t="s">
        <v>6</v>
      </c>
      <c r="D676" s="23" t="s">
        <v>2</v>
      </c>
      <c r="E676" s="23" t="s">
        <v>32</v>
      </c>
      <c r="F676" s="23" t="s">
        <v>126</v>
      </c>
      <c r="G676" s="23" t="s">
        <v>13</v>
      </c>
      <c r="H676" s="14">
        <v>238612.56699999998</v>
      </c>
      <c r="I676" s="26">
        <v>203.07300000000001</v>
      </c>
      <c r="J676" s="14">
        <v>53336.448999999993</v>
      </c>
      <c r="K676" s="14">
        <v>42592.531000000003</v>
      </c>
      <c r="L676" s="14">
        <f t="shared" si="92"/>
        <v>95928.98</v>
      </c>
      <c r="M676" s="26">
        <f t="shared" si="94"/>
        <v>96132.052999999985</v>
      </c>
      <c r="N676" s="25">
        <f t="shared" si="86"/>
        <v>40.202819661212565</v>
      </c>
      <c r="O676" s="25">
        <f t="shared" si="95"/>
        <v>40.287925405035352</v>
      </c>
      <c r="P676" s="26">
        <v>9065.49</v>
      </c>
      <c r="Q676" s="26">
        <v>1862.4279999999999</v>
      </c>
      <c r="R676" s="25">
        <f t="shared" si="91"/>
        <v>4.5797747106924174</v>
      </c>
      <c r="S676" s="14">
        <v>130855.38299999996</v>
      </c>
      <c r="T676" s="25">
        <f t="shared" si="87"/>
        <v>54.840105299231773</v>
      </c>
      <c r="U676" s="26">
        <v>71533.576316999999</v>
      </c>
      <c r="V676" s="14">
        <v>320000</v>
      </c>
      <c r="W676" s="14">
        <v>320000</v>
      </c>
      <c r="X676" s="14">
        <v>209533.068</v>
      </c>
      <c r="Y676" s="26">
        <v>203.07300000000001</v>
      </c>
      <c r="Z676" s="14">
        <v>44733.836844999991</v>
      </c>
      <c r="AA676" s="14">
        <v>42283.412959000001</v>
      </c>
      <c r="AB676" s="14">
        <f t="shared" si="93"/>
        <v>87017.249803999992</v>
      </c>
      <c r="AC676" s="26">
        <f t="shared" si="96"/>
        <v>87220.322803999996</v>
      </c>
      <c r="AD676" s="25">
        <f t="shared" si="88"/>
        <v>41.529125037199378</v>
      </c>
      <c r="AE676" s="25">
        <f t="shared" si="97"/>
        <v>41.626041959162265</v>
      </c>
      <c r="AF676" s="14">
        <v>112065.14522900002</v>
      </c>
      <c r="AG676" s="25">
        <f t="shared" si="89"/>
        <v>53.483274167015978</v>
      </c>
      <c r="AH676" s="14">
        <v>714390.66634695197</v>
      </c>
      <c r="AI676" s="28">
        <f t="shared" si="98"/>
        <v>293.30319931453005</v>
      </c>
      <c r="AJ676" s="14">
        <v>1823634</v>
      </c>
      <c r="AK676" s="14">
        <f t="shared" si="90"/>
        <v>114.89864084569601</v>
      </c>
      <c r="AL676" s="26" t="s">
        <v>126</v>
      </c>
      <c r="AM676" s="26" t="s">
        <v>126</v>
      </c>
      <c r="AN676" s="26" t="s">
        <v>126</v>
      </c>
    </row>
    <row r="677" spans="1:40" x14ac:dyDescent="0.3">
      <c r="A677" s="23" t="s">
        <v>105</v>
      </c>
      <c r="B677" s="23" t="s">
        <v>109</v>
      </c>
      <c r="C677" s="23" t="s">
        <v>6</v>
      </c>
      <c r="D677" s="23" t="s">
        <v>35</v>
      </c>
      <c r="E677" s="23" t="s">
        <v>65</v>
      </c>
      <c r="F677" s="23" t="s">
        <v>150</v>
      </c>
      <c r="G677" s="23" t="s">
        <v>13</v>
      </c>
      <c r="H677" s="14">
        <v>9592.7999999999993</v>
      </c>
      <c r="I677" s="26">
        <v>23.2</v>
      </c>
      <c r="J677" s="14">
        <v>2668.2</v>
      </c>
      <c r="K677" s="14">
        <v>2727.3</v>
      </c>
      <c r="L677" s="14">
        <f t="shared" si="92"/>
        <v>5395.5</v>
      </c>
      <c r="M677" s="26">
        <f t="shared" si="94"/>
        <v>5418.7</v>
      </c>
      <c r="N677" s="25">
        <f t="shared" si="86"/>
        <v>56.245308981736308</v>
      </c>
      <c r="O677" s="25">
        <f t="shared" si="95"/>
        <v>56.487157034442504</v>
      </c>
      <c r="P677" s="26">
        <v>42.8</v>
      </c>
      <c r="Q677" s="26">
        <v>153.69999999999999</v>
      </c>
      <c r="R677" s="25">
        <f t="shared" si="91"/>
        <v>2.0484113084813611</v>
      </c>
      <c r="S677" s="14">
        <v>3953.4</v>
      </c>
      <c r="T677" s="25">
        <f t="shared" si="87"/>
        <v>41.21215911933951</v>
      </c>
      <c r="U677" s="26">
        <v>1473.790035</v>
      </c>
      <c r="V677" s="14">
        <v>9261.4062762361773</v>
      </c>
      <c r="W677" s="14">
        <v>9043</v>
      </c>
      <c r="X677" s="14">
        <v>7877</v>
      </c>
      <c r="Y677" s="26">
        <v>23.2</v>
      </c>
      <c r="Z677" s="14">
        <v>1262.9899800000001</v>
      </c>
      <c r="AA677" s="14">
        <v>2727.3</v>
      </c>
      <c r="AB677" s="14">
        <f t="shared" si="93"/>
        <v>3990.2899800000005</v>
      </c>
      <c r="AC677" s="26">
        <f t="shared" si="96"/>
        <v>4013.4899800000003</v>
      </c>
      <c r="AD677" s="25">
        <f t="shared" si="88"/>
        <v>50.657483559730863</v>
      </c>
      <c r="AE677" s="25">
        <f t="shared" si="97"/>
        <v>50.952011933477216</v>
      </c>
      <c r="AF677" s="14">
        <v>3647.8021800000001</v>
      </c>
      <c r="AG677" s="25">
        <f t="shared" si="89"/>
        <v>46.309536371715119</v>
      </c>
      <c r="AH677" s="26">
        <v>19815.470223916152</v>
      </c>
      <c r="AI677" s="28">
        <f t="shared" si="98"/>
        <v>397.51769253968581</v>
      </c>
      <c r="AJ677" s="14">
        <v>53835</v>
      </c>
      <c r="AK677" s="14">
        <f t="shared" si="90"/>
        <v>146.31745147209065</v>
      </c>
      <c r="AL677" s="26" t="s">
        <v>126</v>
      </c>
      <c r="AM677" s="26" t="s">
        <v>126</v>
      </c>
      <c r="AN677" s="26" t="s">
        <v>126</v>
      </c>
    </row>
    <row r="678" spans="1:40" x14ac:dyDescent="0.3">
      <c r="A678" s="23" t="s">
        <v>105</v>
      </c>
      <c r="B678" s="23" t="s">
        <v>109</v>
      </c>
      <c r="C678" s="23" t="s">
        <v>6</v>
      </c>
      <c r="D678" s="23" t="s">
        <v>36</v>
      </c>
      <c r="E678" s="23" t="s">
        <v>66</v>
      </c>
      <c r="F678" s="23" t="s">
        <v>150</v>
      </c>
      <c r="G678" s="23" t="s">
        <v>13</v>
      </c>
      <c r="H678" s="14">
        <v>11885.14</v>
      </c>
      <c r="I678" s="26">
        <v>0.3</v>
      </c>
      <c r="J678" s="14">
        <v>1551.62</v>
      </c>
      <c r="K678" s="14">
        <v>3029</v>
      </c>
      <c r="L678" s="14">
        <f t="shared" si="92"/>
        <v>4580.62</v>
      </c>
      <c r="M678" s="26">
        <f t="shared" si="94"/>
        <v>4580.92</v>
      </c>
      <c r="N678" s="25">
        <f t="shared" si="86"/>
        <v>38.540732376732628</v>
      </c>
      <c r="O678" s="25">
        <f t="shared" si="95"/>
        <v>38.543256537154804</v>
      </c>
      <c r="P678" s="26">
        <v>58</v>
      </c>
      <c r="Q678" s="26">
        <v>323.16000000000003</v>
      </c>
      <c r="R678" s="25">
        <f t="shared" si="91"/>
        <v>3.2070299550531169</v>
      </c>
      <c r="S678" s="14">
        <v>6923.06</v>
      </c>
      <c r="T678" s="25">
        <f t="shared" si="87"/>
        <v>58.249713507792087</v>
      </c>
      <c r="U678" s="26">
        <v>3431.6224000000002</v>
      </c>
      <c r="V678" s="14">
        <v>14230.125613819462</v>
      </c>
      <c r="W678" s="14">
        <v>14061</v>
      </c>
      <c r="X678" s="14">
        <v>11099.14</v>
      </c>
      <c r="Y678" s="26">
        <v>0.3</v>
      </c>
      <c r="Z678" s="14">
        <v>1499.761336</v>
      </c>
      <c r="AA678" s="14">
        <v>3029</v>
      </c>
      <c r="AB678" s="14">
        <f t="shared" si="93"/>
        <v>4528.7613359999996</v>
      </c>
      <c r="AC678" s="26">
        <f t="shared" si="96"/>
        <v>4529.0613359999998</v>
      </c>
      <c r="AD678" s="25">
        <f t="shared" si="88"/>
        <v>40.802812974698938</v>
      </c>
      <c r="AE678" s="25">
        <f t="shared" si="97"/>
        <v>40.805515886816458</v>
      </c>
      <c r="AF678" s="14">
        <v>6205.1449000000002</v>
      </c>
      <c r="AG678" s="25">
        <f t="shared" si="89"/>
        <v>55.906537803829849</v>
      </c>
      <c r="AH678" s="26">
        <v>32091.351425422265</v>
      </c>
      <c r="AI678" s="28">
        <f t="shared" si="98"/>
        <v>345.86078513376145</v>
      </c>
      <c r="AJ678" s="14">
        <v>78550</v>
      </c>
      <c r="AK678" s="14">
        <f t="shared" si="90"/>
        <v>141.30031826861872</v>
      </c>
      <c r="AL678" s="26" t="s">
        <v>126</v>
      </c>
      <c r="AM678" s="26" t="s">
        <v>126</v>
      </c>
      <c r="AN678" s="26" t="s">
        <v>126</v>
      </c>
    </row>
    <row r="679" spans="1:40" x14ac:dyDescent="0.3">
      <c r="A679" s="23" t="s">
        <v>105</v>
      </c>
      <c r="B679" s="23" t="s">
        <v>109</v>
      </c>
      <c r="C679" s="23" t="s">
        <v>6</v>
      </c>
      <c r="D679" s="23" t="s">
        <v>37</v>
      </c>
      <c r="E679" s="23" t="s">
        <v>67</v>
      </c>
      <c r="F679" s="23" t="s">
        <v>136</v>
      </c>
      <c r="G679" s="23" t="s">
        <v>13</v>
      </c>
      <c r="H679" s="14">
        <v>7254.5709999999999</v>
      </c>
      <c r="I679" s="26">
        <v>21.006</v>
      </c>
      <c r="J679" s="14">
        <v>1733.51</v>
      </c>
      <c r="K679" s="14">
        <v>1641.027</v>
      </c>
      <c r="L679" s="14">
        <f t="shared" si="92"/>
        <v>3374.5370000000003</v>
      </c>
      <c r="M679" s="26">
        <f t="shared" si="94"/>
        <v>3395.5430000000001</v>
      </c>
      <c r="N679" s="25">
        <f t="shared" si="86"/>
        <v>46.516010388484723</v>
      </c>
      <c r="O679" s="25">
        <f t="shared" si="95"/>
        <v>46.805565759849891</v>
      </c>
      <c r="P679" s="26">
        <v>404.6</v>
      </c>
      <c r="Q679" s="26">
        <v>0</v>
      </c>
      <c r="R679" s="25">
        <f t="shared" si="91"/>
        <v>5.5771733435374742</v>
      </c>
      <c r="S679" s="14">
        <v>3432.68</v>
      </c>
      <c r="T679" s="25">
        <f t="shared" si="87"/>
        <v>47.317477491088034</v>
      </c>
      <c r="U679" s="26">
        <v>1783.4110800000001</v>
      </c>
      <c r="V679" s="14">
        <v>10546.032318972519</v>
      </c>
      <c r="W679" s="14">
        <v>10546</v>
      </c>
      <c r="X679" s="14">
        <v>6538.2489999999998</v>
      </c>
      <c r="Y679" s="26">
        <v>21.006</v>
      </c>
      <c r="Z679" s="14">
        <v>1385.4722400000001</v>
      </c>
      <c r="AA679" s="14">
        <v>1598.4469999999999</v>
      </c>
      <c r="AB679" s="14">
        <f t="shared" si="93"/>
        <v>2983.9192400000002</v>
      </c>
      <c r="AC679" s="26">
        <f t="shared" si="96"/>
        <v>3004.92524</v>
      </c>
      <c r="AD679" s="25">
        <f t="shared" si="88"/>
        <v>45.637895405941258</v>
      </c>
      <c r="AE679" s="25">
        <f t="shared" si="97"/>
        <v>45.959174084682303</v>
      </c>
      <c r="AF679" s="14">
        <v>3142.961808</v>
      </c>
      <c r="AG679" s="25">
        <f t="shared" si="89"/>
        <v>48.070390222213923</v>
      </c>
      <c r="AH679" s="26">
        <v>21600.517959553275</v>
      </c>
      <c r="AI679" s="28">
        <f t="shared" si="98"/>
        <v>302.68945458820929</v>
      </c>
      <c r="AJ679" s="14">
        <v>60147</v>
      </c>
      <c r="AK679" s="14">
        <f t="shared" si="90"/>
        <v>108.70449066453855</v>
      </c>
      <c r="AL679" s="26" t="s">
        <v>126</v>
      </c>
      <c r="AM679" s="26" t="s">
        <v>126</v>
      </c>
      <c r="AN679" s="26" t="s">
        <v>126</v>
      </c>
    </row>
    <row r="680" spans="1:40" x14ac:dyDescent="0.3">
      <c r="A680" s="23" t="s">
        <v>105</v>
      </c>
      <c r="B680" s="23" t="s">
        <v>109</v>
      </c>
      <c r="C680" s="23" t="s">
        <v>6</v>
      </c>
      <c r="D680" s="23" t="s">
        <v>38</v>
      </c>
      <c r="E680" s="23" t="s">
        <v>68</v>
      </c>
      <c r="F680" s="23" t="s">
        <v>150</v>
      </c>
      <c r="G680" s="23" t="s">
        <v>13</v>
      </c>
      <c r="H680" s="14">
        <v>8299.0499999999993</v>
      </c>
      <c r="I680" s="26">
        <v>0.49</v>
      </c>
      <c r="J680" s="14">
        <v>1510.412</v>
      </c>
      <c r="K680" s="14">
        <v>2571.4299999999998</v>
      </c>
      <c r="L680" s="14">
        <f t="shared" si="92"/>
        <v>4081.8419999999996</v>
      </c>
      <c r="M680" s="26">
        <f t="shared" si="94"/>
        <v>4082.3319999999999</v>
      </c>
      <c r="N680" s="25">
        <f t="shared" si="86"/>
        <v>49.184448822455579</v>
      </c>
      <c r="O680" s="25">
        <f t="shared" si="95"/>
        <v>49.190353112705679</v>
      </c>
      <c r="P680" s="26">
        <v>0</v>
      </c>
      <c r="Q680" s="26">
        <v>49.698</v>
      </c>
      <c r="R680" s="25">
        <f t="shared" si="91"/>
        <v>0.59883962622227849</v>
      </c>
      <c r="S680" s="14">
        <v>4167.0200000000004</v>
      </c>
      <c r="T680" s="25">
        <f t="shared" si="87"/>
        <v>50.210807261072063</v>
      </c>
      <c r="U680" s="26">
        <v>1837.9536000000001</v>
      </c>
      <c r="V680" s="14">
        <v>11155.539767048445</v>
      </c>
      <c r="W680" s="14">
        <v>11017</v>
      </c>
      <c r="X680" s="14">
        <v>7486.09</v>
      </c>
      <c r="Y680" s="26">
        <v>0.49</v>
      </c>
      <c r="Z680" s="14">
        <v>1122.820119</v>
      </c>
      <c r="AA680" s="14">
        <v>2571.4299999999998</v>
      </c>
      <c r="AB680" s="14">
        <f t="shared" si="93"/>
        <v>3694.2501189999998</v>
      </c>
      <c r="AC680" s="26">
        <f t="shared" si="96"/>
        <v>3694.740119</v>
      </c>
      <c r="AD680" s="25">
        <f t="shared" si="88"/>
        <v>49.348192701396854</v>
      </c>
      <c r="AE680" s="25">
        <f t="shared" si="97"/>
        <v>49.354738174400786</v>
      </c>
      <c r="AF680" s="14">
        <v>3745.3175759999999</v>
      </c>
      <c r="AG680" s="25">
        <f t="shared" si="89"/>
        <v>50.030357316035477</v>
      </c>
      <c r="AH680" s="26">
        <v>25113.388242569472</v>
      </c>
      <c r="AI680" s="28">
        <f t="shared" si="98"/>
        <v>298.09159670897765</v>
      </c>
      <c r="AJ680" s="14">
        <v>64551</v>
      </c>
      <c r="AK680" s="14">
        <f t="shared" si="90"/>
        <v>115.97171228950752</v>
      </c>
      <c r="AL680" s="26" t="s">
        <v>126</v>
      </c>
      <c r="AM680" s="26" t="s">
        <v>126</v>
      </c>
      <c r="AN680" s="26" t="s">
        <v>126</v>
      </c>
    </row>
    <row r="681" spans="1:40" x14ac:dyDescent="0.3">
      <c r="A681" s="23" t="s">
        <v>105</v>
      </c>
      <c r="B681" s="23" t="s">
        <v>109</v>
      </c>
      <c r="C681" s="23" t="s">
        <v>6</v>
      </c>
      <c r="D681" s="23" t="s">
        <v>39</v>
      </c>
      <c r="E681" s="23" t="s">
        <v>69</v>
      </c>
      <c r="F681" s="23" t="s">
        <v>151</v>
      </c>
      <c r="G681" s="23" t="s">
        <v>13</v>
      </c>
      <c r="H681" s="14">
        <v>3976.89</v>
      </c>
      <c r="I681" s="26">
        <v>0</v>
      </c>
      <c r="J681" s="14">
        <v>665.29</v>
      </c>
      <c r="K681" s="14">
        <v>791.54</v>
      </c>
      <c r="L681" s="14">
        <f t="shared" si="92"/>
        <v>1456.83</v>
      </c>
      <c r="M681" s="26">
        <f t="shared" si="94"/>
        <v>1456.83</v>
      </c>
      <c r="N681" s="25">
        <f t="shared" si="86"/>
        <v>36.632393654337939</v>
      </c>
      <c r="O681" s="25">
        <f t="shared" si="95"/>
        <v>36.632393654337939</v>
      </c>
      <c r="P681" s="26">
        <v>92.3</v>
      </c>
      <c r="Q681" s="26">
        <v>72.180000000000007</v>
      </c>
      <c r="R681" s="25">
        <f t="shared" si="91"/>
        <v>4.1358951341374794</v>
      </c>
      <c r="S681" s="14">
        <v>2355.58</v>
      </c>
      <c r="T681" s="25">
        <f t="shared" si="87"/>
        <v>59.231711211524583</v>
      </c>
      <c r="U681" s="26">
        <v>1267.005807</v>
      </c>
      <c r="V681" s="14">
        <v>5524.6778554384491</v>
      </c>
      <c r="W681" s="14">
        <v>5525</v>
      </c>
      <c r="X681" s="14">
        <v>3589.69</v>
      </c>
      <c r="Y681" s="26">
        <v>0</v>
      </c>
      <c r="Z681" s="14">
        <v>532.36494900000002</v>
      </c>
      <c r="AA681" s="14">
        <v>791.54</v>
      </c>
      <c r="AB681" s="14">
        <f t="shared" si="93"/>
        <v>1323.904949</v>
      </c>
      <c r="AC681" s="26">
        <f t="shared" si="96"/>
        <v>1323.904949</v>
      </c>
      <c r="AD681" s="25">
        <f t="shared" si="88"/>
        <v>36.880759870629497</v>
      </c>
      <c r="AE681" s="25">
        <f t="shared" si="97"/>
        <v>36.880759870629497</v>
      </c>
      <c r="AF681" s="14">
        <v>2111.3961530000001</v>
      </c>
      <c r="AG681" s="25">
        <f t="shared" si="89"/>
        <v>58.818342335967728</v>
      </c>
      <c r="AH681" s="26">
        <v>11647.815927436131</v>
      </c>
      <c r="AI681" s="28">
        <f t="shared" si="98"/>
        <v>308.18567380899088</v>
      </c>
      <c r="AJ681" s="14">
        <v>31551</v>
      </c>
      <c r="AK681" s="14">
        <f t="shared" si="90"/>
        <v>113.77420683971982</v>
      </c>
      <c r="AL681" s="26" t="s">
        <v>126</v>
      </c>
      <c r="AM681" s="26" t="s">
        <v>126</v>
      </c>
      <c r="AN681" s="26" t="s">
        <v>126</v>
      </c>
    </row>
    <row r="682" spans="1:40" x14ac:dyDescent="0.3">
      <c r="A682" s="23" t="s">
        <v>105</v>
      </c>
      <c r="B682" s="23" t="s">
        <v>109</v>
      </c>
      <c r="C682" s="23" t="s">
        <v>6</v>
      </c>
      <c r="D682" s="23" t="s">
        <v>40</v>
      </c>
      <c r="E682" s="23" t="s">
        <v>70</v>
      </c>
      <c r="F682" s="23" t="s">
        <v>136</v>
      </c>
      <c r="G682" s="23" t="s">
        <v>13</v>
      </c>
      <c r="H682" s="14">
        <v>7104.875</v>
      </c>
      <c r="I682" s="26">
        <v>0</v>
      </c>
      <c r="J682" s="14">
        <v>1592.415</v>
      </c>
      <c r="K682" s="14">
        <v>2701.94</v>
      </c>
      <c r="L682" s="14">
        <f t="shared" si="92"/>
        <v>4294.3549999999996</v>
      </c>
      <c r="M682" s="26">
        <f t="shared" si="94"/>
        <v>4294.3549999999996</v>
      </c>
      <c r="N682" s="25">
        <f t="shared" si="86"/>
        <v>60.442372314783853</v>
      </c>
      <c r="O682" s="25">
        <f t="shared" si="95"/>
        <v>60.442372314783853</v>
      </c>
      <c r="P682" s="26">
        <v>237.96199999999999</v>
      </c>
      <c r="Q682" s="26">
        <v>50.02</v>
      </c>
      <c r="R682" s="25">
        <f t="shared" si="91"/>
        <v>4.0533014303559174</v>
      </c>
      <c r="S682" s="14">
        <v>2510.36</v>
      </c>
      <c r="T682" s="25">
        <f t="shared" si="87"/>
        <v>35.332922817079819</v>
      </c>
      <c r="U682" s="26">
        <v>881.70649300000002</v>
      </c>
      <c r="V682" s="14">
        <v>8573.1289000880679</v>
      </c>
      <c r="W682" s="14">
        <v>8573</v>
      </c>
      <c r="X682" s="14">
        <v>6668.19</v>
      </c>
      <c r="Y682" s="26">
        <v>0</v>
      </c>
      <c r="Z682" s="14">
        <v>1236.7805450000001</v>
      </c>
      <c r="AA682" s="14">
        <v>2674.94</v>
      </c>
      <c r="AB682" s="14">
        <f t="shared" si="93"/>
        <v>3911.7205450000001</v>
      </c>
      <c r="AC682" s="26">
        <f t="shared" si="96"/>
        <v>3911.7205450000001</v>
      </c>
      <c r="AD682" s="25">
        <f t="shared" si="88"/>
        <v>58.662403815728112</v>
      </c>
      <c r="AE682" s="25">
        <f t="shared" si="97"/>
        <v>58.662403815728112</v>
      </c>
      <c r="AF682" s="14">
        <v>2463.4162679999999</v>
      </c>
      <c r="AG682" s="25">
        <f t="shared" si="89"/>
        <v>36.942802589608277</v>
      </c>
      <c r="AH682" s="26">
        <v>18540.100175474814</v>
      </c>
      <c r="AI682" s="28">
        <f t="shared" si="98"/>
        <v>359.66310520915118</v>
      </c>
      <c r="AJ682" s="14">
        <v>48730</v>
      </c>
      <c r="AK682" s="14">
        <f t="shared" si="90"/>
        <v>136.839523907244</v>
      </c>
      <c r="AL682" s="26" t="s">
        <v>126</v>
      </c>
      <c r="AM682" s="26" t="s">
        <v>126</v>
      </c>
      <c r="AN682" s="26" t="s">
        <v>126</v>
      </c>
    </row>
    <row r="683" spans="1:40" x14ac:dyDescent="0.3">
      <c r="A683" s="23" t="s">
        <v>105</v>
      </c>
      <c r="B683" s="23" t="s">
        <v>109</v>
      </c>
      <c r="C683" s="23" t="s">
        <v>6</v>
      </c>
      <c r="D683" s="23" t="s">
        <v>41</v>
      </c>
      <c r="E683" s="23" t="s">
        <v>152</v>
      </c>
      <c r="F683" s="23" t="s">
        <v>150</v>
      </c>
      <c r="G683" s="23" t="s">
        <v>13</v>
      </c>
      <c r="H683" s="14">
        <v>37073.300000000003</v>
      </c>
      <c r="I683" s="26">
        <v>16.899999999999999</v>
      </c>
      <c r="J683" s="14">
        <v>6240.08</v>
      </c>
      <c r="K683" s="14">
        <v>5315.17</v>
      </c>
      <c r="L683" s="14">
        <f t="shared" si="92"/>
        <v>11555.25</v>
      </c>
      <c r="M683" s="26">
        <f t="shared" si="94"/>
        <v>11572.15</v>
      </c>
      <c r="N683" s="25">
        <f t="shared" si="86"/>
        <v>31.16865776718015</v>
      </c>
      <c r="O683" s="25">
        <f t="shared" si="95"/>
        <v>31.214243134546962</v>
      </c>
      <c r="P683" s="26">
        <v>1452.2</v>
      </c>
      <c r="Q683" s="26">
        <v>0</v>
      </c>
      <c r="R683" s="25">
        <f t="shared" si="91"/>
        <v>3.9171047627268138</v>
      </c>
      <c r="S683" s="14">
        <v>23913.72</v>
      </c>
      <c r="T683" s="25">
        <f t="shared" si="87"/>
        <v>64.503888243021251</v>
      </c>
      <c r="U683" s="26">
        <v>13679.971663</v>
      </c>
      <c r="V683" s="14">
        <v>48123.308748190953</v>
      </c>
      <c r="W683" s="14">
        <v>49209</v>
      </c>
      <c r="X683" s="14">
        <v>30630.78</v>
      </c>
      <c r="Y683" s="26">
        <v>16.899999999999999</v>
      </c>
      <c r="Z683" s="14">
        <v>5740.0999199999997</v>
      </c>
      <c r="AA683" s="14">
        <v>5187.43</v>
      </c>
      <c r="AB683" s="14">
        <f t="shared" si="93"/>
        <v>10927.529920000001</v>
      </c>
      <c r="AC683" s="26">
        <f t="shared" si="96"/>
        <v>10944.429919999999</v>
      </c>
      <c r="AD683" s="25">
        <f t="shared" si="88"/>
        <v>35.674997241336989</v>
      </c>
      <c r="AE683" s="25">
        <f t="shared" si="97"/>
        <v>35.730170501697962</v>
      </c>
      <c r="AF683" s="14">
        <v>18461.39184</v>
      </c>
      <c r="AG683" s="25">
        <f t="shared" si="89"/>
        <v>60.270720628074123</v>
      </c>
      <c r="AH683" s="26">
        <v>123161.4841774104</v>
      </c>
      <c r="AI683" s="28">
        <f t="shared" si="98"/>
        <v>248.70421304664765</v>
      </c>
      <c r="AJ683" s="14">
        <v>280537</v>
      </c>
      <c r="AK683" s="14">
        <f t="shared" si="90"/>
        <v>109.1862392482988</v>
      </c>
      <c r="AL683" s="26" t="s">
        <v>126</v>
      </c>
      <c r="AM683" s="26" t="s">
        <v>126</v>
      </c>
      <c r="AN683" s="26" t="s">
        <v>126</v>
      </c>
    </row>
    <row r="684" spans="1:40" x14ac:dyDescent="0.3">
      <c r="A684" s="23" t="s">
        <v>105</v>
      </c>
      <c r="B684" s="23" t="s">
        <v>109</v>
      </c>
      <c r="C684" s="23" t="s">
        <v>6</v>
      </c>
      <c r="D684" s="23" t="s">
        <v>42</v>
      </c>
      <c r="E684" s="23" t="s">
        <v>72</v>
      </c>
      <c r="F684" s="23" t="s">
        <v>150</v>
      </c>
      <c r="G684" s="23" t="s">
        <v>13</v>
      </c>
      <c r="H684" s="14">
        <v>5952.6329999999998</v>
      </c>
      <c r="I684" s="26">
        <v>0</v>
      </c>
      <c r="J684" s="14">
        <v>1360.029</v>
      </c>
      <c r="K684" s="14">
        <v>1299.1400000000001</v>
      </c>
      <c r="L684" s="14">
        <f t="shared" si="92"/>
        <v>2659.1689999999999</v>
      </c>
      <c r="M684" s="26">
        <f t="shared" si="94"/>
        <v>2659.1689999999999</v>
      </c>
      <c r="N684" s="25">
        <f t="shared" si="86"/>
        <v>44.672147602581909</v>
      </c>
      <c r="O684" s="25">
        <f t="shared" si="95"/>
        <v>44.672147602581909</v>
      </c>
      <c r="P684" s="26">
        <v>0</v>
      </c>
      <c r="Q684" s="26">
        <v>45.12</v>
      </c>
      <c r="R684" s="25">
        <f t="shared" si="91"/>
        <v>0.75798390392957204</v>
      </c>
      <c r="S684" s="14">
        <v>3248.3440000000001</v>
      </c>
      <c r="T684" s="25">
        <f t="shared" si="87"/>
        <v>54.569868493488521</v>
      </c>
      <c r="U684" s="26">
        <v>1680.7566039999999</v>
      </c>
      <c r="V684" s="14">
        <v>7327.9792018148146</v>
      </c>
      <c r="W684" s="14">
        <v>7255</v>
      </c>
      <c r="X684" s="14">
        <v>4886.0630000000001</v>
      </c>
      <c r="Y684" s="26">
        <v>0</v>
      </c>
      <c r="Z684" s="14">
        <v>877.05899999999997</v>
      </c>
      <c r="AA684" s="14">
        <v>1299.1400000000001</v>
      </c>
      <c r="AB684" s="14">
        <f t="shared" si="93"/>
        <v>2176.1990000000001</v>
      </c>
      <c r="AC684" s="26">
        <f t="shared" si="96"/>
        <v>2176.1990000000001</v>
      </c>
      <c r="AD684" s="25">
        <f t="shared" si="88"/>
        <v>44.53890586347331</v>
      </c>
      <c r="AE684" s="25">
        <f t="shared" si="97"/>
        <v>44.53890586347331</v>
      </c>
      <c r="AF684" s="14">
        <v>2664.616583</v>
      </c>
      <c r="AG684" s="25">
        <f t="shared" si="89"/>
        <v>54.535043510490965</v>
      </c>
      <c r="AH684" s="26">
        <v>16305.806911293195</v>
      </c>
      <c r="AI684" s="28">
        <f t="shared" si="98"/>
        <v>299.6517146671211</v>
      </c>
      <c r="AJ684" s="14">
        <v>39096</v>
      </c>
      <c r="AK684" s="14">
        <f t="shared" si="90"/>
        <v>124.97603335379578</v>
      </c>
      <c r="AL684" s="26" t="s">
        <v>126</v>
      </c>
      <c r="AM684" s="26" t="s">
        <v>126</v>
      </c>
      <c r="AN684" s="26" t="s">
        <v>126</v>
      </c>
    </row>
    <row r="685" spans="1:40" x14ac:dyDescent="0.3">
      <c r="A685" s="23" t="s">
        <v>105</v>
      </c>
      <c r="B685" s="23" t="s">
        <v>109</v>
      </c>
      <c r="C685" s="23" t="s">
        <v>6</v>
      </c>
      <c r="D685" s="23" t="s">
        <v>43</v>
      </c>
      <c r="E685" s="23" t="s">
        <v>73</v>
      </c>
      <c r="F685" s="23" t="s">
        <v>150</v>
      </c>
      <c r="G685" s="23" t="s">
        <v>13</v>
      </c>
      <c r="H685" s="14">
        <v>8329.7900000000009</v>
      </c>
      <c r="I685" s="26">
        <v>3.74</v>
      </c>
      <c r="J685" s="14">
        <v>1559.4</v>
      </c>
      <c r="K685" s="14">
        <v>2536.36</v>
      </c>
      <c r="L685" s="14">
        <f t="shared" si="92"/>
        <v>4095.76</v>
      </c>
      <c r="M685" s="26">
        <f t="shared" si="94"/>
        <v>4099.5</v>
      </c>
      <c r="N685" s="25">
        <f t="shared" si="86"/>
        <v>49.170027095521007</v>
      </c>
      <c r="O685" s="25">
        <f t="shared" si="95"/>
        <v>49.214926186614541</v>
      </c>
      <c r="P685" s="26">
        <v>24.47</v>
      </c>
      <c r="Q685" s="26">
        <v>74.930000000000007</v>
      </c>
      <c r="R685" s="25">
        <f t="shared" si="91"/>
        <v>1.193307394304058</v>
      </c>
      <c r="S685" s="14">
        <v>4102.0600000000004</v>
      </c>
      <c r="T685" s="25">
        <f t="shared" si="87"/>
        <v>49.245659254314937</v>
      </c>
      <c r="U685" s="26">
        <v>1845.6375619999999</v>
      </c>
      <c r="V685" s="14">
        <v>12079.395883997116</v>
      </c>
      <c r="W685" s="14">
        <v>11932</v>
      </c>
      <c r="X685" s="14">
        <v>7834.06</v>
      </c>
      <c r="Y685" s="26">
        <v>3.74</v>
      </c>
      <c r="Z685" s="14">
        <v>1301.028558</v>
      </c>
      <c r="AA685" s="14">
        <v>2536.12</v>
      </c>
      <c r="AB685" s="14">
        <f t="shared" si="93"/>
        <v>3837.1485579999999</v>
      </c>
      <c r="AC685" s="26">
        <f t="shared" si="96"/>
        <v>3840.8885579999996</v>
      </c>
      <c r="AD685" s="25">
        <f t="shared" si="88"/>
        <v>48.980331501162865</v>
      </c>
      <c r="AE685" s="25">
        <f t="shared" si="97"/>
        <v>49.028071753343724</v>
      </c>
      <c r="AF685" s="14">
        <v>3867.8323740000001</v>
      </c>
      <c r="AG685" s="25">
        <f t="shared" si="89"/>
        <v>49.372003456700611</v>
      </c>
      <c r="AH685" s="26">
        <v>28003.1234911469</v>
      </c>
      <c r="AI685" s="28">
        <f t="shared" si="98"/>
        <v>279.75664937794221</v>
      </c>
      <c r="AJ685" s="14">
        <v>67716</v>
      </c>
      <c r="AK685" s="14">
        <f t="shared" si="90"/>
        <v>115.68994033906314</v>
      </c>
      <c r="AL685" s="26" t="s">
        <v>126</v>
      </c>
      <c r="AM685" s="26" t="s">
        <v>126</v>
      </c>
      <c r="AN685" s="26" t="s">
        <v>126</v>
      </c>
    </row>
    <row r="686" spans="1:40" x14ac:dyDescent="0.3">
      <c r="A686" s="23" t="s">
        <v>105</v>
      </c>
      <c r="B686" s="23" t="s">
        <v>109</v>
      </c>
      <c r="C686" s="23" t="s">
        <v>6</v>
      </c>
      <c r="D686" s="23" t="s">
        <v>44</v>
      </c>
      <c r="E686" s="23" t="s">
        <v>74</v>
      </c>
      <c r="F686" s="23" t="s">
        <v>151</v>
      </c>
      <c r="G686" s="23" t="s">
        <v>13</v>
      </c>
      <c r="H686" s="14">
        <v>9335.1419999999998</v>
      </c>
      <c r="I686" s="26">
        <v>0</v>
      </c>
      <c r="J686" s="14">
        <v>2150.143</v>
      </c>
      <c r="K686" s="14">
        <v>1609.8209999999999</v>
      </c>
      <c r="L686" s="14">
        <f t="shared" si="92"/>
        <v>3759.9639999999999</v>
      </c>
      <c r="M686" s="26">
        <f t="shared" si="94"/>
        <v>3759.9639999999999</v>
      </c>
      <c r="N686" s="25">
        <f t="shared" si="86"/>
        <v>40.277523362794057</v>
      </c>
      <c r="O686" s="25">
        <f t="shared" si="95"/>
        <v>40.277523362794057</v>
      </c>
      <c r="P686" s="26">
        <v>363.51</v>
      </c>
      <c r="Q686" s="26">
        <v>246.06</v>
      </c>
      <c r="R686" s="25">
        <f t="shared" si="91"/>
        <v>6.5298417528089017</v>
      </c>
      <c r="S686" s="14">
        <v>4965.6090000000004</v>
      </c>
      <c r="T686" s="25">
        <f t="shared" si="87"/>
        <v>53.192645596606887</v>
      </c>
      <c r="U686" s="26">
        <v>2879.6506119999999</v>
      </c>
      <c r="V686" s="14">
        <v>10425.592916189298</v>
      </c>
      <c r="W686" s="14">
        <v>11426</v>
      </c>
      <c r="X686" s="14">
        <v>8265.4120000000003</v>
      </c>
      <c r="Y686" s="26">
        <v>0</v>
      </c>
      <c r="Z686" s="14">
        <v>1996.635225</v>
      </c>
      <c r="AA686" s="14">
        <v>1609.8209999999999</v>
      </c>
      <c r="AB686" s="14">
        <f t="shared" si="93"/>
        <v>3606.4562249999999</v>
      </c>
      <c r="AC686" s="26">
        <f t="shared" si="96"/>
        <v>3606.4562249999999</v>
      </c>
      <c r="AD686" s="25">
        <f t="shared" si="88"/>
        <v>43.633108972668268</v>
      </c>
      <c r="AE686" s="25">
        <f t="shared" si="97"/>
        <v>43.633108972668268</v>
      </c>
      <c r="AF686" s="14">
        <v>4114.056493</v>
      </c>
      <c r="AG686" s="25">
        <f t="shared" si="89"/>
        <v>49.774366879715132</v>
      </c>
      <c r="AH686" s="26">
        <v>24514.947958366694</v>
      </c>
      <c r="AI686" s="28">
        <f t="shared" si="98"/>
        <v>337.15804798105239</v>
      </c>
      <c r="AJ686" s="14">
        <v>58993</v>
      </c>
      <c r="AK686" s="14">
        <f t="shared" si="90"/>
        <v>140.10835183835371</v>
      </c>
      <c r="AL686" s="26" t="s">
        <v>126</v>
      </c>
      <c r="AM686" s="26" t="s">
        <v>126</v>
      </c>
      <c r="AN686" s="26" t="s">
        <v>126</v>
      </c>
    </row>
    <row r="687" spans="1:40" x14ac:dyDescent="0.3">
      <c r="A687" s="23" t="s">
        <v>105</v>
      </c>
      <c r="B687" s="23" t="s">
        <v>109</v>
      </c>
      <c r="C687" s="23" t="s">
        <v>6</v>
      </c>
      <c r="D687" s="23" t="s">
        <v>45</v>
      </c>
      <c r="E687" s="23" t="s">
        <v>75</v>
      </c>
      <c r="F687" s="23" t="s">
        <v>136</v>
      </c>
      <c r="G687" s="23" t="s">
        <v>13</v>
      </c>
      <c r="H687" s="14">
        <v>5197.7520000000004</v>
      </c>
      <c r="I687" s="26">
        <v>0</v>
      </c>
      <c r="J687" s="14">
        <v>1176.902</v>
      </c>
      <c r="K687" s="14">
        <v>1340.3</v>
      </c>
      <c r="L687" s="14">
        <f t="shared" si="92"/>
        <v>2517.2020000000002</v>
      </c>
      <c r="M687" s="26">
        <f t="shared" si="94"/>
        <v>2517.2020000000002</v>
      </c>
      <c r="N687" s="25">
        <f t="shared" si="86"/>
        <v>48.428666854440152</v>
      </c>
      <c r="O687" s="25">
        <f t="shared" si="95"/>
        <v>48.428666854440152</v>
      </c>
      <c r="P687" s="26">
        <v>59.46</v>
      </c>
      <c r="Q687" s="26">
        <v>13.2</v>
      </c>
      <c r="R687" s="25">
        <f t="shared" si="91"/>
        <v>1.3979120204272923</v>
      </c>
      <c r="S687" s="14">
        <v>2607.88</v>
      </c>
      <c r="T687" s="25">
        <f t="shared" si="87"/>
        <v>50.173228734268193</v>
      </c>
      <c r="U687" s="26">
        <v>1235.6790840000001</v>
      </c>
      <c r="V687" s="14">
        <v>6440.1269731033135</v>
      </c>
      <c r="W687" s="14">
        <v>6440</v>
      </c>
      <c r="X687" s="14">
        <v>4579.76</v>
      </c>
      <c r="Y687" s="26">
        <v>0</v>
      </c>
      <c r="Z687" s="14">
        <v>891.112213</v>
      </c>
      <c r="AA687" s="14">
        <v>1340.3</v>
      </c>
      <c r="AB687" s="14">
        <f t="shared" si="93"/>
        <v>2231.4122130000001</v>
      </c>
      <c r="AC687" s="26">
        <f t="shared" si="96"/>
        <v>2231.4122130000001</v>
      </c>
      <c r="AD687" s="25">
        <f t="shared" si="88"/>
        <v>48.723343865180709</v>
      </c>
      <c r="AE687" s="25">
        <f t="shared" si="97"/>
        <v>48.723343865180709</v>
      </c>
      <c r="AF687" s="14">
        <v>2283.4597279999998</v>
      </c>
      <c r="AG687" s="25">
        <f t="shared" si="89"/>
        <v>49.859812042552441</v>
      </c>
      <c r="AH687" s="26">
        <v>13145.885040638501</v>
      </c>
      <c r="AI687" s="28">
        <f t="shared" si="98"/>
        <v>348.3797390470379</v>
      </c>
      <c r="AJ687" s="14">
        <v>37411</v>
      </c>
      <c r="AK687" s="14">
        <f t="shared" si="90"/>
        <v>122.41747079735906</v>
      </c>
      <c r="AL687" s="26" t="s">
        <v>126</v>
      </c>
      <c r="AM687" s="26" t="s">
        <v>126</v>
      </c>
      <c r="AN687" s="26" t="s">
        <v>126</v>
      </c>
    </row>
    <row r="688" spans="1:40" x14ac:dyDescent="0.3">
      <c r="A688" s="23" t="s">
        <v>105</v>
      </c>
      <c r="B688" s="23" t="s">
        <v>109</v>
      </c>
      <c r="C688" s="23" t="s">
        <v>6</v>
      </c>
      <c r="D688" s="23" t="s">
        <v>46</v>
      </c>
      <c r="E688" s="23" t="s">
        <v>76</v>
      </c>
      <c r="F688" s="23" t="s">
        <v>136</v>
      </c>
      <c r="G688" s="23" t="s">
        <v>13</v>
      </c>
      <c r="H688" s="14">
        <v>11935.191999999999</v>
      </c>
      <c r="I688" s="26">
        <v>7.95</v>
      </c>
      <c r="J688" s="14">
        <v>3564.7620000000002</v>
      </c>
      <c r="K688" s="14">
        <v>2738.87</v>
      </c>
      <c r="L688" s="14">
        <f t="shared" si="92"/>
        <v>6303.6319999999996</v>
      </c>
      <c r="M688" s="26">
        <f t="shared" si="94"/>
        <v>6311.5820000000003</v>
      </c>
      <c r="N688" s="25">
        <f t="shared" si="86"/>
        <v>52.815505607283065</v>
      </c>
      <c r="O688" s="25">
        <f t="shared" si="95"/>
        <v>52.882115344269295</v>
      </c>
      <c r="P688" s="26">
        <v>1932.1959999999999</v>
      </c>
      <c r="Q688" s="26">
        <v>0</v>
      </c>
      <c r="R688" s="25">
        <f t="shared" si="91"/>
        <v>16.189065077461677</v>
      </c>
      <c r="S688" s="14">
        <v>3619.59</v>
      </c>
      <c r="T688" s="25">
        <f t="shared" si="87"/>
        <v>30.327036213577465</v>
      </c>
      <c r="U688" s="26">
        <v>1968.6834670000001</v>
      </c>
      <c r="V688" s="14">
        <v>15707.564357521351</v>
      </c>
      <c r="W688" s="14">
        <v>15111</v>
      </c>
      <c r="X688" s="14">
        <v>10922.191999999999</v>
      </c>
      <c r="Y688" s="26">
        <v>7.95</v>
      </c>
      <c r="Z688" s="14">
        <v>3220.1074800000001</v>
      </c>
      <c r="AA688" s="14">
        <v>2722.27</v>
      </c>
      <c r="AB688" s="14">
        <f t="shared" si="93"/>
        <v>5942.3774800000001</v>
      </c>
      <c r="AC688" s="26">
        <f t="shared" si="96"/>
        <v>5950.3274799999999</v>
      </c>
      <c r="AD688" s="25">
        <f t="shared" si="88"/>
        <v>54.406455041259122</v>
      </c>
      <c r="AE688" s="25">
        <f t="shared" si="97"/>
        <v>54.479242628219687</v>
      </c>
      <c r="AF688" s="14">
        <v>3209.1477199999999</v>
      </c>
      <c r="AG688" s="25">
        <f t="shared" si="89"/>
        <v>29.381901728151274</v>
      </c>
      <c r="AH688" s="26">
        <v>36638.761965034413</v>
      </c>
      <c r="AI688" s="28">
        <f t="shared" si="98"/>
        <v>298.10483253837589</v>
      </c>
      <c r="AJ688" s="14">
        <v>94597</v>
      </c>
      <c r="AK688" s="14">
        <f t="shared" si="90"/>
        <v>115.46023658255547</v>
      </c>
      <c r="AL688" s="26" t="s">
        <v>126</v>
      </c>
      <c r="AM688" s="26" t="s">
        <v>126</v>
      </c>
      <c r="AN688" s="26" t="s">
        <v>126</v>
      </c>
    </row>
    <row r="689" spans="1:40" x14ac:dyDescent="0.3">
      <c r="A689" s="23" t="s">
        <v>105</v>
      </c>
      <c r="B689" s="23" t="s">
        <v>109</v>
      </c>
      <c r="C689" s="23" t="s">
        <v>6</v>
      </c>
      <c r="D689" s="23" t="s">
        <v>47</v>
      </c>
      <c r="E689" s="23" t="s">
        <v>77</v>
      </c>
      <c r="F689" s="23" t="s">
        <v>151</v>
      </c>
      <c r="G689" s="23" t="s">
        <v>13</v>
      </c>
      <c r="H689" s="14">
        <v>13948.834999999999</v>
      </c>
      <c r="I689" s="26">
        <v>0</v>
      </c>
      <c r="J689" s="14">
        <v>3024.9349999999999</v>
      </c>
      <c r="K689" s="14">
        <v>566.16</v>
      </c>
      <c r="L689" s="14">
        <f t="shared" si="92"/>
        <v>3591.0949999999998</v>
      </c>
      <c r="M689" s="26">
        <f t="shared" si="94"/>
        <v>3591.0949999999998</v>
      </c>
      <c r="N689" s="25">
        <f t="shared" si="86"/>
        <v>25.744766498420837</v>
      </c>
      <c r="O689" s="25">
        <f t="shared" si="95"/>
        <v>25.744766498420837</v>
      </c>
      <c r="P689" s="26">
        <v>1649.39</v>
      </c>
      <c r="Q689" s="26">
        <v>451.08000000000004</v>
      </c>
      <c r="R689" s="25">
        <f t="shared" si="91"/>
        <v>15.058390180972106</v>
      </c>
      <c r="S689" s="14">
        <v>8267.2900000000009</v>
      </c>
      <c r="T689" s="25">
        <f t="shared" si="87"/>
        <v>59.268677276632793</v>
      </c>
      <c r="U689" s="26">
        <v>5252.2751319999998</v>
      </c>
      <c r="V689" s="14">
        <v>20192.33295372381</v>
      </c>
      <c r="W689" s="14">
        <v>20192</v>
      </c>
      <c r="X689" s="14">
        <v>12235.084999999999</v>
      </c>
      <c r="Y689" s="26">
        <v>0</v>
      </c>
      <c r="Z689" s="14">
        <v>2444.5492079999999</v>
      </c>
      <c r="AA689" s="14">
        <v>566.16</v>
      </c>
      <c r="AB689" s="14">
        <f t="shared" si="93"/>
        <v>3010.7092079999998</v>
      </c>
      <c r="AC689" s="26">
        <f t="shared" si="96"/>
        <v>3010.7092079999998</v>
      </c>
      <c r="AD689" s="25">
        <f t="shared" si="88"/>
        <v>24.607178519805949</v>
      </c>
      <c r="AE689" s="25">
        <f t="shared" si="97"/>
        <v>24.607178519805949</v>
      </c>
      <c r="AF689" s="14">
        <v>7325.1531679999998</v>
      </c>
      <c r="AG689" s="25">
        <f t="shared" si="89"/>
        <v>59.870063575365442</v>
      </c>
      <c r="AH689" s="26">
        <v>41714.148114943615</v>
      </c>
      <c r="AI689" s="28">
        <f t="shared" si="98"/>
        <v>293.3077997011024</v>
      </c>
      <c r="AJ689" s="14">
        <v>108586</v>
      </c>
      <c r="AK689" s="14">
        <f t="shared" si="90"/>
        <v>112.67645000276279</v>
      </c>
      <c r="AL689" s="26" t="s">
        <v>126</v>
      </c>
      <c r="AM689" s="26" t="s">
        <v>126</v>
      </c>
      <c r="AN689" s="26" t="s">
        <v>126</v>
      </c>
    </row>
    <row r="690" spans="1:40" x14ac:dyDescent="0.3">
      <c r="A690" s="23" t="s">
        <v>105</v>
      </c>
      <c r="B690" s="23" t="s">
        <v>109</v>
      </c>
      <c r="C690" s="23" t="s">
        <v>6</v>
      </c>
      <c r="D690" s="23" t="s">
        <v>48</v>
      </c>
      <c r="E690" s="23" t="s">
        <v>78</v>
      </c>
      <c r="F690" s="23" t="s">
        <v>150</v>
      </c>
      <c r="G690" s="23" t="s">
        <v>13</v>
      </c>
      <c r="H690" s="14">
        <v>9081.4320000000007</v>
      </c>
      <c r="I690" s="26">
        <v>0</v>
      </c>
      <c r="J690" s="14">
        <v>1806.0319999999999</v>
      </c>
      <c r="K690" s="14">
        <v>1750.69</v>
      </c>
      <c r="L690" s="14">
        <f t="shared" si="92"/>
        <v>3556.7219999999998</v>
      </c>
      <c r="M690" s="26">
        <f t="shared" si="94"/>
        <v>3556.7219999999998</v>
      </c>
      <c r="N690" s="25">
        <f t="shared" si="86"/>
        <v>39.164770489940345</v>
      </c>
      <c r="O690" s="25">
        <f t="shared" si="95"/>
        <v>39.164770489940345</v>
      </c>
      <c r="P690" s="26">
        <v>53.77</v>
      </c>
      <c r="Q690" s="26">
        <v>277.94</v>
      </c>
      <c r="R690" s="25">
        <f t="shared" si="91"/>
        <v>3.6526177809843201</v>
      </c>
      <c r="S690" s="14">
        <v>5192.99</v>
      </c>
      <c r="T690" s="25">
        <f t="shared" si="87"/>
        <v>57.182501614282856</v>
      </c>
      <c r="U690" s="26">
        <v>2829.2725519999999</v>
      </c>
      <c r="V690" s="14">
        <v>12645.040727114059</v>
      </c>
      <c r="W690" s="14">
        <v>13093</v>
      </c>
      <c r="X690" s="14">
        <v>8510.0920000000006</v>
      </c>
      <c r="Y690" s="26">
        <v>0</v>
      </c>
      <c r="Z690" s="14">
        <v>1746.8959359999999</v>
      </c>
      <c r="AA690" s="14">
        <v>1743.27</v>
      </c>
      <c r="AB690" s="14">
        <f t="shared" si="93"/>
        <v>3490.1659359999999</v>
      </c>
      <c r="AC690" s="26">
        <f t="shared" si="96"/>
        <v>3490.1659359999999</v>
      </c>
      <c r="AD690" s="25">
        <f t="shared" si="88"/>
        <v>41.012082313563702</v>
      </c>
      <c r="AE690" s="25">
        <f t="shared" si="97"/>
        <v>41.012082313563702</v>
      </c>
      <c r="AF690" s="14">
        <v>4693.4243619999997</v>
      </c>
      <c r="AG690" s="25">
        <f t="shared" si="89"/>
        <v>55.151276413933005</v>
      </c>
      <c r="AH690" s="26">
        <v>26386.138536379021</v>
      </c>
      <c r="AI690" s="28">
        <f t="shared" si="98"/>
        <v>322.52131126602666</v>
      </c>
      <c r="AJ690" s="14">
        <v>70440</v>
      </c>
      <c r="AK690" s="14">
        <f t="shared" si="90"/>
        <v>120.81334469051676</v>
      </c>
      <c r="AL690" s="26" t="s">
        <v>126</v>
      </c>
      <c r="AM690" s="26" t="s">
        <v>126</v>
      </c>
      <c r="AN690" s="26" t="s">
        <v>126</v>
      </c>
    </row>
    <row r="691" spans="1:40" x14ac:dyDescent="0.3">
      <c r="A691" s="23" t="s">
        <v>105</v>
      </c>
      <c r="B691" s="23" t="s">
        <v>109</v>
      </c>
      <c r="C691" s="23" t="s">
        <v>6</v>
      </c>
      <c r="D691" s="23" t="s">
        <v>49</v>
      </c>
      <c r="E691" s="23" t="s">
        <v>79</v>
      </c>
      <c r="F691" s="23" t="s">
        <v>136</v>
      </c>
      <c r="G691" s="23" t="s">
        <v>13</v>
      </c>
      <c r="H691" s="14">
        <v>7193.35</v>
      </c>
      <c r="I691" s="26">
        <v>0</v>
      </c>
      <c r="J691" s="14">
        <v>1685.99</v>
      </c>
      <c r="K691" s="14">
        <v>1702.43</v>
      </c>
      <c r="L691" s="14">
        <f t="shared" si="92"/>
        <v>3388.42</v>
      </c>
      <c r="M691" s="26">
        <f t="shared" si="94"/>
        <v>3388.42</v>
      </c>
      <c r="N691" s="25">
        <f t="shared" si="86"/>
        <v>47.104895493754647</v>
      </c>
      <c r="O691" s="25">
        <f t="shared" si="95"/>
        <v>47.104895493754647</v>
      </c>
      <c r="P691" s="26">
        <v>273.2</v>
      </c>
      <c r="Q691" s="26">
        <v>2.87</v>
      </c>
      <c r="R691" s="25">
        <f t="shared" si="91"/>
        <v>3.8378502366769305</v>
      </c>
      <c r="S691" s="14">
        <v>3528.87</v>
      </c>
      <c r="T691" s="25">
        <f t="shared" si="87"/>
        <v>49.057393286855216</v>
      </c>
      <c r="U691" s="26">
        <v>1758.926477</v>
      </c>
      <c r="V691" s="14">
        <v>9319.8897495148267</v>
      </c>
      <c r="W691" s="14">
        <v>9320</v>
      </c>
      <c r="X691" s="14">
        <v>6827.05</v>
      </c>
      <c r="Y691" s="26">
        <v>0</v>
      </c>
      <c r="Z691" s="14">
        <v>1654.9990780000001</v>
      </c>
      <c r="AA691" s="14">
        <v>1702.43</v>
      </c>
      <c r="AB691" s="14">
        <f t="shared" si="93"/>
        <v>3357.4290780000001</v>
      </c>
      <c r="AC691" s="26">
        <f t="shared" si="96"/>
        <v>3357.4290780000001</v>
      </c>
      <c r="AD691" s="25">
        <f t="shared" si="88"/>
        <v>49.178328531356875</v>
      </c>
      <c r="AE691" s="25">
        <f t="shared" si="97"/>
        <v>49.178328531356875</v>
      </c>
      <c r="AF691" s="14">
        <v>3217.623666</v>
      </c>
      <c r="AG691" s="25">
        <f t="shared" si="89"/>
        <v>47.130512681172689</v>
      </c>
      <c r="AH691" s="26">
        <v>20734.414640961164</v>
      </c>
      <c r="AI691" s="28">
        <f t="shared" si="98"/>
        <v>329.26176688456178</v>
      </c>
      <c r="AJ691" s="14">
        <v>58813</v>
      </c>
      <c r="AK691" s="14">
        <f t="shared" si="90"/>
        <v>116.08062843248942</v>
      </c>
      <c r="AL691" s="26" t="s">
        <v>126</v>
      </c>
      <c r="AM691" s="26" t="s">
        <v>126</v>
      </c>
      <c r="AN691" s="26" t="s">
        <v>126</v>
      </c>
    </row>
    <row r="692" spans="1:40" x14ac:dyDescent="0.3">
      <c r="A692" s="23" t="s">
        <v>105</v>
      </c>
      <c r="B692" s="23" t="s">
        <v>109</v>
      </c>
      <c r="C692" s="23" t="s">
        <v>6</v>
      </c>
      <c r="D692" s="23" t="s">
        <v>50</v>
      </c>
      <c r="E692" s="23" t="s">
        <v>80</v>
      </c>
      <c r="F692" s="23" t="s">
        <v>136</v>
      </c>
      <c r="G692" s="23" t="s">
        <v>13</v>
      </c>
      <c r="H692" s="14">
        <v>7478.78</v>
      </c>
      <c r="I692" s="26">
        <v>22.731000000000002</v>
      </c>
      <c r="J692" s="14">
        <v>2096.5189999999998</v>
      </c>
      <c r="K692" s="14">
        <v>859.06</v>
      </c>
      <c r="L692" s="14">
        <f t="shared" si="92"/>
        <v>2955.5789999999997</v>
      </c>
      <c r="M692" s="26">
        <f t="shared" si="94"/>
        <v>2978.31</v>
      </c>
      <c r="N692" s="25">
        <f t="shared" si="86"/>
        <v>39.519533934679181</v>
      </c>
      <c r="O692" s="25">
        <f t="shared" si="95"/>
        <v>39.823473882103769</v>
      </c>
      <c r="P692" s="26">
        <v>40.479999999999997</v>
      </c>
      <c r="Q692" s="26">
        <v>53.040000000000006</v>
      </c>
      <c r="R692" s="25">
        <f t="shared" si="91"/>
        <v>1.2504713335597519</v>
      </c>
      <c r="S692" s="14">
        <v>4406.9399999999996</v>
      </c>
      <c r="T692" s="25">
        <f t="shared" si="87"/>
        <v>58.925921072688318</v>
      </c>
      <c r="U692" s="26">
        <v>2666.0405730000002</v>
      </c>
      <c r="V692" s="14">
        <v>11100.711510849713</v>
      </c>
      <c r="W692" s="14">
        <v>11101</v>
      </c>
      <c r="X692" s="14">
        <v>6670.34</v>
      </c>
      <c r="Y692" s="26">
        <v>22.731000000000002</v>
      </c>
      <c r="Z692" s="14">
        <v>1630.7577859999999</v>
      </c>
      <c r="AA692" s="14">
        <v>859.06</v>
      </c>
      <c r="AB692" s="14">
        <f t="shared" si="93"/>
        <v>2489.8177859999996</v>
      </c>
      <c r="AC692" s="26">
        <f t="shared" si="96"/>
        <v>2512.5487859999998</v>
      </c>
      <c r="AD692" s="25">
        <f t="shared" si="88"/>
        <v>37.326699778422082</v>
      </c>
      <c r="AE692" s="25">
        <f t="shared" si="97"/>
        <v>37.667477010167396</v>
      </c>
      <c r="AF692" s="14">
        <v>4079.0636639999998</v>
      </c>
      <c r="AG692" s="25">
        <f t="shared" si="89"/>
        <v>61.152260064704343</v>
      </c>
      <c r="AH692" s="26">
        <v>24617.322710113254</v>
      </c>
      <c r="AI692" s="28">
        <f t="shared" si="98"/>
        <v>270.96122834103727</v>
      </c>
      <c r="AJ692" s="14">
        <v>62400</v>
      </c>
      <c r="AK692" s="14">
        <f t="shared" si="90"/>
        <v>106.89647435897436</v>
      </c>
      <c r="AL692" s="26" t="s">
        <v>126</v>
      </c>
      <c r="AM692" s="26" t="s">
        <v>126</v>
      </c>
      <c r="AN692" s="26" t="s">
        <v>126</v>
      </c>
    </row>
    <row r="693" spans="1:40" x14ac:dyDescent="0.3">
      <c r="A693" s="23" t="s">
        <v>105</v>
      </c>
      <c r="B693" s="23" t="s">
        <v>109</v>
      </c>
      <c r="C693" s="23" t="s">
        <v>6</v>
      </c>
      <c r="D693" s="23" t="s">
        <v>51</v>
      </c>
      <c r="E693" s="23" t="s">
        <v>81</v>
      </c>
      <c r="F693" s="23" t="s">
        <v>150</v>
      </c>
      <c r="G693" s="23" t="s">
        <v>13</v>
      </c>
      <c r="H693" s="14">
        <v>5873</v>
      </c>
      <c r="I693" s="26">
        <v>3.4</v>
      </c>
      <c r="J693" s="14">
        <v>1931.34</v>
      </c>
      <c r="K693" s="14">
        <v>1414.9</v>
      </c>
      <c r="L693" s="14">
        <f t="shared" si="92"/>
        <v>3346.24</v>
      </c>
      <c r="M693" s="26">
        <f t="shared" si="94"/>
        <v>3349.6400000000003</v>
      </c>
      <c r="N693" s="25">
        <f t="shared" si="86"/>
        <v>56.976672909926783</v>
      </c>
      <c r="O693" s="25">
        <f t="shared" si="95"/>
        <v>57.034564958283681</v>
      </c>
      <c r="P693" s="26">
        <v>201.08</v>
      </c>
      <c r="Q693" s="26">
        <v>80.680000000000007</v>
      </c>
      <c r="R693" s="25">
        <f t="shared" si="91"/>
        <v>4.7975481014813557</v>
      </c>
      <c r="S693" s="14">
        <v>2232.9699999999998</v>
      </c>
      <c r="T693" s="25">
        <f t="shared" si="87"/>
        <v>38.020943299846749</v>
      </c>
      <c r="U693" s="26">
        <v>1033.271197</v>
      </c>
      <c r="V693" s="14">
        <v>5709.9973613901702</v>
      </c>
      <c r="W693" s="14">
        <v>5641</v>
      </c>
      <c r="X693" s="14">
        <v>5024.53</v>
      </c>
      <c r="Y693" s="26">
        <v>3.4</v>
      </c>
      <c r="Z693" s="14">
        <v>1310.3271030000001</v>
      </c>
      <c r="AA693" s="14">
        <v>1414.9</v>
      </c>
      <c r="AB693" s="14">
        <f t="shared" si="93"/>
        <v>2725.2271030000002</v>
      </c>
      <c r="AC693" s="26">
        <f t="shared" si="96"/>
        <v>2728.6271030000003</v>
      </c>
      <c r="AD693" s="25">
        <f t="shared" si="88"/>
        <v>54.238448232969063</v>
      </c>
      <c r="AE693" s="25">
        <f t="shared" si="97"/>
        <v>54.306116253659553</v>
      </c>
      <c r="AF693" s="14">
        <v>2038.341238</v>
      </c>
      <c r="AG693" s="25">
        <f t="shared" si="89"/>
        <v>40.567799137431763</v>
      </c>
      <c r="AH693" s="26">
        <v>13417.485815850005</v>
      </c>
      <c r="AI693" s="28">
        <f t="shared" si="98"/>
        <v>374.47626693702551</v>
      </c>
      <c r="AJ693" s="14">
        <v>32191</v>
      </c>
      <c r="AK693" s="14">
        <f t="shared" si="90"/>
        <v>156.08493057065638</v>
      </c>
      <c r="AL693" s="26" t="s">
        <v>126</v>
      </c>
      <c r="AM693" s="26" t="s">
        <v>126</v>
      </c>
      <c r="AN693" s="26" t="s">
        <v>126</v>
      </c>
    </row>
    <row r="694" spans="1:40" x14ac:dyDescent="0.3">
      <c r="A694" s="23" t="s">
        <v>105</v>
      </c>
      <c r="B694" s="23" t="s">
        <v>109</v>
      </c>
      <c r="C694" s="23" t="s">
        <v>6</v>
      </c>
      <c r="D694" s="23" t="s">
        <v>52</v>
      </c>
      <c r="E694" s="23" t="s">
        <v>82</v>
      </c>
      <c r="F694" s="23" t="s">
        <v>151</v>
      </c>
      <c r="G694" s="23" t="s">
        <v>13</v>
      </c>
      <c r="H694" s="14">
        <v>4668.5029999999997</v>
      </c>
      <c r="I694" s="26">
        <v>35.408999999999999</v>
      </c>
      <c r="J694" s="14">
        <v>1306.134</v>
      </c>
      <c r="K694" s="14">
        <v>718.01</v>
      </c>
      <c r="L694" s="14">
        <f t="shared" si="92"/>
        <v>2024.144</v>
      </c>
      <c r="M694" s="26">
        <f t="shared" si="94"/>
        <v>2059.5529999999999</v>
      </c>
      <c r="N694" s="25">
        <f t="shared" si="86"/>
        <v>43.357453127908457</v>
      </c>
      <c r="O694" s="25">
        <f t="shared" si="95"/>
        <v>44.115918957318868</v>
      </c>
      <c r="P694" s="26">
        <v>485.29</v>
      </c>
      <c r="Q694" s="26">
        <v>0</v>
      </c>
      <c r="R694" s="25">
        <f t="shared" si="91"/>
        <v>10.394981003546533</v>
      </c>
      <c r="S694" s="14">
        <v>2123.75</v>
      </c>
      <c r="T694" s="25">
        <f t="shared" si="87"/>
        <v>45.491027851968823</v>
      </c>
      <c r="U694" s="26">
        <v>1277.127291</v>
      </c>
      <c r="V694" s="14">
        <v>6581.9493958040384</v>
      </c>
      <c r="W694" s="14">
        <v>5182</v>
      </c>
      <c r="X694" s="14">
        <v>4317.6130000000003</v>
      </c>
      <c r="Y694" s="26">
        <v>35.408999999999999</v>
      </c>
      <c r="Z694" s="14">
        <v>1035.6296150000001</v>
      </c>
      <c r="AA694" s="14">
        <v>718.01</v>
      </c>
      <c r="AB694" s="14">
        <f t="shared" si="93"/>
        <v>1753.639615</v>
      </c>
      <c r="AC694" s="26">
        <f t="shared" si="96"/>
        <v>1789.0486150000002</v>
      </c>
      <c r="AD694" s="25">
        <f t="shared" si="88"/>
        <v>40.615951800219243</v>
      </c>
      <c r="AE694" s="25">
        <f t="shared" si="97"/>
        <v>41.436057724488052</v>
      </c>
      <c r="AF694" s="14">
        <v>2058.4710359999999</v>
      </c>
      <c r="AG694" s="25">
        <f t="shared" si="89"/>
        <v>47.676135772242667</v>
      </c>
      <c r="AH694" s="26">
        <v>12404.037866289575</v>
      </c>
      <c r="AI694" s="28">
        <f t="shared" si="98"/>
        <v>348.08124955293528</v>
      </c>
      <c r="AJ694" s="14">
        <v>33761</v>
      </c>
      <c r="AK694" s="14">
        <f t="shared" si="90"/>
        <v>127.88759219217441</v>
      </c>
      <c r="AL694" s="26" t="s">
        <v>126</v>
      </c>
      <c r="AM694" s="26" t="s">
        <v>126</v>
      </c>
      <c r="AN694" s="26" t="s">
        <v>126</v>
      </c>
    </row>
    <row r="695" spans="1:40" x14ac:dyDescent="0.3">
      <c r="A695" s="23" t="s">
        <v>105</v>
      </c>
      <c r="B695" s="23" t="s">
        <v>109</v>
      </c>
      <c r="C695" s="23" t="s">
        <v>6</v>
      </c>
      <c r="D695" s="23" t="s">
        <v>53</v>
      </c>
      <c r="E695" s="23" t="s">
        <v>83</v>
      </c>
      <c r="F695" s="23" t="s">
        <v>150</v>
      </c>
      <c r="G695" s="23" t="s">
        <v>13</v>
      </c>
      <c r="H695" s="14">
        <v>15369.349</v>
      </c>
      <c r="I695" s="26">
        <v>13.58</v>
      </c>
      <c r="J695" s="14">
        <v>2684.7089999999998</v>
      </c>
      <c r="K695" s="14">
        <v>3980.57</v>
      </c>
      <c r="L695" s="14">
        <f t="shared" si="92"/>
        <v>6665.2790000000005</v>
      </c>
      <c r="M695" s="26">
        <f t="shared" si="94"/>
        <v>6678.8590000000004</v>
      </c>
      <c r="N695" s="25">
        <f t="shared" si="86"/>
        <v>43.36734756950343</v>
      </c>
      <c r="O695" s="25">
        <f t="shared" si="95"/>
        <v>43.455705248153322</v>
      </c>
      <c r="P695" s="26">
        <v>87.2</v>
      </c>
      <c r="Q695" s="26">
        <v>304.85000000000002</v>
      </c>
      <c r="R695" s="25">
        <f t="shared" si="91"/>
        <v>2.5508562529226189</v>
      </c>
      <c r="S695" s="14">
        <v>8261.9</v>
      </c>
      <c r="T695" s="25">
        <f t="shared" si="87"/>
        <v>53.755692580082602</v>
      </c>
      <c r="U695" s="26">
        <v>3844.8515590000002</v>
      </c>
      <c r="V695" s="14">
        <v>20551.458031825521</v>
      </c>
      <c r="W695" s="14">
        <v>20188</v>
      </c>
      <c r="X695" s="14">
        <v>13872.058999999999</v>
      </c>
      <c r="Y695" s="26">
        <v>13.58</v>
      </c>
      <c r="Z695" s="14">
        <v>2007.551502</v>
      </c>
      <c r="AA695" s="14">
        <v>3980.57</v>
      </c>
      <c r="AB695" s="14">
        <f t="shared" si="93"/>
        <v>5988.121502</v>
      </c>
      <c r="AC695" s="26">
        <f t="shared" si="96"/>
        <v>6001.7015019999999</v>
      </c>
      <c r="AD695" s="25">
        <f t="shared" si="88"/>
        <v>43.166782249123948</v>
      </c>
      <c r="AE695" s="25">
        <f t="shared" si="97"/>
        <v>43.264676873130377</v>
      </c>
      <c r="AF695" s="14">
        <v>7453.8861800000004</v>
      </c>
      <c r="AG695" s="25">
        <f t="shared" si="89"/>
        <v>53.733091677306163</v>
      </c>
      <c r="AH695" s="26">
        <v>46190.556398996239</v>
      </c>
      <c r="AI695" s="28">
        <f t="shared" si="98"/>
        <v>300.32240530234122</v>
      </c>
      <c r="AJ695" s="14">
        <v>121687</v>
      </c>
      <c r="AK695" s="14">
        <f t="shared" si="90"/>
        <v>113.99787158858382</v>
      </c>
      <c r="AL695" s="26" t="s">
        <v>126</v>
      </c>
      <c r="AM695" s="26" t="s">
        <v>126</v>
      </c>
      <c r="AN695" s="26" t="s">
        <v>126</v>
      </c>
    </row>
    <row r="696" spans="1:40" x14ac:dyDescent="0.3">
      <c r="A696" s="23" t="s">
        <v>105</v>
      </c>
      <c r="B696" s="23" t="s">
        <v>109</v>
      </c>
      <c r="C696" s="23" t="s">
        <v>6</v>
      </c>
      <c r="D696" s="23" t="s">
        <v>54</v>
      </c>
      <c r="E696" s="23" t="s">
        <v>84</v>
      </c>
      <c r="F696" s="23" t="s">
        <v>151</v>
      </c>
      <c r="G696" s="23" t="s">
        <v>13</v>
      </c>
      <c r="H696" s="14">
        <v>6597.7889999999998</v>
      </c>
      <c r="I696" s="26">
        <v>0</v>
      </c>
      <c r="J696" s="14">
        <v>1884.749</v>
      </c>
      <c r="K696" s="14">
        <v>2091.02</v>
      </c>
      <c r="L696" s="14">
        <f t="shared" si="92"/>
        <v>3975.7690000000002</v>
      </c>
      <c r="M696" s="26">
        <f t="shared" si="94"/>
        <v>3975.7690000000002</v>
      </c>
      <c r="N696" s="25">
        <f t="shared" si="86"/>
        <v>60.259111044624198</v>
      </c>
      <c r="O696" s="25">
        <f t="shared" si="95"/>
        <v>60.259111044624198</v>
      </c>
      <c r="P696" s="26">
        <v>962.09</v>
      </c>
      <c r="Q696" s="26">
        <v>157.5</v>
      </c>
      <c r="R696" s="25">
        <f t="shared" si="91"/>
        <v>16.969169520274143</v>
      </c>
      <c r="S696" s="14">
        <v>1502.43</v>
      </c>
      <c r="T696" s="25">
        <f t="shared" si="87"/>
        <v>22.771719435101669</v>
      </c>
      <c r="U696" s="26">
        <v>651.53673200000003</v>
      </c>
      <c r="V696" s="14">
        <v>7983.3596242436843</v>
      </c>
      <c r="W696" s="14">
        <v>7983</v>
      </c>
      <c r="X696" s="14">
        <v>5745.2489999999998</v>
      </c>
      <c r="Y696" s="26">
        <v>0</v>
      </c>
      <c r="Z696" s="14">
        <v>1460.2972500000001</v>
      </c>
      <c r="AA696" s="14">
        <v>2091.02</v>
      </c>
      <c r="AB696" s="14">
        <f t="shared" si="93"/>
        <v>3551.3172500000001</v>
      </c>
      <c r="AC696" s="26">
        <f t="shared" si="96"/>
        <v>3551.3172500000001</v>
      </c>
      <c r="AD696" s="25">
        <f t="shared" si="88"/>
        <v>61.813112886839193</v>
      </c>
      <c r="AE696" s="25">
        <f t="shared" si="97"/>
        <v>61.813112886839193</v>
      </c>
      <c r="AF696" s="14">
        <v>1242.5672500000001</v>
      </c>
      <c r="AG696" s="25">
        <f t="shared" si="89"/>
        <v>21.627735368823878</v>
      </c>
      <c r="AH696" s="26">
        <v>15298.790247976358</v>
      </c>
      <c r="AI696" s="28">
        <f t="shared" si="98"/>
        <v>375.53616376693253</v>
      </c>
      <c r="AJ696" s="14">
        <v>45450</v>
      </c>
      <c r="AK696" s="14">
        <f t="shared" si="90"/>
        <v>126.4081188118812</v>
      </c>
      <c r="AL696" s="26" t="s">
        <v>126</v>
      </c>
      <c r="AM696" s="26" t="s">
        <v>126</v>
      </c>
      <c r="AN696" s="26" t="s">
        <v>126</v>
      </c>
    </row>
    <row r="697" spans="1:40" x14ac:dyDescent="0.3">
      <c r="A697" s="23" t="s">
        <v>105</v>
      </c>
      <c r="B697" s="23" t="s">
        <v>109</v>
      </c>
      <c r="C697" s="23" t="s">
        <v>6</v>
      </c>
      <c r="D697" s="23" t="s">
        <v>55</v>
      </c>
      <c r="E697" s="23" t="s">
        <v>85</v>
      </c>
      <c r="F697" s="23" t="s">
        <v>151</v>
      </c>
      <c r="G697" s="23" t="s">
        <v>13</v>
      </c>
      <c r="H697" s="14">
        <v>2669.6080000000002</v>
      </c>
      <c r="I697" s="26">
        <v>0</v>
      </c>
      <c r="J697" s="14">
        <v>537.73800000000006</v>
      </c>
      <c r="K697" s="14">
        <v>479.47</v>
      </c>
      <c r="L697" s="14">
        <f t="shared" si="92"/>
        <v>1017.2080000000001</v>
      </c>
      <c r="M697" s="26">
        <f t="shared" si="94"/>
        <v>1017.2080000000001</v>
      </c>
      <c r="N697" s="25">
        <f t="shared" si="86"/>
        <v>38.103272090883756</v>
      </c>
      <c r="O697" s="25">
        <f t="shared" si="95"/>
        <v>38.103272090883756</v>
      </c>
      <c r="P697" s="26">
        <v>0</v>
      </c>
      <c r="Q697" s="26">
        <v>62.11</v>
      </c>
      <c r="R697" s="25">
        <f t="shared" si="91"/>
        <v>2.3265588056373816</v>
      </c>
      <c r="S697" s="14">
        <v>1590.29</v>
      </c>
      <c r="T697" s="25">
        <f t="shared" si="87"/>
        <v>59.570169103478861</v>
      </c>
      <c r="U697" s="26">
        <v>938.96911999999998</v>
      </c>
      <c r="V697" s="14">
        <v>3133.983124319644</v>
      </c>
      <c r="W697" s="14">
        <v>3534</v>
      </c>
      <c r="X697" s="14">
        <v>2398.998</v>
      </c>
      <c r="Y697" s="26">
        <v>0</v>
      </c>
      <c r="Z697" s="14">
        <v>497.60032000000001</v>
      </c>
      <c r="AA697" s="14">
        <v>479.47</v>
      </c>
      <c r="AB697" s="14">
        <f t="shared" si="93"/>
        <v>977.07032000000004</v>
      </c>
      <c r="AC697" s="26">
        <f t="shared" si="96"/>
        <v>977.07032000000004</v>
      </c>
      <c r="AD697" s="25">
        <f t="shared" si="88"/>
        <v>40.728267384966557</v>
      </c>
      <c r="AE697" s="25">
        <f t="shared" si="97"/>
        <v>40.728267384966557</v>
      </c>
      <c r="AF697" s="14">
        <v>1359.879072</v>
      </c>
      <c r="AG697" s="25">
        <f t="shared" si="89"/>
        <v>56.685294110291039</v>
      </c>
      <c r="AH697" s="26">
        <v>6934.0254808893333</v>
      </c>
      <c r="AI697" s="28">
        <f t="shared" si="98"/>
        <v>345.97478861475327</v>
      </c>
      <c r="AJ697" s="14">
        <v>17129</v>
      </c>
      <c r="AK697" s="14">
        <f t="shared" si="90"/>
        <v>140.05476093175318</v>
      </c>
      <c r="AL697" s="26" t="s">
        <v>126</v>
      </c>
      <c r="AM697" s="26" t="s">
        <v>126</v>
      </c>
      <c r="AN697" s="26" t="s">
        <v>126</v>
      </c>
    </row>
    <row r="698" spans="1:40" x14ac:dyDescent="0.3">
      <c r="A698" s="23" t="s">
        <v>105</v>
      </c>
      <c r="B698" s="23" t="s">
        <v>109</v>
      </c>
      <c r="C698" s="23" t="s">
        <v>6</v>
      </c>
      <c r="D698" s="23" t="s">
        <v>56</v>
      </c>
      <c r="E698" s="23" t="s">
        <v>86</v>
      </c>
      <c r="F698" s="23" t="s">
        <v>136</v>
      </c>
      <c r="G698" s="23" t="s">
        <v>13</v>
      </c>
      <c r="H698" s="14">
        <v>11900.56</v>
      </c>
      <c r="I698" s="26">
        <v>0</v>
      </c>
      <c r="J698" s="14">
        <v>2491.77</v>
      </c>
      <c r="K698" s="14">
        <v>2108.1</v>
      </c>
      <c r="L698" s="14">
        <f t="shared" si="92"/>
        <v>4599.87</v>
      </c>
      <c r="M698" s="26">
        <f t="shared" si="94"/>
        <v>4599.87</v>
      </c>
      <c r="N698" s="25">
        <f t="shared" si="86"/>
        <v>38.652550804331902</v>
      </c>
      <c r="O698" s="25">
        <f t="shared" si="95"/>
        <v>38.652550804331902</v>
      </c>
      <c r="P698" s="26">
        <v>238.75</v>
      </c>
      <c r="Q698" s="26">
        <v>0</v>
      </c>
      <c r="R698" s="25">
        <f t="shared" si="91"/>
        <v>2.0062081112149346</v>
      </c>
      <c r="S698" s="14">
        <v>7052.77</v>
      </c>
      <c r="T698" s="25">
        <f t="shared" si="87"/>
        <v>59.264185887050694</v>
      </c>
      <c r="U698" s="26">
        <v>4042.6296950000001</v>
      </c>
      <c r="V698" s="14">
        <v>17421.678407147774</v>
      </c>
      <c r="W698" s="14">
        <v>18019</v>
      </c>
      <c r="X698" s="14">
        <v>10599.03</v>
      </c>
      <c r="Y698" s="26">
        <v>0</v>
      </c>
      <c r="Z698" s="14">
        <v>2472.39752</v>
      </c>
      <c r="AA698" s="14">
        <v>2108.1</v>
      </c>
      <c r="AB698" s="14">
        <f t="shared" si="93"/>
        <v>4580.4975199999999</v>
      </c>
      <c r="AC698" s="26">
        <f t="shared" si="96"/>
        <v>4580.4975199999999</v>
      </c>
      <c r="AD698" s="25">
        <f t="shared" si="88"/>
        <v>43.216195444300084</v>
      </c>
      <c r="AE698" s="25">
        <f t="shared" si="97"/>
        <v>43.216195444300084</v>
      </c>
      <c r="AF698" s="14">
        <v>5814.5642550000002</v>
      </c>
      <c r="AG698" s="25">
        <f t="shared" si="89"/>
        <v>54.859399916784838</v>
      </c>
      <c r="AH698" s="26">
        <v>35279.460259880892</v>
      </c>
      <c r="AI698" s="28">
        <f t="shared" si="98"/>
        <v>300.43061662292519</v>
      </c>
      <c r="AJ698" s="14">
        <v>100858</v>
      </c>
      <c r="AK698" s="14">
        <f t="shared" si="90"/>
        <v>105.08863947331892</v>
      </c>
      <c r="AL698" s="26" t="s">
        <v>126</v>
      </c>
      <c r="AM698" s="26" t="s">
        <v>126</v>
      </c>
      <c r="AN698" s="26" t="s">
        <v>126</v>
      </c>
    </row>
    <row r="699" spans="1:40" x14ac:dyDescent="0.3">
      <c r="A699" s="23" t="s">
        <v>105</v>
      </c>
      <c r="B699" s="23" t="s">
        <v>109</v>
      </c>
      <c r="C699" s="23" t="s">
        <v>6</v>
      </c>
      <c r="D699" s="23" t="s">
        <v>57</v>
      </c>
      <c r="E699" s="23" t="s">
        <v>87</v>
      </c>
      <c r="F699" s="23" t="s">
        <v>150</v>
      </c>
      <c r="G699" s="23" t="s">
        <v>13</v>
      </c>
      <c r="H699" s="14">
        <v>11970.22</v>
      </c>
      <c r="I699" s="26">
        <v>0</v>
      </c>
      <c r="J699" s="14">
        <v>2238.4699999999998</v>
      </c>
      <c r="K699" s="14">
        <v>3569.05</v>
      </c>
      <c r="L699" s="14">
        <f t="shared" si="92"/>
        <v>5807.52</v>
      </c>
      <c r="M699" s="26">
        <f t="shared" si="94"/>
        <v>5807.52</v>
      </c>
      <c r="N699" s="25">
        <f t="shared" si="86"/>
        <v>48.516401536479698</v>
      </c>
      <c r="O699" s="25">
        <f t="shared" si="95"/>
        <v>48.516401536479698</v>
      </c>
      <c r="P699" s="26">
        <v>221.78</v>
      </c>
      <c r="Q699" s="26">
        <v>190.22</v>
      </c>
      <c r="R699" s="25">
        <f t="shared" si="91"/>
        <v>3.4418749195921214</v>
      </c>
      <c r="S699" s="14">
        <v>5712.05</v>
      </c>
      <c r="T699" s="25">
        <f t="shared" si="87"/>
        <v>47.718838918582954</v>
      </c>
      <c r="U699" s="26">
        <v>2354.1968320000001</v>
      </c>
      <c r="V699" s="14">
        <v>14934.120423411208</v>
      </c>
      <c r="W699" s="14">
        <v>14750</v>
      </c>
      <c r="X699" s="14">
        <v>10913.05</v>
      </c>
      <c r="Y699" s="26">
        <v>0</v>
      </c>
      <c r="Z699" s="14">
        <v>2133.848234</v>
      </c>
      <c r="AA699" s="14">
        <v>3541.13</v>
      </c>
      <c r="AB699" s="14">
        <f t="shared" si="93"/>
        <v>5674.9782340000002</v>
      </c>
      <c r="AC699" s="26">
        <f t="shared" si="96"/>
        <v>5674.9782340000002</v>
      </c>
      <c r="AD699" s="25">
        <f t="shared" si="88"/>
        <v>52.001761505720218</v>
      </c>
      <c r="AE699" s="25">
        <f t="shared" si="97"/>
        <v>52.001761505720218</v>
      </c>
      <c r="AF699" s="14">
        <v>4830.6806850000003</v>
      </c>
      <c r="AG699" s="25">
        <f t="shared" si="89"/>
        <v>44.265175042724088</v>
      </c>
      <c r="AH699" s="26">
        <v>34447.246919163372</v>
      </c>
      <c r="AI699" s="28">
        <f t="shared" si="98"/>
        <v>316.80470795269719</v>
      </c>
      <c r="AJ699" s="14">
        <v>85322</v>
      </c>
      <c r="AK699" s="14">
        <f t="shared" si="90"/>
        <v>127.9042919762781</v>
      </c>
      <c r="AL699" s="26" t="s">
        <v>126</v>
      </c>
      <c r="AM699" s="26" t="s">
        <v>126</v>
      </c>
      <c r="AN699" s="26" t="s">
        <v>126</v>
      </c>
    </row>
    <row r="700" spans="1:40" x14ac:dyDescent="0.3">
      <c r="A700" s="23" t="s">
        <v>105</v>
      </c>
      <c r="B700" s="23" t="s">
        <v>109</v>
      </c>
      <c r="C700" s="23" t="s">
        <v>6</v>
      </c>
      <c r="D700" s="23" t="s">
        <v>58</v>
      </c>
      <c r="E700" s="23" t="s">
        <v>88</v>
      </c>
      <c r="F700" s="23" t="s">
        <v>150</v>
      </c>
      <c r="G700" s="23" t="s">
        <v>13</v>
      </c>
      <c r="H700" s="14">
        <v>13909.661</v>
      </c>
      <c r="I700" s="26">
        <v>37.954999999999998</v>
      </c>
      <c r="J700" s="14">
        <v>2902.1039999999998</v>
      </c>
      <c r="K700" s="14">
        <v>3593.52</v>
      </c>
      <c r="L700" s="14">
        <f t="shared" si="92"/>
        <v>6495.6239999999998</v>
      </c>
      <c r="M700" s="26">
        <f t="shared" si="94"/>
        <v>6533.5789999999997</v>
      </c>
      <c r="N700" s="25">
        <f t="shared" si="86"/>
        <v>46.698650671644693</v>
      </c>
      <c r="O700" s="25">
        <f t="shared" si="95"/>
        <v>46.971518572594974</v>
      </c>
      <c r="P700" s="26">
        <v>62.68</v>
      </c>
      <c r="Q700" s="26">
        <v>464.11200000000002</v>
      </c>
      <c r="R700" s="25">
        <f t="shared" si="91"/>
        <v>3.7872382367909618</v>
      </c>
      <c r="S700" s="14">
        <v>6849.29</v>
      </c>
      <c r="T700" s="25">
        <f t="shared" si="87"/>
        <v>49.241243190614064</v>
      </c>
      <c r="U700" s="26">
        <v>3105.8384460000002</v>
      </c>
      <c r="V700" s="14">
        <v>14259.001828750796</v>
      </c>
      <c r="W700" s="14">
        <v>14087</v>
      </c>
      <c r="X700" s="14">
        <v>11490.181</v>
      </c>
      <c r="Y700" s="26">
        <v>37.954999999999998</v>
      </c>
      <c r="Z700" s="14">
        <v>1799.1749560000001</v>
      </c>
      <c r="AA700" s="14">
        <v>3543.961515</v>
      </c>
      <c r="AB700" s="14">
        <f t="shared" si="93"/>
        <v>5343.1364709999998</v>
      </c>
      <c r="AC700" s="26">
        <f t="shared" si="96"/>
        <v>5381.0914709999997</v>
      </c>
      <c r="AD700" s="25">
        <f t="shared" si="88"/>
        <v>46.501760685928268</v>
      </c>
      <c r="AE700" s="25">
        <f t="shared" si="97"/>
        <v>46.832086204734281</v>
      </c>
      <c r="AF700" s="14">
        <v>5606.3831190000001</v>
      </c>
      <c r="AG700" s="25">
        <f t="shared" si="89"/>
        <v>48.792818137503659</v>
      </c>
      <c r="AH700" s="26">
        <v>33078.071440764768</v>
      </c>
      <c r="AI700" s="28">
        <f t="shared" si="98"/>
        <v>347.36550528879161</v>
      </c>
      <c r="AJ700" s="14">
        <v>79420</v>
      </c>
      <c r="AK700" s="14">
        <f t="shared" si="90"/>
        <v>144.67616469403174</v>
      </c>
      <c r="AL700" s="26" t="s">
        <v>126</v>
      </c>
      <c r="AM700" s="26" t="s">
        <v>126</v>
      </c>
      <c r="AN700" s="26" t="s">
        <v>126</v>
      </c>
    </row>
    <row r="701" spans="1:40" x14ac:dyDescent="0.3">
      <c r="A701" s="23" t="s">
        <v>105</v>
      </c>
      <c r="B701" s="23" t="s">
        <v>109</v>
      </c>
      <c r="C701" s="23" t="s">
        <v>6</v>
      </c>
      <c r="D701" s="23" t="s">
        <v>59</v>
      </c>
      <c r="E701" s="23" t="s">
        <v>89</v>
      </c>
      <c r="F701" s="23" t="s">
        <v>136</v>
      </c>
      <c r="G701" s="23" t="s">
        <v>13</v>
      </c>
      <c r="H701" s="14">
        <v>6558.8329999999996</v>
      </c>
      <c r="I701" s="26">
        <v>0</v>
      </c>
      <c r="J701" s="14">
        <v>1771.173</v>
      </c>
      <c r="K701" s="14">
        <v>1339.84</v>
      </c>
      <c r="L701" s="14">
        <f t="shared" si="92"/>
        <v>3111.0129999999999</v>
      </c>
      <c r="M701" s="26">
        <f t="shared" si="94"/>
        <v>3111.0129999999999</v>
      </c>
      <c r="N701" s="25">
        <f t="shared" si="86"/>
        <v>47.432416711936405</v>
      </c>
      <c r="O701" s="25">
        <f t="shared" si="95"/>
        <v>47.432416711936405</v>
      </c>
      <c r="P701" s="26">
        <v>52.57</v>
      </c>
      <c r="Q701" s="26">
        <v>20.27</v>
      </c>
      <c r="R701" s="25">
        <f t="shared" si="91"/>
        <v>1.1105634188277091</v>
      </c>
      <c r="S701" s="14">
        <v>3322.62</v>
      </c>
      <c r="T701" s="25">
        <f t="shared" si="87"/>
        <v>50.658707120611247</v>
      </c>
      <c r="U701" s="26">
        <v>1806.3282489999999</v>
      </c>
      <c r="V701" s="14">
        <v>9441.6084782760172</v>
      </c>
      <c r="W701" s="14">
        <v>9442</v>
      </c>
      <c r="X701" s="14">
        <v>6012.723</v>
      </c>
      <c r="Y701" s="26">
        <v>0</v>
      </c>
      <c r="Z701" s="14">
        <v>1561.852684</v>
      </c>
      <c r="AA701" s="14">
        <v>1339.84</v>
      </c>
      <c r="AB701" s="14">
        <f t="shared" si="93"/>
        <v>2901.6926839999996</v>
      </c>
      <c r="AC701" s="26">
        <f t="shared" si="96"/>
        <v>2901.6926839999996</v>
      </c>
      <c r="AD701" s="25">
        <f t="shared" si="88"/>
        <v>48.259211076246146</v>
      </c>
      <c r="AE701" s="25">
        <f t="shared" si="97"/>
        <v>48.259211076246146</v>
      </c>
      <c r="AF701" s="14">
        <v>2996.0064539999998</v>
      </c>
      <c r="AG701" s="25">
        <f t="shared" si="89"/>
        <v>49.827781090198229</v>
      </c>
      <c r="AH701" s="26">
        <v>19241.9814842997</v>
      </c>
      <c r="AI701" s="28">
        <f t="shared" si="98"/>
        <v>312.47940888551528</v>
      </c>
      <c r="AJ701" s="14">
        <v>51830</v>
      </c>
      <c r="AK701" s="14">
        <f t="shared" si="90"/>
        <v>116.00854717345167</v>
      </c>
      <c r="AL701" s="26" t="s">
        <v>126</v>
      </c>
      <c r="AM701" s="26" t="s">
        <v>126</v>
      </c>
      <c r="AN701" s="26" t="s">
        <v>126</v>
      </c>
    </row>
    <row r="702" spans="1:40" x14ac:dyDescent="0.3">
      <c r="A702" s="23" t="s">
        <v>105</v>
      </c>
      <c r="B702" s="23" t="s">
        <v>109</v>
      </c>
      <c r="C702" s="23" t="s">
        <v>6</v>
      </c>
      <c r="D702" s="23" t="s">
        <v>60</v>
      </c>
      <c r="E702" s="23" t="s">
        <v>90</v>
      </c>
      <c r="F702" s="23" t="s">
        <v>151</v>
      </c>
      <c r="G702" s="23" t="s">
        <v>13</v>
      </c>
      <c r="H702" s="14">
        <v>4329.96</v>
      </c>
      <c r="I702" s="26">
        <v>0</v>
      </c>
      <c r="J702" s="14">
        <v>958.77</v>
      </c>
      <c r="K702" s="14">
        <v>371.82</v>
      </c>
      <c r="L702" s="14">
        <f t="shared" si="92"/>
        <v>1330.59</v>
      </c>
      <c r="M702" s="26">
        <f t="shared" si="94"/>
        <v>1330.59</v>
      </c>
      <c r="N702" s="25">
        <f t="shared" si="86"/>
        <v>30.72984507940027</v>
      </c>
      <c r="O702" s="25">
        <f t="shared" si="95"/>
        <v>30.72984507940027</v>
      </c>
      <c r="P702" s="26">
        <v>347.93</v>
      </c>
      <c r="Q702" s="26">
        <v>246.13</v>
      </c>
      <c r="R702" s="25">
        <f t="shared" si="91"/>
        <v>13.7197572263947</v>
      </c>
      <c r="S702" s="14">
        <v>2405.3200000000002</v>
      </c>
      <c r="T702" s="25">
        <f t="shared" si="87"/>
        <v>55.550628643220726</v>
      </c>
      <c r="U702" s="26">
        <v>1472.0571010000001</v>
      </c>
      <c r="V702" s="14">
        <v>7329.9895712087691</v>
      </c>
      <c r="W702" s="14">
        <v>7330</v>
      </c>
      <c r="X702" s="14">
        <v>3749.43</v>
      </c>
      <c r="Y702" s="26">
        <v>0</v>
      </c>
      <c r="Z702" s="14">
        <v>902.91438000000005</v>
      </c>
      <c r="AA702" s="14">
        <v>371.82</v>
      </c>
      <c r="AB702" s="14">
        <f t="shared" si="93"/>
        <v>1274.7343800000001</v>
      </c>
      <c r="AC702" s="26">
        <f t="shared" si="96"/>
        <v>1274.7343800000001</v>
      </c>
      <c r="AD702" s="25">
        <f t="shared" si="88"/>
        <v>33.998084508845345</v>
      </c>
      <c r="AE702" s="25">
        <f t="shared" si="97"/>
        <v>33.998084508845345</v>
      </c>
      <c r="AF702" s="14">
        <v>1947.7856919999999</v>
      </c>
      <c r="AG702" s="25">
        <f t="shared" si="89"/>
        <v>51.948848011564429</v>
      </c>
      <c r="AH702" s="26">
        <v>15242.911849249442</v>
      </c>
      <c r="AI702" s="28">
        <f t="shared" si="98"/>
        <v>245.97859235042557</v>
      </c>
      <c r="AJ702" s="14">
        <v>40033</v>
      </c>
      <c r="AK702" s="14">
        <f t="shared" si="90"/>
        <v>93.658481752554138</v>
      </c>
      <c r="AL702" s="26" t="s">
        <v>126</v>
      </c>
      <c r="AM702" s="26" t="s">
        <v>126</v>
      </c>
      <c r="AN702" s="26" t="s">
        <v>126</v>
      </c>
    </row>
    <row r="703" spans="1:40" x14ac:dyDescent="0.3">
      <c r="A703" s="23" t="s">
        <v>105</v>
      </c>
      <c r="B703" s="23" t="s">
        <v>109</v>
      </c>
      <c r="C703" s="23" t="s">
        <v>6</v>
      </c>
      <c r="D703" s="23" t="s">
        <v>2</v>
      </c>
      <c r="E703" s="23" t="s">
        <v>32</v>
      </c>
      <c r="F703" s="23" t="s">
        <v>126</v>
      </c>
      <c r="G703" s="23" t="s">
        <v>13</v>
      </c>
      <c r="H703" s="14">
        <v>247487.01499999998</v>
      </c>
      <c r="I703" s="26">
        <v>186.661</v>
      </c>
      <c r="J703" s="14">
        <v>53093.195999999996</v>
      </c>
      <c r="K703" s="14">
        <v>52846.537999999993</v>
      </c>
      <c r="L703" s="14">
        <f t="shared" si="92"/>
        <v>105939.734</v>
      </c>
      <c r="M703" s="26">
        <f t="shared" si="94"/>
        <v>106126.39499999999</v>
      </c>
      <c r="N703" s="25">
        <f t="shared" si="86"/>
        <v>42.806178740327049</v>
      </c>
      <c r="O703" s="25">
        <f t="shared" si="95"/>
        <v>42.88160128320267</v>
      </c>
      <c r="P703" s="26">
        <v>9343.7080000000005</v>
      </c>
      <c r="Q703" s="26">
        <v>3338.8700000000003</v>
      </c>
      <c r="R703" s="25">
        <f t="shared" si="91"/>
        <v>5.1245427967200632</v>
      </c>
      <c r="S703" s="14">
        <v>128248.78299999998</v>
      </c>
      <c r="T703" s="25">
        <f t="shared" si="87"/>
        <v>51.820408840439569</v>
      </c>
      <c r="U703" s="26">
        <v>66999.189363000012</v>
      </c>
      <c r="V703" s="14">
        <v>320000</v>
      </c>
      <c r="W703" s="14">
        <v>320000</v>
      </c>
      <c r="X703" s="14">
        <v>218742.05599999998</v>
      </c>
      <c r="Y703" s="26">
        <v>186.661</v>
      </c>
      <c r="Z703" s="14">
        <v>43725.027136999997</v>
      </c>
      <c r="AA703" s="14">
        <v>52547.479514999992</v>
      </c>
      <c r="AB703" s="14">
        <f t="shared" si="93"/>
        <v>96272.506651999982</v>
      </c>
      <c r="AC703" s="26">
        <f t="shared" si="96"/>
        <v>96459.167651999989</v>
      </c>
      <c r="AD703" s="25">
        <f t="shared" si="88"/>
        <v>44.011887065741028</v>
      </c>
      <c r="AE703" s="25">
        <f t="shared" si="97"/>
        <v>44.097220907533206</v>
      </c>
      <c r="AF703" s="14">
        <v>110580.373464</v>
      </c>
      <c r="AG703" s="25">
        <f t="shared" si="89"/>
        <v>50.552863718168588</v>
      </c>
      <c r="AH703" s="14">
        <v>715565.24526401889</v>
      </c>
      <c r="AI703" s="28">
        <f t="shared" si="98"/>
        <v>305.69128035178915</v>
      </c>
      <c r="AJ703" s="14">
        <v>1823634</v>
      </c>
      <c r="AK703" s="14">
        <f t="shared" si="90"/>
        <v>119.94844140874757</v>
      </c>
      <c r="AL703" s="26" t="s">
        <v>126</v>
      </c>
      <c r="AM703" s="26" t="s">
        <v>126</v>
      </c>
      <c r="AN703" s="26" t="s">
        <v>126</v>
      </c>
    </row>
    <row r="704" spans="1:40" x14ac:dyDescent="0.3">
      <c r="A704" s="23" t="s">
        <v>106</v>
      </c>
      <c r="B704" s="23" t="s">
        <v>110</v>
      </c>
      <c r="C704" s="23" t="s">
        <v>6</v>
      </c>
      <c r="D704" s="23" t="s">
        <v>35</v>
      </c>
      <c r="E704" s="23" t="s">
        <v>65</v>
      </c>
      <c r="F704" s="23" t="s">
        <v>150</v>
      </c>
      <c r="G704" s="23" t="s">
        <v>13</v>
      </c>
      <c r="H704" s="14">
        <v>8055.7</v>
      </c>
      <c r="I704" s="26">
        <v>21</v>
      </c>
      <c r="J704" s="14">
        <v>2355.1</v>
      </c>
      <c r="K704" s="14">
        <v>1844.8</v>
      </c>
      <c r="L704" s="14">
        <f t="shared" si="92"/>
        <v>4199.8999999999996</v>
      </c>
      <c r="M704" s="26">
        <f t="shared" si="94"/>
        <v>4220.8999999999996</v>
      </c>
      <c r="N704" s="25">
        <f t="shared" si="86"/>
        <v>52.135754807155173</v>
      </c>
      <c r="O704" s="25">
        <f t="shared" si="95"/>
        <v>52.396439787976206</v>
      </c>
      <c r="P704" s="26">
        <v>53.8</v>
      </c>
      <c r="Q704" s="26">
        <v>107.39999999999999</v>
      </c>
      <c r="R704" s="25">
        <f t="shared" si="91"/>
        <v>2.0010675670643145</v>
      </c>
      <c r="S704" s="14">
        <v>3654.7</v>
      </c>
      <c r="T704" s="25">
        <f t="shared" si="87"/>
        <v>45.36787616222054</v>
      </c>
      <c r="U704" s="26">
        <v>1641.441689</v>
      </c>
      <c r="V704" s="14">
        <v>9261.4062762361773</v>
      </c>
      <c r="W704" s="14">
        <v>9043</v>
      </c>
      <c r="X704" s="14">
        <v>6617.2</v>
      </c>
      <c r="Y704" s="26">
        <v>21</v>
      </c>
      <c r="Z704" s="14">
        <v>1257.05045</v>
      </c>
      <c r="AA704" s="14">
        <v>1844.8</v>
      </c>
      <c r="AB704" s="14">
        <f t="shared" si="93"/>
        <v>3101.8504499999999</v>
      </c>
      <c r="AC704" s="26">
        <f t="shared" si="96"/>
        <v>3122.8504499999999</v>
      </c>
      <c r="AD704" s="25">
        <f t="shared" si="88"/>
        <v>46.875573505410145</v>
      </c>
      <c r="AE704" s="25">
        <f t="shared" si="97"/>
        <v>47.192928277821437</v>
      </c>
      <c r="AF704" s="14">
        <v>3321.0258899999999</v>
      </c>
      <c r="AG704" s="25">
        <f t="shared" si="89"/>
        <v>50.187781690140845</v>
      </c>
      <c r="AH704" s="26">
        <v>19861.352644116247</v>
      </c>
      <c r="AI704" s="28">
        <f t="shared" si="98"/>
        <v>333.16965458343481</v>
      </c>
      <c r="AJ704" s="14">
        <v>53835</v>
      </c>
      <c r="AK704" s="14">
        <f t="shared" si="90"/>
        <v>122.91631838023591</v>
      </c>
      <c r="AL704" s="26" t="s">
        <v>126</v>
      </c>
      <c r="AM704" s="26" t="s">
        <v>126</v>
      </c>
      <c r="AN704" s="26" t="s">
        <v>126</v>
      </c>
    </row>
    <row r="705" spans="1:40" x14ac:dyDescent="0.3">
      <c r="A705" s="23" t="s">
        <v>106</v>
      </c>
      <c r="B705" s="23" t="s">
        <v>110</v>
      </c>
      <c r="C705" s="23" t="s">
        <v>6</v>
      </c>
      <c r="D705" s="23" t="s">
        <v>36</v>
      </c>
      <c r="E705" s="23" t="s">
        <v>66</v>
      </c>
      <c r="F705" s="23" t="s">
        <v>150</v>
      </c>
      <c r="G705" s="23" t="s">
        <v>13</v>
      </c>
      <c r="H705" s="14">
        <v>9483.74</v>
      </c>
      <c r="I705" s="26">
        <v>3.25</v>
      </c>
      <c r="J705" s="14">
        <v>1624.77</v>
      </c>
      <c r="K705" s="14">
        <v>1470</v>
      </c>
      <c r="L705" s="14">
        <f t="shared" si="92"/>
        <v>3094.77</v>
      </c>
      <c r="M705" s="26">
        <f t="shared" si="94"/>
        <v>3098.02</v>
      </c>
      <c r="N705" s="25">
        <f t="shared" si="86"/>
        <v>32.632379209046221</v>
      </c>
      <c r="O705" s="25">
        <f t="shared" si="95"/>
        <v>32.66664838977028</v>
      </c>
      <c r="P705" s="26">
        <v>49</v>
      </c>
      <c r="Q705" s="26">
        <v>227.72</v>
      </c>
      <c r="R705" s="25">
        <f t="shared" si="91"/>
        <v>2.9178362122959935</v>
      </c>
      <c r="S705" s="14">
        <v>6109</v>
      </c>
      <c r="T705" s="25">
        <f t="shared" si="87"/>
        <v>64.415515397933731</v>
      </c>
      <c r="U705" s="26">
        <v>3463.965314</v>
      </c>
      <c r="V705" s="14">
        <v>14230.125613819462</v>
      </c>
      <c r="W705" s="14">
        <v>14061</v>
      </c>
      <c r="X705" s="14">
        <v>8825.74</v>
      </c>
      <c r="Y705" s="26">
        <v>3.25</v>
      </c>
      <c r="Z705" s="14">
        <v>1563.2141630000001</v>
      </c>
      <c r="AA705" s="14">
        <v>1470</v>
      </c>
      <c r="AB705" s="14">
        <f t="shared" si="93"/>
        <v>3033.2141630000001</v>
      </c>
      <c r="AC705" s="26">
        <f t="shared" si="96"/>
        <v>3036.4641630000001</v>
      </c>
      <c r="AD705" s="25">
        <f t="shared" si="88"/>
        <v>34.367816896940084</v>
      </c>
      <c r="AE705" s="25">
        <f t="shared" si="97"/>
        <v>34.404641004606979</v>
      </c>
      <c r="AF705" s="14">
        <v>5525.5905000000002</v>
      </c>
      <c r="AG705" s="25">
        <f t="shared" si="89"/>
        <v>62.607673690818004</v>
      </c>
      <c r="AH705" s="26">
        <v>32127.963954839288</v>
      </c>
      <c r="AI705" s="28">
        <f t="shared" si="98"/>
        <v>274.70586098782707</v>
      </c>
      <c r="AJ705" s="14">
        <v>78550</v>
      </c>
      <c r="AK705" s="14">
        <f t="shared" si="90"/>
        <v>112.35824315722469</v>
      </c>
      <c r="AL705" s="26" t="s">
        <v>126</v>
      </c>
      <c r="AM705" s="26" t="s">
        <v>126</v>
      </c>
      <c r="AN705" s="26" t="s">
        <v>126</v>
      </c>
    </row>
    <row r="706" spans="1:40" x14ac:dyDescent="0.3">
      <c r="A706" s="23" t="s">
        <v>106</v>
      </c>
      <c r="B706" s="23" t="s">
        <v>110</v>
      </c>
      <c r="C706" s="23" t="s">
        <v>6</v>
      </c>
      <c r="D706" s="23" t="s">
        <v>37</v>
      </c>
      <c r="E706" s="23" t="s">
        <v>67</v>
      </c>
      <c r="F706" s="23" t="s">
        <v>136</v>
      </c>
      <c r="G706" s="23" t="s">
        <v>13</v>
      </c>
      <c r="H706" s="14">
        <v>6376.6469999999999</v>
      </c>
      <c r="I706" s="26">
        <v>17.63</v>
      </c>
      <c r="J706" s="14">
        <v>1523.7529999999999</v>
      </c>
      <c r="K706" s="14">
        <v>857.13400000000001</v>
      </c>
      <c r="L706" s="14">
        <f t="shared" si="92"/>
        <v>2380.8869999999997</v>
      </c>
      <c r="M706" s="26">
        <f t="shared" si="94"/>
        <v>2398.5169999999998</v>
      </c>
      <c r="N706" s="25">
        <f t="shared" ref="N706:N769" si="99">100*L706/H706</f>
        <v>37.33760077984558</v>
      </c>
      <c r="O706" s="25">
        <f t="shared" si="95"/>
        <v>37.614078370654667</v>
      </c>
      <c r="P706" s="26">
        <v>249.8</v>
      </c>
      <c r="Q706" s="26">
        <v>3.5</v>
      </c>
      <c r="R706" s="25">
        <f t="shared" si="91"/>
        <v>3.9723070761169623</v>
      </c>
      <c r="S706" s="14">
        <v>3703.46</v>
      </c>
      <c r="T706" s="25">
        <f t="shared" ref="T706:T769" si="100">100*S706/H706</f>
        <v>58.078485448543724</v>
      </c>
      <c r="U706" s="26">
        <v>2218.2297570000001</v>
      </c>
      <c r="V706" s="14">
        <v>10546.032318972519</v>
      </c>
      <c r="W706" s="14">
        <v>10546</v>
      </c>
      <c r="X706" s="14">
        <v>5679.6109999999999</v>
      </c>
      <c r="Y706" s="26">
        <v>17.63</v>
      </c>
      <c r="Z706" s="14">
        <v>1284.1294190000001</v>
      </c>
      <c r="AA706" s="14">
        <v>831.01400000000001</v>
      </c>
      <c r="AB706" s="14">
        <f t="shared" si="93"/>
        <v>2115.143419</v>
      </c>
      <c r="AC706" s="26">
        <f t="shared" si="96"/>
        <v>2132.7734190000001</v>
      </c>
      <c r="AD706" s="25">
        <f t="shared" ref="AD706:AD769" si="101">100*AB706/X706</f>
        <v>37.240990958711784</v>
      </c>
      <c r="AE706" s="25">
        <f t="shared" si="97"/>
        <v>37.551399541271401</v>
      </c>
      <c r="AF706" s="14">
        <v>3301.6345900000001</v>
      </c>
      <c r="AG706" s="25">
        <f t="shared" ref="AG706:AG769" si="102">100*AF706/X706</f>
        <v>58.1313507210265</v>
      </c>
      <c r="AH706" s="26">
        <v>21647.074813505238</v>
      </c>
      <c r="AI706" s="28">
        <f t="shared" si="98"/>
        <v>262.37314043265508</v>
      </c>
      <c r="AJ706" s="14">
        <v>60147</v>
      </c>
      <c r="AK706" s="14">
        <f t="shared" ref="AK706:AK769" si="103">1000*X706/AJ706</f>
        <v>94.428832693234909</v>
      </c>
      <c r="AL706" s="26" t="s">
        <v>126</v>
      </c>
      <c r="AM706" s="26" t="s">
        <v>126</v>
      </c>
      <c r="AN706" s="26" t="s">
        <v>126</v>
      </c>
    </row>
    <row r="707" spans="1:40" x14ac:dyDescent="0.3">
      <c r="A707" s="23" t="s">
        <v>106</v>
      </c>
      <c r="B707" s="23" t="s">
        <v>110</v>
      </c>
      <c r="C707" s="23" t="s">
        <v>6</v>
      </c>
      <c r="D707" s="23" t="s">
        <v>38</v>
      </c>
      <c r="E707" s="23" t="s">
        <v>68</v>
      </c>
      <c r="F707" s="23" t="s">
        <v>150</v>
      </c>
      <c r="G707" s="23" t="s">
        <v>13</v>
      </c>
      <c r="H707" s="14">
        <v>7172.5609999999997</v>
      </c>
      <c r="I707" s="26">
        <v>0.49</v>
      </c>
      <c r="J707" s="14">
        <v>1378.721</v>
      </c>
      <c r="K707" s="14">
        <v>1572.84</v>
      </c>
      <c r="L707" s="14">
        <f t="shared" si="92"/>
        <v>2951.5609999999997</v>
      </c>
      <c r="M707" s="26">
        <f t="shared" si="94"/>
        <v>2952.0509999999999</v>
      </c>
      <c r="N707" s="25">
        <f t="shared" si="99"/>
        <v>41.150727055510579</v>
      </c>
      <c r="O707" s="25">
        <f t="shared" si="95"/>
        <v>41.157558646067976</v>
      </c>
      <c r="P707" s="26">
        <v>0</v>
      </c>
      <c r="Q707" s="26">
        <v>39.85</v>
      </c>
      <c r="R707" s="25">
        <f t="shared" ref="R707:R770" si="104">100*(P707+Q707)/H707</f>
        <v>0.55558955859699211</v>
      </c>
      <c r="S707" s="14">
        <v>4180.66</v>
      </c>
      <c r="T707" s="25">
        <f t="shared" si="100"/>
        <v>58.286851795335032</v>
      </c>
      <c r="U707" s="26">
        <v>2215.6416399999998</v>
      </c>
      <c r="V707" s="14">
        <v>11155.539767048445</v>
      </c>
      <c r="W707" s="14">
        <v>11017</v>
      </c>
      <c r="X707" s="14">
        <v>6427.5510000000004</v>
      </c>
      <c r="Y707" s="26">
        <v>0.49</v>
      </c>
      <c r="Z707" s="14">
        <v>1078.3204720000001</v>
      </c>
      <c r="AA707" s="14">
        <v>1572.84</v>
      </c>
      <c r="AB707" s="14">
        <f t="shared" si="93"/>
        <v>2651.160472</v>
      </c>
      <c r="AC707" s="26">
        <f t="shared" si="96"/>
        <v>2651.6504720000003</v>
      </c>
      <c r="AD707" s="25">
        <f t="shared" si="101"/>
        <v>41.246821254315989</v>
      </c>
      <c r="AE707" s="25">
        <f t="shared" si="97"/>
        <v>41.254444686631039</v>
      </c>
      <c r="AF707" s="14">
        <v>3739.1823039999999</v>
      </c>
      <c r="AG707" s="25">
        <f t="shared" si="102"/>
        <v>58.174292261547201</v>
      </c>
      <c r="AH707" s="26">
        <v>25161.347505121168</v>
      </c>
      <c r="AI707" s="28">
        <f t="shared" si="98"/>
        <v>255.45336944659979</v>
      </c>
      <c r="AJ707" s="14">
        <v>64551</v>
      </c>
      <c r="AK707" s="14">
        <f t="shared" si="103"/>
        <v>99.573221173955474</v>
      </c>
      <c r="AL707" s="26" t="s">
        <v>126</v>
      </c>
      <c r="AM707" s="26" t="s">
        <v>126</v>
      </c>
      <c r="AN707" s="26" t="s">
        <v>126</v>
      </c>
    </row>
    <row r="708" spans="1:40" x14ac:dyDescent="0.3">
      <c r="A708" s="23" t="s">
        <v>106</v>
      </c>
      <c r="B708" s="23" t="s">
        <v>110</v>
      </c>
      <c r="C708" s="23" t="s">
        <v>6</v>
      </c>
      <c r="D708" s="23" t="s">
        <v>39</v>
      </c>
      <c r="E708" s="23" t="s">
        <v>69</v>
      </c>
      <c r="F708" s="23" t="s">
        <v>151</v>
      </c>
      <c r="G708" s="23" t="s">
        <v>13</v>
      </c>
      <c r="H708" s="14">
        <v>3434.01</v>
      </c>
      <c r="I708" s="26">
        <v>0</v>
      </c>
      <c r="J708" s="14">
        <v>654.53</v>
      </c>
      <c r="K708" s="14">
        <v>311.3</v>
      </c>
      <c r="L708" s="14">
        <f t="shared" ref="L708:L771" si="105">J708+K708</f>
        <v>965.82999999999993</v>
      </c>
      <c r="M708" s="26">
        <f t="shared" si="94"/>
        <v>965.82999999999993</v>
      </c>
      <c r="N708" s="25">
        <f t="shared" si="99"/>
        <v>28.125427706966491</v>
      </c>
      <c r="O708" s="25">
        <f t="shared" si="95"/>
        <v>28.125427706966491</v>
      </c>
      <c r="P708" s="26">
        <v>47.31</v>
      </c>
      <c r="Q708" s="26">
        <v>69.14</v>
      </c>
      <c r="R708" s="25">
        <f t="shared" si="104"/>
        <v>3.3910792338985614</v>
      </c>
      <c r="S708" s="14">
        <v>2351.73</v>
      </c>
      <c r="T708" s="25">
        <f t="shared" si="100"/>
        <v>68.483493059134943</v>
      </c>
      <c r="U708" s="26">
        <v>1436.430967</v>
      </c>
      <c r="V708" s="14">
        <v>5524.6778554384491</v>
      </c>
      <c r="W708" s="14">
        <v>5525</v>
      </c>
      <c r="X708" s="14">
        <v>3102.77</v>
      </c>
      <c r="Y708" s="26">
        <v>0</v>
      </c>
      <c r="Z708" s="14">
        <v>573.54184599999996</v>
      </c>
      <c r="AA708" s="14">
        <v>311.3</v>
      </c>
      <c r="AB708" s="14">
        <f t="shared" ref="AB708:AB771" si="106">Z708+AA708</f>
        <v>884.84184600000003</v>
      </c>
      <c r="AC708" s="26">
        <f t="shared" si="96"/>
        <v>884.84184600000003</v>
      </c>
      <c r="AD708" s="25">
        <f t="shared" si="101"/>
        <v>28.517803317680656</v>
      </c>
      <c r="AE708" s="25">
        <f t="shared" si="97"/>
        <v>28.517803317680656</v>
      </c>
      <c r="AF708" s="14">
        <v>2106.6378300000001</v>
      </c>
      <c r="AG708" s="25">
        <f t="shared" si="102"/>
        <v>67.895391214946656</v>
      </c>
      <c r="AH708" s="26">
        <v>11665.053507530998</v>
      </c>
      <c r="AI708" s="28">
        <f t="shared" si="98"/>
        <v>265.98849272288732</v>
      </c>
      <c r="AJ708" s="14">
        <v>31551</v>
      </c>
      <c r="AK708" s="14">
        <f t="shared" si="103"/>
        <v>98.341415486038471</v>
      </c>
      <c r="AL708" s="26" t="s">
        <v>126</v>
      </c>
      <c r="AM708" s="26" t="s">
        <v>126</v>
      </c>
      <c r="AN708" s="26" t="s">
        <v>126</v>
      </c>
    </row>
    <row r="709" spans="1:40" x14ac:dyDescent="0.3">
      <c r="A709" s="23" t="s">
        <v>106</v>
      </c>
      <c r="B709" s="23" t="s">
        <v>110</v>
      </c>
      <c r="C709" s="23" t="s">
        <v>6</v>
      </c>
      <c r="D709" s="23" t="s">
        <v>40</v>
      </c>
      <c r="E709" s="23" t="s">
        <v>70</v>
      </c>
      <c r="F709" s="23" t="s">
        <v>136</v>
      </c>
      <c r="G709" s="23" t="s">
        <v>13</v>
      </c>
      <c r="H709" s="14">
        <v>5973.8019999999997</v>
      </c>
      <c r="I709" s="26">
        <v>0</v>
      </c>
      <c r="J709" s="14">
        <v>1397.3879999999999</v>
      </c>
      <c r="K709" s="14">
        <v>1673.16</v>
      </c>
      <c r="L709" s="14">
        <f t="shared" si="105"/>
        <v>3070.5479999999998</v>
      </c>
      <c r="M709" s="26">
        <f t="shared" si="94"/>
        <v>3070.5479999999998</v>
      </c>
      <c r="N709" s="25">
        <f t="shared" si="99"/>
        <v>51.400230539947593</v>
      </c>
      <c r="O709" s="25">
        <f t="shared" si="95"/>
        <v>51.400230539947593</v>
      </c>
      <c r="P709" s="26">
        <v>170.35399999999998</v>
      </c>
      <c r="Q709" s="26">
        <v>39.24</v>
      </c>
      <c r="R709" s="25">
        <f t="shared" si="104"/>
        <v>3.508552844570342</v>
      </c>
      <c r="S709" s="14">
        <v>2680.58</v>
      </c>
      <c r="T709" s="25">
        <f t="shared" si="100"/>
        <v>44.872260580447765</v>
      </c>
      <c r="U709" s="26">
        <v>1313.2714820000001</v>
      </c>
      <c r="V709" s="14">
        <v>8573.1289000880679</v>
      </c>
      <c r="W709" s="14">
        <v>8573</v>
      </c>
      <c r="X709" s="14">
        <v>5569.2730000000001</v>
      </c>
      <c r="Y709" s="26">
        <v>0</v>
      </c>
      <c r="Z709" s="14">
        <v>1141.266437</v>
      </c>
      <c r="AA709" s="14">
        <v>1591.7270000000001</v>
      </c>
      <c r="AB709" s="14">
        <f t="shared" si="106"/>
        <v>2732.9934370000001</v>
      </c>
      <c r="AC709" s="26">
        <f t="shared" si="96"/>
        <v>2732.9934370000001</v>
      </c>
      <c r="AD709" s="25">
        <f t="shared" si="101"/>
        <v>49.072714463808836</v>
      </c>
      <c r="AE709" s="25">
        <f t="shared" si="97"/>
        <v>49.072714463808836</v>
      </c>
      <c r="AF709" s="14">
        <v>2618.9266600000001</v>
      </c>
      <c r="AG709" s="25">
        <f t="shared" si="102"/>
        <v>47.024569634133577</v>
      </c>
      <c r="AH709" s="26">
        <v>18585.442041701073</v>
      </c>
      <c r="AI709" s="28">
        <f t="shared" si="98"/>
        <v>299.6578175275007</v>
      </c>
      <c r="AJ709" s="14">
        <v>48730</v>
      </c>
      <c r="AK709" s="14">
        <f t="shared" si="103"/>
        <v>114.2883849784527</v>
      </c>
      <c r="AL709" s="26" t="s">
        <v>126</v>
      </c>
      <c r="AM709" s="26" t="s">
        <v>126</v>
      </c>
      <c r="AN709" s="26" t="s">
        <v>126</v>
      </c>
    </row>
    <row r="710" spans="1:40" x14ac:dyDescent="0.3">
      <c r="A710" s="23" t="s">
        <v>106</v>
      </c>
      <c r="B710" s="23" t="s">
        <v>110</v>
      </c>
      <c r="C710" s="23" t="s">
        <v>6</v>
      </c>
      <c r="D710" s="23" t="s">
        <v>41</v>
      </c>
      <c r="E710" s="23" t="s">
        <v>152</v>
      </c>
      <c r="F710" s="23" t="s">
        <v>150</v>
      </c>
      <c r="G710" s="23" t="s">
        <v>13</v>
      </c>
      <c r="H710" s="14">
        <v>34867.334000000003</v>
      </c>
      <c r="I710" s="26">
        <v>20.350000000000001</v>
      </c>
      <c r="J710" s="14">
        <v>6376.7539999999999</v>
      </c>
      <c r="K710" s="14">
        <v>2841.42</v>
      </c>
      <c r="L710" s="14">
        <f t="shared" si="105"/>
        <v>9218.1739999999991</v>
      </c>
      <c r="M710" s="26">
        <f t="shared" si="94"/>
        <v>9238.5240000000013</v>
      </c>
      <c r="N710" s="25">
        <f t="shared" si="99"/>
        <v>26.437851543223804</v>
      </c>
      <c r="O710" s="25">
        <f t="shared" si="95"/>
        <v>26.49621562692462</v>
      </c>
      <c r="P710" s="26">
        <v>1857.1399999999999</v>
      </c>
      <c r="Q710" s="26">
        <v>0</v>
      </c>
      <c r="R710" s="25">
        <f t="shared" si="104"/>
        <v>5.3263034105217217</v>
      </c>
      <c r="S710" s="14">
        <v>23332.04</v>
      </c>
      <c r="T710" s="25">
        <f t="shared" si="100"/>
        <v>66.916615993640349</v>
      </c>
      <c r="U710" s="26">
        <v>14133.085783</v>
      </c>
      <c r="V710" s="14">
        <v>48123.308748190953</v>
      </c>
      <c r="W710" s="14">
        <v>49209</v>
      </c>
      <c r="X710" s="14">
        <v>28153.694</v>
      </c>
      <c r="Y710" s="26">
        <v>20.350000000000001</v>
      </c>
      <c r="Z710" s="14">
        <v>5730.2205359999998</v>
      </c>
      <c r="AA710" s="14">
        <v>2688.2</v>
      </c>
      <c r="AB710" s="14">
        <f t="shared" si="106"/>
        <v>8418.4205359999996</v>
      </c>
      <c r="AC710" s="26">
        <f t="shared" si="96"/>
        <v>8438.770536</v>
      </c>
      <c r="AD710" s="25">
        <f t="shared" si="101"/>
        <v>29.901655306760102</v>
      </c>
      <c r="AE710" s="25">
        <f t="shared" si="97"/>
        <v>29.973937118162894</v>
      </c>
      <c r="AF710" s="14">
        <v>17949.338371999998</v>
      </c>
      <c r="AG710" s="25">
        <f t="shared" si="102"/>
        <v>63.754825111049371</v>
      </c>
      <c r="AH710" s="26">
        <v>123437.66019215347</v>
      </c>
      <c r="AI710" s="28">
        <f t="shared" si="98"/>
        <v>228.08026299407803</v>
      </c>
      <c r="AJ710" s="14">
        <v>280537</v>
      </c>
      <c r="AK710" s="14">
        <f t="shared" si="103"/>
        <v>100.35643783172986</v>
      </c>
      <c r="AL710" s="26" t="s">
        <v>126</v>
      </c>
      <c r="AM710" s="26" t="s">
        <v>126</v>
      </c>
      <c r="AN710" s="26" t="s">
        <v>126</v>
      </c>
    </row>
    <row r="711" spans="1:40" x14ac:dyDescent="0.3">
      <c r="A711" s="23" t="s">
        <v>106</v>
      </c>
      <c r="B711" s="23" t="s">
        <v>110</v>
      </c>
      <c r="C711" s="23" t="s">
        <v>6</v>
      </c>
      <c r="D711" s="23" t="s">
        <v>42</v>
      </c>
      <c r="E711" s="23" t="s">
        <v>72</v>
      </c>
      <c r="F711" s="23" t="s">
        <v>150</v>
      </c>
      <c r="G711" s="23" t="s">
        <v>13</v>
      </c>
      <c r="H711" s="14">
        <v>4800.2020000000002</v>
      </c>
      <c r="I711" s="26">
        <v>0</v>
      </c>
      <c r="J711" s="14">
        <v>1095.1410000000001</v>
      </c>
      <c r="K711" s="14">
        <v>586.5</v>
      </c>
      <c r="L711" s="14">
        <f t="shared" si="105"/>
        <v>1681.6410000000001</v>
      </c>
      <c r="M711" s="26">
        <f t="shared" si="94"/>
        <v>1681.6410000000001</v>
      </c>
      <c r="N711" s="25">
        <f t="shared" si="99"/>
        <v>35.032713206652552</v>
      </c>
      <c r="O711" s="25">
        <f t="shared" si="95"/>
        <v>35.032713206652552</v>
      </c>
      <c r="P711" s="26">
        <v>0</v>
      </c>
      <c r="Q711" s="26">
        <v>34.159999999999997</v>
      </c>
      <c r="R711" s="25">
        <f t="shared" si="104"/>
        <v>0.71163671862142452</v>
      </c>
      <c r="S711" s="14">
        <v>3084.4</v>
      </c>
      <c r="T711" s="25">
        <f t="shared" si="100"/>
        <v>64.255629242269379</v>
      </c>
      <c r="U711" s="26">
        <v>1855.906232</v>
      </c>
      <c r="V711" s="14">
        <v>7327.9792018148146</v>
      </c>
      <c r="W711" s="14">
        <v>7255</v>
      </c>
      <c r="X711" s="14">
        <v>4176.5219999999999</v>
      </c>
      <c r="Y711" s="26">
        <v>0</v>
      </c>
      <c r="Z711" s="14">
        <v>838.40099999999995</v>
      </c>
      <c r="AA711" s="14">
        <v>586.5</v>
      </c>
      <c r="AB711" s="14">
        <f t="shared" si="106"/>
        <v>1424.9009999999998</v>
      </c>
      <c r="AC711" s="26">
        <f t="shared" si="96"/>
        <v>1424.9009999999998</v>
      </c>
      <c r="AD711" s="25">
        <f t="shared" si="101"/>
        <v>34.116927912746533</v>
      </c>
      <c r="AE711" s="25">
        <f t="shared" si="97"/>
        <v>34.116927912746533</v>
      </c>
      <c r="AF711" s="14">
        <v>2717.3564000000001</v>
      </c>
      <c r="AG711" s="25">
        <f t="shared" si="102"/>
        <v>65.06266218638379</v>
      </c>
      <c r="AH711" s="26">
        <v>16320.235126469541</v>
      </c>
      <c r="AI711" s="28">
        <f t="shared" si="98"/>
        <v>255.91065126421879</v>
      </c>
      <c r="AJ711" s="14">
        <v>39096</v>
      </c>
      <c r="AK711" s="14">
        <f t="shared" si="103"/>
        <v>106.82734806629834</v>
      </c>
      <c r="AL711" s="26" t="s">
        <v>126</v>
      </c>
      <c r="AM711" s="26" t="s">
        <v>126</v>
      </c>
      <c r="AN711" s="26" t="s">
        <v>126</v>
      </c>
    </row>
    <row r="712" spans="1:40" x14ac:dyDescent="0.3">
      <c r="A712" s="23" t="s">
        <v>106</v>
      </c>
      <c r="B712" s="23" t="s">
        <v>110</v>
      </c>
      <c r="C712" s="23" t="s">
        <v>6</v>
      </c>
      <c r="D712" s="23" t="s">
        <v>43</v>
      </c>
      <c r="E712" s="23" t="s">
        <v>73</v>
      </c>
      <c r="F712" s="23" t="s">
        <v>150</v>
      </c>
      <c r="G712" s="23" t="s">
        <v>13</v>
      </c>
      <c r="H712" s="14">
        <v>6964.62</v>
      </c>
      <c r="I712" s="26">
        <v>5.14</v>
      </c>
      <c r="J712" s="14">
        <v>1399.87</v>
      </c>
      <c r="K712" s="14">
        <v>1077.8399999999999</v>
      </c>
      <c r="L712" s="14">
        <f t="shared" si="105"/>
        <v>2477.71</v>
      </c>
      <c r="M712" s="26">
        <f t="shared" si="94"/>
        <v>2482.85</v>
      </c>
      <c r="N712" s="25">
        <f t="shared" si="99"/>
        <v>35.575666726971463</v>
      </c>
      <c r="O712" s="25">
        <f t="shared" si="95"/>
        <v>35.649468312700478</v>
      </c>
      <c r="P712" s="26">
        <v>20.560000000000002</v>
      </c>
      <c r="Q712" s="26">
        <v>71.459999999999994</v>
      </c>
      <c r="R712" s="25">
        <f t="shared" si="104"/>
        <v>1.3212494005415945</v>
      </c>
      <c r="S712" s="14">
        <v>4357.82</v>
      </c>
      <c r="T712" s="25">
        <f t="shared" si="100"/>
        <v>62.570822241558048</v>
      </c>
      <c r="U712" s="26">
        <v>2552.5682529999999</v>
      </c>
      <c r="V712" s="14">
        <v>12079.395883997116</v>
      </c>
      <c r="W712" s="14">
        <v>11932</v>
      </c>
      <c r="X712" s="14">
        <v>6549.42</v>
      </c>
      <c r="Y712" s="26">
        <v>5.14</v>
      </c>
      <c r="Z712" s="14">
        <v>1232.864556</v>
      </c>
      <c r="AA712" s="14">
        <v>1077.6400000000001</v>
      </c>
      <c r="AB712" s="14">
        <f t="shared" si="106"/>
        <v>2310.5045559999999</v>
      </c>
      <c r="AC712" s="26">
        <f t="shared" si="96"/>
        <v>2315.6445560000002</v>
      </c>
      <c r="AD712" s="25">
        <f t="shared" si="101"/>
        <v>35.278002571220043</v>
      </c>
      <c r="AE712" s="25">
        <f t="shared" si="97"/>
        <v>35.356482803057375</v>
      </c>
      <c r="AF712" s="14">
        <v>4112.9105159999999</v>
      </c>
      <c r="AG712" s="25">
        <f t="shared" si="102"/>
        <v>62.798087708529913</v>
      </c>
      <c r="AH712" s="26">
        <v>28044.606741573032</v>
      </c>
      <c r="AI712" s="28">
        <f t="shared" si="98"/>
        <v>233.53581172850636</v>
      </c>
      <c r="AJ712" s="14">
        <v>67716</v>
      </c>
      <c r="AK712" s="14">
        <f t="shared" si="103"/>
        <v>96.718943824206988</v>
      </c>
      <c r="AL712" s="26" t="s">
        <v>126</v>
      </c>
      <c r="AM712" s="26" t="s">
        <v>126</v>
      </c>
      <c r="AN712" s="26" t="s">
        <v>126</v>
      </c>
    </row>
    <row r="713" spans="1:40" x14ac:dyDescent="0.3">
      <c r="A713" s="23" t="s">
        <v>106</v>
      </c>
      <c r="B713" s="23" t="s">
        <v>110</v>
      </c>
      <c r="C713" s="23" t="s">
        <v>6</v>
      </c>
      <c r="D713" s="23" t="s">
        <v>44</v>
      </c>
      <c r="E713" s="23" t="s">
        <v>74</v>
      </c>
      <c r="F713" s="23" t="s">
        <v>151</v>
      </c>
      <c r="G713" s="23" t="s">
        <v>13</v>
      </c>
      <c r="H713" s="14">
        <v>7630.9219999999996</v>
      </c>
      <c r="I713" s="26">
        <v>0</v>
      </c>
      <c r="J713" s="14">
        <v>1637.0809999999999</v>
      </c>
      <c r="K713" s="14">
        <v>659.85</v>
      </c>
      <c r="L713" s="14">
        <f t="shared" si="105"/>
        <v>2296.931</v>
      </c>
      <c r="M713" s="26">
        <f t="shared" si="94"/>
        <v>2296.931</v>
      </c>
      <c r="N713" s="25">
        <f t="shared" si="99"/>
        <v>30.100307669243641</v>
      </c>
      <c r="O713" s="25">
        <f t="shared" si="95"/>
        <v>30.100307669243641</v>
      </c>
      <c r="P713" s="26">
        <v>491.12</v>
      </c>
      <c r="Q713" s="26">
        <v>172.7</v>
      </c>
      <c r="R713" s="25">
        <f t="shared" si="104"/>
        <v>8.6990798752758849</v>
      </c>
      <c r="S713" s="14">
        <v>4670.9920000000002</v>
      </c>
      <c r="T713" s="25">
        <f t="shared" si="100"/>
        <v>61.211371312667069</v>
      </c>
      <c r="U713" s="26">
        <v>2955.3209999999999</v>
      </c>
      <c r="V713" s="14">
        <v>10425.592916189298</v>
      </c>
      <c r="W713" s="14">
        <v>11426</v>
      </c>
      <c r="X713" s="14">
        <v>6777.2780000000002</v>
      </c>
      <c r="Y713" s="26">
        <v>0</v>
      </c>
      <c r="Z713" s="14">
        <v>1556.8506950000001</v>
      </c>
      <c r="AA713" s="14">
        <v>659.85</v>
      </c>
      <c r="AB713" s="14">
        <f t="shared" si="106"/>
        <v>2216.700695</v>
      </c>
      <c r="AC713" s="26">
        <f t="shared" si="96"/>
        <v>2216.700695</v>
      </c>
      <c r="AD713" s="25">
        <f t="shared" si="101"/>
        <v>32.707831890620398</v>
      </c>
      <c r="AE713" s="25">
        <f t="shared" si="97"/>
        <v>32.707831890620398</v>
      </c>
      <c r="AF713" s="14">
        <v>3964.72615</v>
      </c>
      <c r="AG713" s="25">
        <f t="shared" si="102"/>
        <v>58.50027326605165</v>
      </c>
      <c r="AH713" s="26">
        <v>24564.568163621807</v>
      </c>
      <c r="AI713" s="28">
        <f t="shared" si="98"/>
        <v>275.89648451612578</v>
      </c>
      <c r="AJ713" s="14">
        <v>58993</v>
      </c>
      <c r="AK713" s="14">
        <f t="shared" si="103"/>
        <v>114.88274880070517</v>
      </c>
      <c r="AL713" s="26" t="s">
        <v>126</v>
      </c>
      <c r="AM713" s="26" t="s">
        <v>126</v>
      </c>
      <c r="AN713" s="26" t="s">
        <v>126</v>
      </c>
    </row>
    <row r="714" spans="1:40" x14ac:dyDescent="0.3">
      <c r="A714" s="23" t="s">
        <v>106</v>
      </c>
      <c r="B714" s="23" t="s">
        <v>110</v>
      </c>
      <c r="C714" s="23" t="s">
        <v>6</v>
      </c>
      <c r="D714" s="23" t="s">
        <v>45</v>
      </c>
      <c r="E714" s="23" t="s">
        <v>75</v>
      </c>
      <c r="F714" s="23" t="s">
        <v>136</v>
      </c>
      <c r="G714" s="23" t="s">
        <v>13</v>
      </c>
      <c r="H714" s="14">
        <v>4653.9840000000004</v>
      </c>
      <c r="I714" s="26">
        <v>0</v>
      </c>
      <c r="J714" s="14">
        <v>1177.2239999999999</v>
      </c>
      <c r="K714" s="14">
        <v>674.49</v>
      </c>
      <c r="L714" s="14">
        <f t="shared" si="105"/>
        <v>1851.7139999999999</v>
      </c>
      <c r="M714" s="26">
        <f t="shared" ref="M714:M777" si="107">I714+J714+K714</f>
        <v>1851.7139999999999</v>
      </c>
      <c r="N714" s="25">
        <f t="shared" si="99"/>
        <v>39.787717362156805</v>
      </c>
      <c r="O714" s="25">
        <f t="shared" ref="O714:O777" si="108">100*M714/H714</f>
        <v>39.787717362156805</v>
      </c>
      <c r="P714" s="26">
        <v>76.849999999999994</v>
      </c>
      <c r="Q714" s="26">
        <v>15.76</v>
      </c>
      <c r="R714" s="25">
        <f t="shared" si="104"/>
        <v>1.9899080014026691</v>
      </c>
      <c r="S714" s="14">
        <v>2709.67</v>
      </c>
      <c r="T714" s="25">
        <f t="shared" si="100"/>
        <v>58.222589506109166</v>
      </c>
      <c r="U714" s="26">
        <v>1584.4735229999999</v>
      </c>
      <c r="V714" s="14">
        <v>6440.1269731033135</v>
      </c>
      <c r="W714" s="14">
        <v>6440</v>
      </c>
      <c r="X714" s="14">
        <v>4043.7939999999999</v>
      </c>
      <c r="Y714" s="26">
        <v>0</v>
      </c>
      <c r="Z714" s="14">
        <v>874.16803700000003</v>
      </c>
      <c r="AA714" s="14">
        <v>674.49</v>
      </c>
      <c r="AB714" s="14">
        <f t="shared" si="106"/>
        <v>1548.6580370000001</v>
      </c>
      <c r="AC714" s="26">
        <f t="shared" ref="AC714:AC777" si="109">Y714+Z714+AA714</f>
        <v>1548.6580370000001</v>
      </c>
      <c r="AD714" s="25">
        <f t="shared" si="101"/>
        <v>38.297154528643155</v>
      </c>
      <c r="AE714" s="25">
        <f t="shared" ref="AE714:AE777" si="110">100*AC714/X714</f>
        <v>38.297154528643155</v>
      </c>
      <c r="AF714" s="14">
        <v>2411.335333</v>
      </c>
      <c r="AG714" s="25">
        <f t="shared" si="102"/>
        <v>59.630518592193376</v>
      </c>
      <c r="AH714" s="26">
        <v>13177.065534158308</v>
      </c>
      <c r="AI714" s="28">
        <f t="shared" si="98"/>
        <v>306.88122401132915</v>
      </c>
      <c r="AJ714" s="14">
        <v>37411</v>
      </c>
      <c r="AK714" s="14">
        <f t="shared" si="103"/>
        <v>108.09104274143968</v>
      </c>
      <c r="AL714" s="26" t="s">
        <v>126</v>
      </c>
      <c r="AM714" s="26" t="s">
        <v>126</v>
      </c>
      <c r="AN714" s="26" t="s">
        <v>126</v>
      </c>
    </row>
    <row r="715" spans="1:40" x14ac:dyDescent="0.3">
      <c r="A715" s="23" t="s">
        <v>106</v>
      </c>
      <c r="B715" s="23" t="s">
        <v>110</v>
      </c>
      <c r="C715" s="23" t="s">
        <v>6</v>
      </c>
      <c r="D715" s="23" t="s">
        <v>46</v>
      </c>
      <c r="E715" s="23" t="s">
        <v>76</v>
      </c>
      <c r="F715" s="23" t="s">
        <v>136</v>
      </c>
      <c r="G715" s="23" t="s">
        <v>13</v>
      </c>
      <c r="H715" s="14">
        <v>10869.635</v>
      </c>
      <c r="I715" s="26">
        <v>0</v>
      </c>
      <c r="J715" s="14">
        <v>3588.375</v>
      </c>
      <c r="K715" s="14">
        <v>1358.42</v>
      </c>
      <c r="L715" s="14">
        <f t="shared" si="105"/>
        <v>4946.7950000000001</v>
      </c>
      <c r="M715" s="26">
        <f t="shared" si="107"/>
        <v>4946.7950000000001</v>
      </c>
      <c r="N715" s="25">
        <f t="shared" si="99"/>
        <v>45.51022182437589</v>
      </c>
      <c r="O715" s="25">
        <f t="shared" si="108"/>
        <v>45.51022182437589</v>
      </c>
      <c r="P715" s="26">
        <v>2592.1639999999998</v>
      </c>
      <c r="Q715" s="26">
        <v>0</v>
      </c>
      <c r="R715" s="25">
        <f t="shared" si="104"/>
        <v>23.84775569740842</v>
      </c>
      <c r="S715" s="14">
        <v>3220.8359999999998</v>
      </c>
      <c r="T715" s="25">
        <f t="shared" si="100"/>
        <v>29.631500965763799</v>
      </c>
      <c r="U715" s="26">
        <v>1985.3119429999999</v>
      </c>
      <c r="V715" s="14">
        <v>15707.564357521351</v>
      </c>
      <c r="W715" s="14">
        <v>15111</v>
      </c>
      <c r="X715" s="14">
        <v>9964.1749999999993</v>
      </c>
      <c r="Y715" s="26">
        <v>0</v>
      </c>
      <c r="Z715" s="14">
        <v>3157.7610850000001</v>
      </c>
      <c r="AA715" s="14">
        <v>1358.42</v>
      </c>
      <c r="AB715" s="14">
        <f t="shared" si="106"/>
        <v>4516.1810850000002</v>
      </c>
      <c r="AC715" s="26">
        <f t="shared" si="109"/>
        <v>4516.1810850000002</v>
      </c>
      <c r="AD715" s="25">
        <f t="shared" si="101"/>
        <v>45.324184741837641</v>
      </c>
      <c r="AE715" s="25">
        <f t="shared" si="110"/>
        <v>45.324184741837641</v>
      </c>
      <c r="AF715" s="14">
        <v>2962.9259350000002</v>
      </c>
      <c r="AG715" s="25">
        <f t="shared" si="102"/>
        <v>29.735787809828715</v>
      </c>
      <c r="AH715" s="26">
        <v>36704.137568230362</v>
      </c>
      <c r="AI715" s="28">
        <f t="shared" si="98"/>
        <v>271.47280007539513</v>
      </c>
      <c r="AJ715" s="14">
        <v>94597</v>
      </c>
      <c r="AK715" s="14">
        <f t="shared" si="103"/>
        <v>105.33288582090341</v>
      </c>
      <c r="AL715" s="26" t="s">
        <v>126</v>
      </c>
      <c r="AM715" s="26" t="s">
        <v>126</v>
      </c>
      <c r="AN715" s="26" t="s">
        <v>126</v>
      </c>
    </row>
    <row r="716" spans="1:40" x14ac:dyDescent="0.3">
      <c r="A716" s="23" t="s">
        <v>106</v>
      </c>
      <c r="B716" s="23" t="s">
        <v>110</v>
      </c>
      <c r="C716" s="23" t="s">
        <v>6</v>
      </c>
      <c r="D716" s="23" t="s">
        <v>47</v>
      </c>
      <c r="E716" s="23" t="s">
        <v>77</v>
      </c>
      <c r="F716" s="23" t="s">
        <v>151</v>
      </c>
      <c r="G716" s="23" t="s">
        <v>13</v>
      </c>
      <c r="H716" s="14">
        <v>13353.862999999999</v>
      </c>
      <c r="I716" s="26">
        <v>0</v>
      </c>
      <c r="J716" s="14">
        <v>3856.4229999999998</v>
      </c>
      <c r="K716" s="14">
        <v>234.13</v>
      </c>
      <c r="L716" s="14">
        <f t="shared" si="105"/>
        <v>4090.5529999999999</v>
      </c>
      <c r="M716" s="26">
        <f t="shared" si="107"/>
        <v>4090.5529999999999</v>
      </c>
      <c r="N716" s="25">
        <f t="shared" si="99"/>
        <v>30.631982670482692</v>
      </c>
      <c r="O716" s="25">
        <f t="shared" si="108"/>
        <v>30.631982670482692</v>
      </c>
      <c r="P716" s="26">
        <v>2360.79</v>
      </c>
      <c r="Q716" s="26">
        <v>849.55000000000007</v>
      </c>
      <c r="R716" s="25">
        <f t="shared" si="104"/>
        <v>24.040534188496618</v>
      </c>
      <c r="S716" s="14">
        <v>6053.02</v>
      </c>
      <c r="T716" s="25">
        <f t="shared" si="100"/>
        <v>45.327857564511483</v>
      </c>
      <c r="U716" s="26">
        <v>4073.9853910000002</v>
      </c>
      <c r="V716" s="14">
        <v>20192.33295372381</v>
      </c>
      <c r="W716" s="14">
        <v>20192</v>
      </c>
      <c r="X716" s="14">
        <v>11721.663</v>
      </c>
      <c r="Y716" s="26">
        <v>0</v>
      </c>
      <c r="Z716" s="14">
        <v>3191.6858950000001</v>
      </c>
      <c r="AA716" s="14">
        <v>234.13</v>
      </c>
      <c r="AB716" s="14">
        <f t="shared" si="106"/>
        <v>3425.8158950000002</v>
      </c>
      <c r="AC716" s="26">
        <f t="shared" si="109"/>
        <v>3425.8158950000002</v>
      </c>
      <c r="AD716" s="25">
        <f t="shared" si="101"/>
        <v>29.226363998009496</v>
      </c>
      <c r="AE716" s="25">
        <f t="shared" si="110"/>
        <v>29.226363998009496</v>
      </c>
      <c r="AF716" s="14">
        <v>5363.4582700000001</v>
      </c>
      <c r="AG716" s="25">
        <f t="shared" si="102"/>
        <v>45.756803194222528</v>
      </c>
      <c r="AH716" s="26">
        <v>41817.091374510448</v>
      </c>
      <c r="AI716" s="28">
        <f t="shared" si="98"/>
        <v>280.30794621801277</v>
      </c>
      <c r="AJ716" s="14">
        <v>108586</v>
      </c>
      <c r="AK716" s="14">
        <f t="shared" si="103"/>
        <v>107.94819774188201</v>
      </c>
      <c r="AL716" s="26" t="s">
        <v>126</v>
      </c>
      <c r="AM716" s="26" t="s">
        <v>126</v>
      </c>
      <c r="AN716" s="26" t="s">
        <v>126</v>
      </c>
    </row>
    <row r="717" spans="1:40" x14ac:dyDescent="0.3">
      <c r="A717" s="23" t="s">
        <v>106</v>
      </c>
      <c r="B717" s="23" t="s">
        <v>110</v>
      </c>
      <c r="C717" s="23" t="s">
        <v>6</v>
      </c>
      <c r="D717" s="23" t="s">
        <v>48</v>
      </c>
      <c r="E717" s="23" t="s">
        <v>78</v>
      </c>
      <c r="F717" s="23" t="s">
        <v>150</v>
      </c>
      <c r="G717" s="23" t="s">
        <v>13</v>
      </c>
      <c r="H717" s="14">
        <v>8261.2219999999998</v>
      </c>
      <c r="I717" s="26">
        <v>0</v>
      </c>
      <c r="J717" s="14">
        <v>1484.5319999999999</v>
      </c>
      <c r="K717" s="14">
        <v>678.58</v>
      </c>
      <c r="L717" s="14">
        <f t="shared" si="105"/>
        <v>2163.1120000000001</v>
      </c>
      <c r="M717" s="26">
        <f t="shared" si="107"/>
        <v>2163.1120000000001</v>
      </c>
      <c r="N717" s="25">
        <f t="shared" si="99"/>
        <v>26.18392291116254</v>
      </c>
      <c r="O717" s="25">
        <f t="shared" si="108"/>
        <v>26.18392291116254</v>
      </c>
      <c r="P717" s="26">
        <v>39.08</v>
      </c>
      <c r="Q717" s="26">
        <v>183.7</v>
      </c>
      <c r="R717" s="25">
        <f t="shared" si="104"/>
        <v>2.6966954767708695</v>
      </c>
      <c r="S717" s="14">
        <v>5875.33</v>
      </c>
      <c r="T717" s="25">
        <f t="shared" si="100"/>
        <v>71.11938161206659</v>
      </c>
      <c r="U717" s="26">
        <v>3577.2517520000001</v>
      </c>
      <c r="V717" s="14">
        <v>12645.040727114059</v>
      </c>
      <c r="W717" s="14">
        <v>13093</v>
      </c>
      <c r="X717" s="14">
        <v>7769.3819999999996</v>
      </c>
      <c r="Y717" s="26">
        <v>0</v>
      </c>
      <c r="Z717" s="14">
        <v>1460.7236700000001</v>
      </c>
      <c r="AA717" s="14">
        <v>648.98</v>
      </c>
      <c r="AB717" s="14">
        <f t="shared" si="106"/>
        <v>2109.7036699999999</v>
      </c>
      <c r="AC717" s="26">
        <f t="shared" si="109"/>
        <v>2109.7036699999999</v>
      </c>
      <c r="AD717" s="25">
        <f t="shared" si="101"/>
        <v>27.154073129626013</v>
      </c>
      <c r="AE717" s="25">
        <f t="shared" si="110"/>
        <v>27.154073129626013</v>
      </c>
      <c r="AF717" s="14">
        <v>5439.9680470000003</v>
      </c>
      <c r="AG717" s="25">
        <f t="shared" si="102"/>
        <v>70.018027778786006</v>
      </c>
      <c r="AH717" s="26">
        <v>26439.718203609704</v>
      </c>
      <c r="AI717" s="28">
        <f t="shared" si="98"/>
        <v>293.85267801149558</v>
      </c>
      <c r="AJ717" s="14">
        <v>70440</v>
      </c>
      <c r="AK717" s="14">
        <f t="shared" si="103"/>
        <v>110.29787052810903</v>
      </c>
      <c r="AL717" s="26" t="s">
        <v>126</v>
      </c>
      <c r="AM717" s="26" t="s">
        <v>126</v>
      </c>
      <c r="AN717" s="26" t="s">
        <v>126</v>
      </c>
    </row>
    <row r="718" spans="1:40" x14ac:dyDescent="0.3">
      <c r="A718" s="23" t="s">
        <v>106</v>
      </c>
      <c r="B718" s="23" t="s">
        <v>110</v>
      </c>
      <c r="C718" s="23" t="s">
        <v>6</v>
      </c>
      <c r="D718" s="23" t="s">
        <v>49</v>
      </c>
      <c r="E718" s="23" t="s">
        <v>79</v>
      </c>
      <c r="F718" s="23" t="s">
        <v>136</v>
      </c>
      <c r="G718" s="23" t="s">
        <v>13</v>
      </c>
      <c r="H718" s="14">
        <v>7138.5770000000002</v>
      </c>
      <c r="I718" s="26">
        <v>0</v>
      </c>
      <c r="J718" s="14">
        <v>1620.547</v>
      </c>
      <c r="K718" s="14">
        <v>1069.54</v>
      </c>
      <c r="L718" s="14">
        <f t="shared" si="105"/>
        <v>2690.087</v>
      </c>
      <c r="M718" s="26">
        <f t="shared" si="107"/>
        <v>2690.087</v>
      </c>
      <c r="N718" s="25">
        <f t="shared" si="99"/>
        <v>37.68379888596845</v>
      </c>
      <c r="O718" s="25">
        <f t="shared" si="108"/>
        <v>37.68379888596845</v>
      </c>
      <c r="P718" s="26">
        <v>273.39999999999998</v>
      </c>
      <c r="Q718" s="26">
        <v>38.129999999999995</v>
      </c>
      <c r="R718" s="25">
        <f t="shared" si="104"/>
        <v>4.3640350170629238</v>
      </c>
      <c r="S718" s="14">
        <v>4134.6499999999996</v>
      </c>
      <c r="T718" s="25">
        <f t="shared" si="100"/>
        <v>57.919806706574704</v>
      </c>
      <c r="U718" s="26">
        <v>2429.158954</v>
      </c>
      <c r="V718" s="14">
        <v>9319.8897495148267</v>
      </c>
      <c r="W718" s="14">
        <v>9320</v>
      </c>
      <c r="X718" s="14">
        <v>6714.0370000000003</v>
      </c>
      <c r="Y718" s="26">
        <v>0</v>
      </c>
      <c r="Z718" s="14">
        <v>1576.277292</v>
      </c>
      <c r="AA718" s="14">
        <v>1069.54</v>
      </c>
      <c r="AB718" s="14">
        <f t="shared" si="106"/>
        <v>2645.8172919999997</v>
      </c>
      <c r="AC718" s="26">
        <f t="shared" si="109"/>
        <v>2645.8172919999997</v>
      </c>
      <c r="AD718" s="25">
        <f t="shared" si="101"/>
        <v>39.407249200443779</v>
      </c>
      <c r="AE718" s="25">
        <f t="shared" si="110"/>
        <v>39.407249200443779</v>
      </c>
      <c r="AF718" s="14">
        <v>3778.2431700000002</v>
      </c>
      <c r="AG718" s="25">
        <f t="shared" si="102"/>
        <v>56.273791312142016</v>
      </c>
      <c r="AH718" s="26">
        <v>20768.396200055882</v>
      </c>
      <c r="AI718" s="28">
        <f t="shared" si="98"/>
        <v>323.28143855335031</v>
      </c>
      <c r="AJ718" s="14">
        <v>58813</v>
      </c>
      <c r="AK718" s="14">
        <f t="shared" si="103"/>
        <v>114.15906347236155</v>
      </c>
      <c r="AL718" s="26" t="s">
        <v>126</v>
      </c>
      <c r="AM718" s="26" t="s">
        <v>126</v>
      </c>
      <c r="AN718" s="26" t="s">
        <v>126</v>
      </c>
    </row>
    <row r="719" spans="1:40" x14ac:dyDescent="0.3">
      <c r="A719" s="23" t="s">
        <v>106</v>
      </c>
      <c r="B719" s="23" t="s">
        <v>110</v>
      </c>
      <c r="C719" s="23" t="s">
        <v>6</v>
      </c>
      <c r="D719" s="23" t="s">
        <v>50</v>
      </c>
      <c r="E719" s="23" t="s">
        <v>80</v>
      </c>
      <c r="F719" s="23" t="s">
        <v>136</v>
      </c>
      <c r="G719" s="23" t="s">
        <v>13</v>
      </c>
      <c r="H719" s="14">
        <v>6526.8980000000001</v>
      </c>
      <c r="I719" s="26">
        <v>18.640999999999998</v>
      </c>
      <c r="J719" s="14">
        <v>1934.32</v>
      </c>
      <c r="K719" s="14">
        <v>624.64</v>
      </c>
      <c r="L719" s="14">
        <f t="shared" si="105"/>
        <v>2558.96</v>
      </c>
      <c r="M719" s="26">
        <f t="shared" si="107"/>
        <v>2577.6010000000001</v>
      </c>
      <c r="N719" s="25">
        <f t="shared" si="99"/>
        <v>39.206373379819937</v>
      </c>
      <c r="O719" s="25">
        <f t="shared" si="108"/>
        <v>39.491976127097438</v>
      </c>
      <c r="P719" s="26">
        <v>42.662999999999997</v>
      </c>
      <c r="Q719" s="26">
        <v>24.809000000000001</v>
      </c>
      <c r="R719" s="25">
        <f t="shared" si="104"/>
        <v>1.0337529405239672</v>
      </c>
      <c r="S719" s="14">
        <v>3847.9850000000001</v>
      </c>
      <c r="T719" s="25">
        <f t="shared" si="100"/>
        <v>58.955801055876769</v>
      </c>
      <c r="U719" s="26">
        <v>2427.9403900000002</v>
      </c>
      <c r="V719" s="14">
        <v>11100.711510849713</v>
      </c>
      <c r="W719" s="14">
        <v>11101</v>
      </c>
      <c r="X719" s="14">
        <v>5839.7380000000003</v>
      </c>
      <c r="Y719" s="26">
        <v>18.640999999999998</v>
      </c>
      <c r="Z719" s="14">
        <v>1541.1309639999999</v>
      </c>
      <c r="AA719" s="14">
        <v>624.64</v>
      </c>
      <c r="AB719" s="14">
        <f t="shared" si="106"/>
        <v>2165.7709639999998</v>
      </c>
      <c r="AC719" s="26">
        <f t="shared" si="109"/>
        <v>2184.4119639999999</v>
      </c>
      <c r="AD719" s="25">
        <f t="shared" si="101"/>
        <v>37.086783071432308</v>
      </c>
      <c r="AE719" s="25">
        <f t="shared" si="110"/>
        <v>37.405992597613107</v>
      </c>
      <c r="AF719" s="14">
        <v>3564.7733039999998</v>
      </c>
      <c r="AG719" s="25">
        <f t="shared" si="102"/>
        <v>61.043377356997858</v>
      </c>
      <c r="AH719" s="26">
        <v>24661.324776475263</v>
      </c>
      <c r="AI719" s="28">
        <f t="shared" si="98"/>
        <v>236.79741672152977</v>
      </c>
      <c r="AJ719" s="14">
        <v>62400</v>
      </c>
      <c r="AK719" s="14">
        <f t="shared" si="103"/>
        <v>93.585544871794866</v>
      </c>
      <c r="AL719" s="26" t="s">
        <v>126</v>
      </c>
      <c r="AM719" s="26" t="s">
        <v>126</v>
      </c>
      <c r="AN719" s="26" t="s">
        <v>126</v>
      </c>
    </row>
    <row r="720" spans="1:40" x14ac:dyDescent="0.3">
      <c r="A720" s="23" t="s">
        <v>106</v>
      </c>
      <c r="B720" s="23" t="s">
        <v>110</v>
      </c>
      <c r="C720" s="23" t="s">
        <v>6</v>
      </c>
      <c r="D720" s="23" t="s">
        <v>51</v>
      </c>
      <c r="E720" s="23" t="s">
        <v>81</v>
      </c>
      <c r="F720" s="23" t="s">
        <v>150</v>
      </c>
      <c r="G720" s="23" t="s">
        <v>13</v>
      </c>
      <c r="H720" s="14">
        <v>4458.9539999999997</v>
      </c>
      <c r="I720" s="26">
        <v>4.03</v>
      </c>
      <c r="J720" s="14">
        <v>1490.124</v>
      </c>
      <c r="K720" s="14">
        <v>756.5</v>
      </c>
      <c r="L720" s="14">
        <f t="shared" si="105"/>
        <v>2246.6239999999998</v>
      </c>
      <c r="M720" s="26">
        <f t="shared" si="107"/>
        <v>2250.654</v>
      </c>
      <c r="N720" s="25">
        <f t="shared" si="99"/>
        <v>50.384552072077888</v>
      </c>
      <c r="O720" s="25">
        <f t="shared" si="108"/>
        <v>50.474932013203102</v>
      </c>
      <c r="P720" s="26">
        <v>187.73000000000002</v>
      </c>
      <c r="Q720" s="26">
        <v>119</v>
      </c>
      <c r="R720" s="25">
        <f t="shared" si="104"/>
        <v>6.8789675784948674</v>
      </c>
      <c r="S720" s="14">
        <v>1891.0419999999999</v>
      </c>
      <c r="T720" s="25">
        <f t="shared" si="100"/>
        <v>42.409991222156584</v>
      </c>
      <c r="U720" s="26">
        <v>1030.2322939999999</v>
      </c>
      <c r="V720" s="14">
        <v>5709.9973613901702</v>
      </c>
      <c r="W720" s="14">
        <v>5641</v>
      </c>
      <c r="X720" s="14">
        <v>3737.0039999999999</v>
      </c>
      <c r="Y720" s="26">
        <v>4.03</v>
      </c>
      <c r="Z720" s="14">
        <v>1025.596867</v>
      </c>
      <c r="AA720" s="14">
        <v>756.5</v>
      </c>
      <c r="AB720" s="14">
        <f t="shared" si="106"/>
        <v>1782.096867</v>
      </c>
      <c r="AC720" s="26">
        <f t="shared" si="109"/>
        <v>1786.1268669999999</v>
      </c>
      <c r="AD720" s="25">
        <f t="shared" si="101"/>
        <v>47.687850133422387</v>
      </c>
      <c r="AE720" s="25">
        <f t="shared" si="110"/>
        <v>47.79569053177358</v>
      </c>
      <c r="AF720" s="14">
        <v>1672.626649</v>
      </c>
      <c r="AG720" s="25">
        <f t="shared" si="102"/>
        <v>44.758492337712241</v>
      </c>
      <c r="AH720" s="26">
        <v>13430.461211403081</v>
      </c>
      <c r="AI720" s="28">
        <f t="shared" si="98"/>
        <v>278.24837443609988</v>
      </c>
      <c r="AJ720" s="14">
        <v>32191</v>
      </c>
      <c r="AK720" s="14">
        <f t="shared" si="103"/>
        <v>116.08847193314902</v>
      </c>
      <c r="AL720" s="26" t="s">
        <v>126</v>
      </c>
      <c r="AM720" s="26" t="s">
        <v>126</v>
      </c>
      <c r="AN720" s="26" t="s">
        <v>126</v>
      </c>
    </row>
    <row r="721" spans="1:40" x14ac:dyDescent="0.3">
      <c r="A721" s="23" t="s">
        <v>106</v>
      </c>
      <c r="B721" s="23" t="s">
        <v>110</v>
      </c>
      <c r="C721" s="23" t="s">
        <v>6</v>
      </c>
      <c r="D721" s="23" t="s">
        <v>52</v>
      </c>
      <c r="E721" s="23" t="s">
        <v>82</v>
      </c>
      <c r="F721" s="23" t="s">
        <v>151</v>
      </c>
      <c r="G721" s="23" t="s">
        <v>13</v>
      </c>
      <c r="H721" s="14">
        <v>4059.2550000000001</v>
      </c>
      <c r="I721" s="26">
        <v>37.56</v>
      </c>
      <c r="J721" s="14">
        <v>1310.345</v>
      </c>
      <c r="K721" s="14">
        <v>309.64</v>
      </c>
      <c r="L721" s="14">
        <f t="shared" si="105"/>
        <v>1619.9850000000001</v>
      </c>
      <c r="M721" s="26">
        <f t="shared" si="107"/>
        <v>1657.5450000000001</v>
      </c>
      <c r="N721" s="25">
        <f t="shared" si="99"/>
        <v>39.908431473262951</v>
      </c>
      <c r="O721" s="25">
        <f t="shared" si="108"/>
        <v>40.833724414948065</v>
      </c>
      <c r="P721" s="26">
        <v>324.7</v>
      </c>
      <c r="Q721" s="26">
        <v>58.91</v>
      </c>
      <c r="R721" s="25">
        <f t="shared" si="104"/>
        <v>9.4502562662360461</v>
      </c>
      <c r="S721" s="14">
        <v>2018.1</v>
      </c>
      <c r="T721" s="25">
        <f t="shared" si="100"/>
        <v>49.716019318815889</v>
      </c>
      <c r="U721" s="26">
        <v>1351.0548739999999</v>
      </c>
      <c r="V721" s="14">
        <v>6581.9493958040384</v>
      </c>
      <c r="W721" s="14">
        <v>5182</v>
      </c>
      <c r="X721" s="14">
        <v>3697.8049999999998</v>
      </c>
      <c r="Y721" s="26">
        <v>37.56</v>
      </c>
      <c r="Z721" s="14">
        <v>1010.99083</v>
      </c>
      <c r="AA721" s="14">
        <v>309.64</v>
      </c>
      <c r="AB721" s="14">
        <f t="shared" si="106"/>
        <v>1320.6308300000001</v>
      </c>
      <c r="AC721" s="26">
        <f t="shared" si="109"/>
        <v>1358.19083</v>
      </c>
      <c r="AD721" s="25">
        <f t="shared" si="101"/>
        <v>35.713912172221093</v>
      </c>
      <c r="AE721" s="25">
        <f t="shared" si="110"/>
        <v>36.729649886892368</v>
      </c>
      <c r="AF721" s="14">
        <v>1965.7131549999999</v>
      </c>
      <c r="AG721" s="25">
        <f t="shared" si="102"/>
        <v>53.158918736926367</v>
      </c>
      <c r="AH721" s="26">
        <v>12418.294288632256</v>
      </c>
      <c r="AI721" s="28">
        <f t="shared" si="98"/>
        <v>297.77076577940193</v>
      </c>
      <c r="AJ721" s="14">
        <v>33761</v>
      </c>
      <c r="AK721" s="14">
        <f t="shared" si="103"/>
        <v>109.52889428630668</v>
      </c>
      <c r="AL721" s="26" t="s">
        <v>126</v>
      </c>
      <c r="AM721" s="26" t="s">
        <v>126</v>
      </c>
      <c r="AN721" s="26" t="s">
        <v>126</v>
      </c>
    </row>
    <row r="722" spans="1:40" x14ac:dyDescent="0.3">
      <c r="A722" s="23" t="s">
        <v>106</v>
      </c>
      <c r="B722" s="23" t="s">
        <v>110</v>
      </c>
      <c r="C722" s="23" t="s">
        <v>6</v>
      </c>
      <c r="D722" s="23" t="s">
        <v>53</v>
      </c>
      <c r="E722" s="23" t="s">
        <v>83</v>
      </c>
      <c r="F722" s="23" t="s">
        <v>150</v>
      </c>
      <c r="G722" s="23" t="s">
        <v>13</v>
      </c>
      <c r="H722" s="14">
        <v>13184.597</v>
      </c>
      <c r="I722" s="26">
        <v>14.5</v>
      </c>
      <c r="J722" s="14">
        <v>2304.5390000000002</v>
      </c>
      <c r="K722" s="14">
        <v>2066.96</v>
      </c>
      <c r="L722" s="14">
        <f t="shared" si="105"/>
        <v>4371.4989999999998</v>
      </c>
      <c r="M722" s="26">
        <f t="shared" si="107"/>
        <v>4385.9989999999998</v>
      </c>
      <c r="N722" s="25">
        <f t="shared" si="99"/>
        <v>33.156106326192599</v>
      </c>
      <c r="O722" s="25">
        <f t="shared" si="108"/>
        <v>33.2660831423213</v>
      </c>
      <c r="P722" s="26">
        <v>66.39</v>
      </c>
      <c r="Q722" s="26">
        <v>248.7</v>
      </c>
      <c r="R722" s="25">
        <f t="shared" si="104"/>
        <v>2.3898341375166794</v>
      </c>
      <c r="S722" s="14">
        <v>8435.6820000000007</v>
      </c>
      <c r="T722" s="25">
        <f t="shared" si="100"/>
        <v>63.981341257529529</v>
      </c>
      <c r="U722" s="26">
        <v>4626.758941</v>
      </c>
      <c r="V722" s="14">
        <v>20551.458031825521</v>
      </c>
      <c r="W722" s="14">
        <v>20188</v>
      </c>
      <c r="X722" s="14">
        <v>11981.209000000001</v>
      </c>
      <c r="Y722" s="26">
        <v>14.5</v>
      </c>
      <c r="Z722" s="14">
        <v>1972.2260719999999</v>
      </c>
      <c r="AA722" s="14">
        <v>2066.96</v>
      </c>
      <c r="AB722" s="14">
        <f t="shared" si="106"/>
        <v>4039.186072</v>
      </c>
      <c r="AC722" s="26">
        <f t="shared" si="109"/>
        <v>4053.686072</v>
      </c>
      <c r="AD722" s="25">
        <f t="shared" si="101"/>
        <v>33.712675173265062</v>
      </c>
      <c r="AE722" s="25">
        <f t="shared" si="110"/>
        <v>33.833698018288466</v>
      </c>
      <c r="AF722" s="14">
        <v>7576.0860039999998</v>
      </c>
      <c r="AG722" s="25">
        <f t="shared" si="102"/>
        <v>63.233067748004395</v>
      </c>
      <c r="AH722" s="26">
        <v>46398.040526976161</v>
      </c>
      <c r="AI722" s="28">
        <f t="shared" si="98"/>
        <v>258.22661612259333</v>
      </c>
      <c r="AJ722" s="14">
        <v>121687</v>
      </c>
      <c r="AK722" s="14">
        <f t="shared" si="103"/>
        <v>98.459235579807213</v>
      </c>
      <c r="AL722" s="26" t="s">
        <v>126</v>
      </c>
      <c r="AM722" s="26" t="s">
        <v>126</v>
      </c>
      <c r="AN722" s="26" t="s">
        <v>126</v>
      </c>
    </row>
    <row r="723" spans="1:40" x14ac:dyDescent="0.3">
      <c r="A723" s="23" t="s">
        <v>106</v>
      </c>
      <c r="B723" s="23" t="s">
        <v>110</v>
      </c>
      <c r="C723" s="23" t="s">
        <v>6</v>
      </c>
      <c r="D723" s="23" t="s">
        <v>54</v>
      </c>
      <c r="E723" s="23" t="s">
        <v>84</v>
      </c>
      <c r="F723" s="23" t="s">
        <v>151</v>
      </c>
      <c r="G723" s="23" t="s">
        <v>13</v>
      </c>
      <c r="H723" s="14">
        <v>5539.0829999999996</v>
      </c>
      <c r="I723" s="26">
        <v>0</v>
      </c>
      <c r="J723" s="14">
        <v>1693.673</v>
      </c>
      <c r="K723" s="14">
        <v>1267.07</v>
      </c>
      <c r="L723" s="14">
        <f t="shared" si="105"/>
        <v>2960.7429999999999</v>
      </c>
      <c r="M723" s="26">
        <f t="shared" si="107"/>
        <v>2960.7429999999999</v>
      </c>
      <c r="N723" s="25">
        <f t="shared" si="99"/>
        <v>53.451861977876121</v>
      </c>
      <c r="O723" s="25">
        <f t="shared" si="108"/>
        <v>53.451861977876121</v>
      </c>
      <c r="P723" s="26">
        <v>585.67999999999995</v>
      </c>
      <c r="Q723" s="26">
        <v>99.95</v>
      </c>
      <c r="R723" s="25">
        <f t="shared" si="104"/>
        <v>12.378041636133636</v>
      </c>
      <c r="S723" s="14">
        <v>1892.71</v>
      </c>
      <c r="T723" s="25">
        <f t="shared" si="100"/>
        <v>34.170096385990249</v>
      </c>
      <c r="U723" s="26">
        <v>1099.5708279999999</v>
      </c>
      <c r="V723" s="14">
        <v>7983.3596242436843</v>
      </c>
      <c r="W723" s="14">
        <v>7983</v>
      </c>
      <c r="X723" s="14">
        <v>5061.7730000000001</v>
      </c>
      <c r="Y723" s="26">
        <v>0</v>
      </c>
      <c r="Z723" s="14">
        <v>1391.237433</v>
      </c>
      <c r="AA723" s="14">
        <v>1267.07</v>
      </c>
      <c r="AB723" s="14">
        <f t="shared" si="106"/>
        <v>2658.3074329999999</v>
      </c>
      <c r="AC723" s="26">
        <f t="shared" si="109"/>
        <v>2658.3074329999999</v>
      </c>
      <c r="AD723" s="25">
        <f t="shared" si="101"/>
        <v>52.517318200559366</v>
      </c>
      <c r="AE723" s="25">
        <f t="shared" si="110"/>
        <v>52.517318200559366</v>
      </c>
      <c r="AF723" s="14">
        <v>1759.30456</v>
      </c>
      <c r="AG723" s="25">
        <f t="shared" si="102"/>
        <v>34.756686244128289</v>
      </c>
      <c r="AH723" s="26">
        <v>15353.853141462161</v>
      </c>
      <c r="AI723" s="28">
        <f t="shared" si="98"/>
        <v>329.67444415180609</v>
      </c>
      <c r="AJ723" s="14">
        <v>45450</v>
      </c>
      <c r="AK723" s="14">
        <f t="shared" si="103"/>
        <v>111.37014301430143</v>
      </c>
      <c r="AL723" s="26" t="s">
        <v>126</v>
      </c>
      <c r="AM723" s="26" t="s">
        <v>126</v>
      </c>
      <c r="AN723" s="26" t="s">
        <v>126</v>
      </c>
    </row>
    <row r="724" spans="1:40" x14ac:dyDescent="0.3">
      <c r="A724" s="23" t="s">
        <v>106</v>
      </c>
      <c r="B724" s="23" t="s">
        <v>110</v>
      </c>
      <c r="C724" s="23" t="s">
        <v>6</v>
      </c>
      <c r="D724" s="23" t="s">
        <v>55</v>
      </c>
      <c r="E724" s="23" t="s">
        <v>85</v>
      </c>
      <c r="F724" s="23" t="s">
        <v>151</v>
      </c>
      <c r="G724" s="23" t="s">
        <v>13</v>
      </c>
      <c r="H724" s="14">
        <v>2086.7460000000001</v>
      </c>
      <c r="I724" s="26">
        <v>0</v>
      </c>
      <c r="J724" s="14">
        <v>481.08600000000001</v>
      </c>
      <c r="K724" s="14">
        <v>181.7</v>
      </c>
      <c r="L724" s="14">
        <f t="shared" si="105"/>
        <v>662.78600000000006</v>
      </c>
      <c r="M724" s="26">
        <f t="shared" si="107"/>
        <v>662.78600000000006</v>
      </c>
      <c r="N724" s="25">
        <f t="shared" si="99"/>
        <v>31.761699794800133</v>
      </c>
      <c r="O724" s="25">
        <f t="shared" si="108"/>
        <v>31.761699794800133</v>
      </c>
      <c r="P724" s="26">
        <v>0</v>
      </c>
      <c r="Q724" s="26">
        <v>17.899999999999999</v>
      </c>
      <c r="R724" s="25">
        <f t="shared" si="104"/>
        <v>0.85779486339017763</v>
      </c>
      <c r="S724" s="14">
        <v>1406.06</v>
      </c>
      <c r="T724" s="25">
        <f t="shared" si="100"/>
        <v>67.38050534180968</v>
      </c>
      <c r="U724" s="26">
        <v>912.79918499999997</v>
      </c>
      <c r="V724" s="14">
        <v>3133.983124319644</v>
      </c>
      <c r="W724" s="14">
        <v>3534</v>
      </c>
      <c r="X724" s="14">
        <v>1850.0060000000001</v>
      </c>
      <c r="Y724" s="26">
        <v>0</v>
      </c>
      <c r="Z724" s="14">
        <v>448.79132800000002</v>
      </c>
      <c r="AA724" s="14">
        <v>181.7</v>
      </c>
      <c r="AB724" s="14">
        <f t="shared" si="106"/>
        <v>630.49132800000007</v>
      </c>
      <c r="AC724" s="26">
        <f t="shared" si="109"/>
        <v>630.49132800000007</v>
      </c>
      <c r="AD724" s="25">
        <f t="shared" si="101"/>
        <v>34.080501792967162</v>
      </c>
      <c r="AE724" s="25">
        <f t="shared" si="110"/>
        <v>34.080501792967162</v>
      </c>
      <c r="AF724" s="14">
        <v>1201.598888</v>
      </c>
      <c r="AG724" s="25">
        <f t="shared" si="102"/>
        <v>64.951080591089976</v>
      </c>
      <c r="AH724" s="26">
        <v>6946.4061953534847</v>
      </c>
      <c r="AI724" s="28">
        <f t="shared" si="98"/>
        <v>266.32562910552019</v>
      </c>
      <c r="AJ724" s="14">
        <v>17129</v>
      </c>
      <c r="AK724" s="14">
        <f t="shared" si="103"/>
        <v>108.00432015879503</v>
      </c>
      <c r="AL724" s="26" t="s">
        <v>126</v>
      </c>
      <c r="AM724" s="26" t="s">
        <v>126</v>
      </c>
      <c r="AN724" s="26" t="s">
        <v>126</v>
      </c>
    </row>
    <row r="725" spans="1:40" x14ac:dyDescent="0.3">
      <c r="A725" s="23" t="s">
        <v>106</v>
      </c>
      <c r="B725" s="23" t="s">
        <v>110</v>
      </c>
      <c r="C725" s="23" t="s">
        <v>6</v>
      </c>
      <c r="D725" s="23" t="s">
        <v>56</v>
      </c>
      <c r="E725" s="23" t="s">
        <v>86</v>
      </c>
      <c r="F725" s="23" t="s">
        <v>136</v>
      </c>
      <c r="G725" s="23" t="s">
        <v>13</v>
      </c>
      <c r="H725" s="14">
        <v>10886.21</v>
      </c>
      <c r="I725" s="26">
        <v>0</v>
      </c>
      <c r="J725" s="14">
        <v>2327.7600000000002</v>
      </c>
      <c r="K725" s="14">
        <v>951.87</v>
      </c>
      <c r="L725" s="14">
        <f t="shared" si="105"/>
        <v>3279.63</v>
      </c>
      <c r="M725" s="26">
        <f t="shared" si="107"/>
        <v>3279.63</v>
      </c>
      <c r="N725" s="25">
        <f t="shared" si="99"/>
        <v>30.126462745069222</v>
      </c>
      <c r="O725" s="25">
        <f t="shared" si="108"/>
        <v>30.126462745069222</v>
      </c>
      <c r="P725" s="26">
        <v>118.78999999999999</v>
      </c>
      <c r="Q725" s="26">
        <v>0</v>
      </c>
      <c r="R725" s="25">
        <f t="shared" si="104"/>
        <v>1.0911970281668277</v>
      </c>
      <c r="S725" s="14">
        <v>7471.77</v>
      </c>
      <c r="T725" s="25">
        <f t="shared" si="100"/>
        <v>68.63518157375249</v>
      </c>
      <c r="U725" s="26">
        <v>4746.1241790000004</v>
      </c>
      <c r="V725" s="14">
        <v>17421.678407147774</v>
      </c>
      <c r="W725" s="14">
        <v>18019</v>
      </c>
      <c r="X725" s="14">
        <v>9523.09</v>
      </c>
      <c r="Y725" s="26">
        <v>0</v>
      </c>
      <c r="Z725" s="14">
        <v>2290.5431100000001</v>
      </c>
      <c r="AA725" s="14">
        <v>951.87</v>
      </c>
      <c r="AB725" s="14">
        <f t="shared" si="106"/>
        <v>3242.41311</v>
      </c>
      <c r="AC725" s="26">
        <f t="shared" si="109"/>
        <v>3242.41311</v>
      </c>
      <c r="AD725" s="25">
        <f t="shared" si="101"/>
        <v>34.047909974598582</v>
      </c>
      <c r="AE725" s="25">
        <f t="shared" si="110"/>
        <v>34.047909974598582</v>
      </c>
      <c r="AF725" s="14">
        <v>6169.5416859999996</v>
      </c>
      <c r="AG725" s="25">
        <f t="shared" si="102"/>
        <v>64.78508221596141</v>
      </c>
      <c r="AH725" s="26">
        <v>35329.721304818624</v>
      </c>
      <c r="AI725" s="28">
        <f t="shared" si="98"/>
        <v>269.54897033680095</v>
      </c>
      <c r="AJ725" s="14">
        <v>100858</v>
      </c>
      <c r="AK725" s="14">
        <f t="shared" si="103"/>
        <v>94.420769795157554</v>
      </c>
      <c r="AL725" s="26" t="s">
        <v>126</v>
      </c>
      <c r="AM725" s="26" t="s">
        <v>126</v>
      </c>
      <c r="AN725" s="26" t="s">
        <v>126</v>
      </c>
    </row>
    <row r="726" spans="1:40" x14ac:dyDescent="0.3">
      <c r="A726" s="23" t="s">
        <v>106</v>
      </c>
      <c r="B726" s="23" t="s">
        <v>110</v>
      </c>
      <c r="C726" s="23" t="s">
        <v>6</v>
      </c>
      <c r="D726" s="23" t="s">
        <v>57</v>
      </c>
      <c r="E726" s="23" t="s">
        <v>87</v>
      </c>
      <c r="F726" s="23" t="s">
        <v>150</v>
      </c>
      <c r="G726" s="23" t="s">
        <v>13</v>
      </c>
      <c r="H726" s="14">
        <v>9957.11</v>
      </c>
      <c r="I726" s="26">
        <v>0</v>
      </c>
      <c r="J726" s="14">
        <v>2502.6799999999998</v>
      </c>
      <c r="K726" s="14">
        <v>1480.44</v>
      </c>
      <c r="L726" s="14">
        <f t="shared" si="105"/>
        <v>3983.12</v>
      </c>
      <c r="M726" s="26">
        <f t="shared" si="107"/>
        <v>3983.12</v>
      </c>
      <c r="N726" s="25">
        <f t="shared" si="99"/>
        <v>40.002771888630335</v>
      </c>
      <c r="O726" s="25">
        <f t="shared" si="108"/>
        <v>40.002771888630335</v>
      </c>
      <c r="P726" s="26">
        <v>189.14</v>
      </c>
      <c r="Q726" s="26">
        <v>101.5</v>
      </c>
      <c r="R726" s="25">
        <f t="shared" si="104"/>
        <v>2.9189192446402621</v>
      </c>
      <c r="S726" s="14">
        <v>5627.56</v>
      </c>
      <c r="T726" s="25">
        <f t="shared" si="100"/>
        <v>56.518005726561221</v>
      </c>
      <c r="U726" s="26">
        <v>3403.4552829999998</v>
      </c>
      <c r="V726" s="14">
        <v>14934.120423411208</v>
      </c>
      <c r="W726" s="14">
        <v>14750</v>
      </c>
      <c r="X726" s="14">
        <v>8931.33</v>
      </c>
      <c r="Y726" s="26">
        <v>0</v>
      </c>
      <c r="Z726" s="14">
        <v>2027.4665849999999</v>
      </c>
      <c r="AA726" s="14">
        <v>1469.54</v>
      </c>
      <c r="AB726" s="14">
        <f t="shared" si="106"/>
        <v>3497.0065850000001</v>
      </c>
      <c r="AC726" s="26">
        <f t="shared" si="109"/>
        <v>3497.0065850000001</v>
      </c>
      <c r="AD726" s="25">
        <f t="shared" si="101"/>
        <v>39.154376615800786</v>
      </c>
      <c r="AE726" s="25">
        <f t="shared" si="110"/>
        <v>39.154376615800786</v>
      </c>
      <c r="AF726" s="14">
        <v>5112.0755040000004</v>
      </c>
      <c r="AG726" s="25">
        <f t="shared" si="102"/>
        <v>57.237561527790383</v>
      </c>
      <c r="AH726" s="26">
        <v>34509.658309779537</v>
      </c>
      <c r="AI726" s="28">
        <f t="shared" si="98"/>
        <v>258.80667724458431</v>
      </c>
      <c r="AJ726" s="14">
        <v>85322</v>
      </c>
      <c r="AK726" s="14">
        <f t="shared" si="103"/>
        <v>104.6779259745435</v>
      </c>
      <c r="AL726" s="26" t="s">
        <v>126</v>
      </c>
      <c r="AM726" s="26" t="s">
        <v>126</v>
      </c>
      <c r="AN726" s="26" t="s">
        <v>126</v>
      </c>
    </row>
    <row r="727" spans="1:40" x14ac:dyDescent="0.3">
      <c r="A727" s="23" t="s">
        <v>106</v>
      </c>
      <c r="B727" s="23" t="s">
        <v>110</v>
      </c>
      <c r="C727" s="23" t="s">
        <v>6</v>
      </c>
      <c r="D727" s="23" t="s">
        <v>58</v>
      </c>
      <c r="E727" s="23" t="s">
        <v>88</v>
      </c>
      <c r="F727" s="23" t="s">
        <v>150</v>
      </c>
      <c r="G727" s="23" t="s">
        <v>13</v>
      </c>
      <c r="H727" s="14">
        <v>11267.819</v>
      </c>
      <c r="I727" s="26">
        <v>44.587000000000003</v>
      </c>
      <c r="J727" s="14">
        <v>2773.864</v>
      </c>
      <c r="K727" s="14">
        <v>1700.36</v>
      </c>
      <c r="L727" s="14">
        <f t="shared" si="105"/>
        <v>4474.2240000000002</v>
      </c>
      <c r="M727" s="26">
        <f t="shared" si="107"/>
        <v>4518.8109999999997</v>
      </c>
      <c r="N727" s="25">
        <f t="shared" si="99"/>
        <v>39.707986079648606</v>
      </c>
      <c r="O727" s="25">
        <f t="shared" si="108"/>
        <v>40.103688211534106</v>
      </c>
      <c r="P727" s="26">
        <v>53.93</v>
      </c>
      <c r="Q727" s="26">
        <v>356.84800000000001</v>
      </c>
      <c r="R727" s="25">
        <f t="shared" si="104"/>
        <v>3.6455857162774805</v>
      </c>
      <c r="S727" s="14">
        <v>6338.23</v>
      </c>
      <c r="T727" s="25">
        <f t="shared" si="100"/>
        <v>56.250726072188421</v>
      </c>
      <c r="U727" s="26">
        <v>3411.7735229999998</v>
      </c>
      <c r="V727" s="14">
        <v>14259.001828750796</v>
      </c>
      <c r="W727" s="14">
        <v>14087</v>
      </c>
      <c r="X727" s="14">
        <v>9055.366</v>
      </c>
      <c r="Y727" s="26">
        <v>44.587000000000003</v>
      </c>
      <c r="Z727" s="14">
        <v>1879.5128179999999</v>
      </c>
      <c r="AA727" s="14">
        <v>1653.72</v>
      </c>
      <c r="AB727" s="14">
        <f t="shared" si="106"/>
        <v>3533.232818</v>
      </c>
      <c r="AC727" s="26">
        <f t="shared" si="109"/>
        <v>3577.8198179999999</v>
      </c>
      <c r="AD727" s="25">
        <f t="shared" si="101"/>
        <v>39.018111669920351</v>
      </c>
      <c r="AE727" s="25">
        <f t="shared" si="110"/>
        <v>39.510493755857027</v>
      </c>
      <c r="AF727" s="14">
        <v>5101.0075040000002</v>
      </c>
      <c r="AG727" s="25">
        <f t="shared" si="102"/>
        <v>56.331323372241393</v>
      </c>
      <c r="AH727" s="26">
        <v>33124.432400136568</v>
      </c>
      <c r="AI727" s="28">
        <f t="shared" ref="AI727:AI790" si="111">1000*X727/AH727</f>
        <v>273.37422391463122</v>
      </c>
      <c r="AJ727" s="14">
        <v>79420</v>
      </c>
      <c r="AK727" s="14">
        <f t="shared" si="103"/>
        <v>114.01871065222866</v>
      </c>
      <c r="AL727" s="26" t="s">
        <v>126</v>
      </c>
      <c r="AM727" s="26" t="s">
        <v>126</v>
      </c>
      <c r="AN727" s="26" t="s">
        <v>126</v>
      </c>
    </row>
    <row r="728" spans="1:40" x14ac:dyDescent="0.3">
      <c r="A728" s="23" t="s">
        <v>106</v>
      </c>
      <c r="B728" s="23" t="s">
        <v>110</v>
      </c>
      <c r="C728" s="23" t="s">
        <v>6</v>
      </c>
      <c r="D728" s="23" t="s">
        <v>59</v>
      </c>
      <c r="E728" s="23" t="s">
        <v>89</v>
      </c>
      <c r="F728" s="23" t="s">
        <v>136</v>
      </c>
      <c r="G728" s="23" t="s">
        <v>13</v>
      </c>
      <c r="H728" s="14">
        <v>5714.125</v>
      </c>
      <c r="I728" s="26">
        <v>0</v>
      </c>
      <c r="J728" s="14">
        <v>1484.68</v>
      </c>
      <c r="K728" s="14">
        <v>800.14</v>
      </c>
      <c r="L728" s="14">
        <f t="shared" si="105"/>
        <v>2284.8200000000002</v>
      </c>
      <c r="M728" s="26">
        <f t="shared" si="107"/>
        <v>2284.8200000000002</v>
      </c>
      <c r="N728" s="25">
        <f t="shared" si="99"/>
        <v>39.985474591472894</v>
      </c>
      <c r="O728" s="25">
        <f t="shared" si="108"/>
        <v>39.985474591472894</v>
      </c>
      <c r="P728" s="26">
        <v>91.495000000000005</v>
      </c>
      <c r="Q728" s="26">
        <v>180.56</v>
      </c>
      <c r="R728" s="25">
        <f t="shared" si="104"/>
        <v>4.7610964058364145</v>
      </c>
      <c r="S728" s="14">
        <v>3075.48</v>
      </c>
      <c r="T728" s="25">
        <f t="shared" si="100"/>
        <v>53.822413755386869</v>
      </c>
      <c r="U728" s="26">
        <v>1808.2679800000001</v>
      </c>
      <c r="V728" s="14">
        <v>9441.6084782760172</v>
      </c>
      <c r="W728" s="14">
        <v>9442</v>
      </c>
      <c r="X728" s="14">
        <v>5269.2849999999999</v>
      </c>
      <c r="Y728" s="26">
        <v>0</v>
      </c>
      <c r="Z728" s="14">
        <v>1325.272606</v>
      </c>
      <c r="AA728" s="14">
        <v>800.14</v>
      </c>
      <c r="AB728" s="14">
        <f t="shared" si="106"/>
        <v>2125.4126059999999</v>
      </c>
      <c r="AC728" s="26">
        <f t="shared" si="109"/>
        <v>2125.4126059999999</v>
      </c>
      <c r="AD728" s="25">
        <f t="shared" si="101"/>
        <v>40.335882496391825</v>
      </c>
      <c r="AE728" s="25">
        <f t="shared" si="110"/>
        <v>40.335882496391825</v>
      </c>
      <c r="AF728" s="14">
        <v>2805.1453080000001</v>
      </c>
      <c r="AG728" s="25">
        <f t="shared" si="102"/>
        <v>53.23578641124935</v>
      </c>
      <c r="AH728" s="26">
        <v>19265.370872013391</v>
      </c>
      <c r="AI728" s="28">
        <f t="shared" si="111"/>
        <v>273.51069621268681</v>
      </c>
      <c r="AJ728" s="14">
        <v>51830</v>
      </c>
      <c r="AK728" s="14">
        <f t="shared" si="103"/>
        <v>101.6647694385491</v>
      </c>
      <c r="AL728" s="26" t="s">
        <v>126</v>
      </c>
      <c r="AM728" s="26" t="s">
        <v>126</v>
      </c>
      <c r="AN728" s="26" t="s">
        <v>126</v>
      </c>
    </row>
    <row r="729" spans="1:40" x14ac:dyDescent="0.3">
      <c r="A729" s="23" t="s">
        <v>106</v>
      </c>
      <c r="B729" s="23" t="s">
        <v>110</v>
      </c>
      <c r="C729" s="23" t="s">
        <v>6</v>
      </c>
      <c r="D729" s="23" t="s">
        <v>60</v>
      </c>
      <c r="E729" s="23" t="s">
        <v>90</v>
      </c>
      <c r="F729" s="23" t="s">
        <v>151</v>
      </c>
      <c r="G729" s="23" t="s">
        <v>13</v>
      </c>
      <c r="H729" s="14">
        <v>4269.6049999999996</v>
      </c>
      <c r="I729" s="26">
        <v>0</v>
      </c>
      <c r="J729" s="14">
        <v>895.23500000000001</v>
      </c>
      <c r="K729" s="14">
        <v>162.30000000000001</v>
      </c>
      <c r="L729" s="14">
        <f t="shared" si="105"/>
        <v>1057.5350000000001</v>
      </c>
      <c r="M729" s="26">
        <f t="shared" si="107"/>
        <v>1057.5350000000001</v>
      </c>
      <c r="N729" s="25">
        <f t="shared" si="99"/>
        <v>24.768918904676198</v>
      </c>
      <c r="O729" s="25">
        <f t="shared" si="108"/>
        <v>24.768918904676198</v>
      </c>
      <c r="P729" s="26">
        <v>134.76999999999998</v>
      </c>
      <c r="Q729" s="26">
        <v>157.86000000000001</v>
      </c>
      <c r="R729" s="25">
        <f t="shared" si="104"/>
        <v>6.853795608727272</v>
      </c>
      <c r="S729" s="14">
        <v>2919.44</v>
      </c>
      <c r="T729" s="25">
        <f t="shared" si="100"/>
        <v>68.377285486596548</v>
      </c>
      <c r="U729" s="26">
        <v>1854.2683509999999</v>
      </c>
      <c r="V729" s="14">
        <v>7329.9895712087691</v>
      </c>
      <c r="W729" s="14">
        <v>7330</v>
      </c>
      <c r="X729" s="14">
        <v>3966.0549999999998</v>
      </c>
      <c r="Y729" s="26">
        <v>0</v>
      </c>
      <c r="Z729" s="14">
        <v>870.50086499999998</v>
      </c>
      <c r="AA729" s="14">
        <v>162.30000000000001</v>
      </c>
      <c r="AB729" s="14">
        <f t="shared" si="106"/>
        <v>1032.8008649999999</v>
      </c>
      <c r="AC729" s="26">
        <f t="shared" si="109"/>
        <v>1032.8008649999999</v>
      </c>
      <c r="AD729" s="25">
        <f t="shared" si="101"/>
        <v>26.041012164480826</v>
      </c>
      <c r="AE729" s="25">
        <f t="shared" si="110"/>
        <v>26.041012164480826</v>
      </c>
      <c r="AF729" s="14">
        <v>2653.2149810000001</v>
      </c>
      <c r="AG729" s="25">
        <f t="shared" si="102"/>
        <v>66.898088427921451</v>
      </c>
      <c r="AH729" s="26">
        <v>15254.26949856276</v>
      </c>
      <c r="AI729" s="28">
        <f t="shared" si="111"/>
        <v>259.99638988767549</v>
      </c>
      <c r="AJ729" s="14">
        <v>40033</v>
      </c>
      <c r="AK729" s="14">
        <f t="shared" si="103"/>
        <v>99.069642544900461</v>
      </c>
      <c r="AL729" s="26" t="s">
        <v>126</v>
      </c>
      <c r="AM729" s="26" t="s">
        <v>126</v>
      </c>
      <c r="AN729" s="26" t="s">
        <v>126</v>
      </c>
    </row>
    <row r="730" spans="1:40" x14ac:dyDescent="0.3">
      <c r="A730" s="23" t="s">
        <v>106</v>
      </c>
      <c r="B730" s="23" t="s">
        <v>110</v>
      </c>
      <c r="C730" s="23" t="s">
        <v>6</v>
      </c>
      <c r="D730" s="23" t="s">
        <v>2</v>
      </c>
      <c r="E730" s="23" t="s">
        <v>32</v>
      </c>
      <c r="F730" s="23" t="s">
        <v>126</v>
      </c>
      <c r="G730" s="23" t="s">
        <v>13</v>
      </c>
      <c r="H730" s="14">
        <v>216987.22100000002</v>
      </c>
      <c r="I730" s="26">
        <v>187.178</v>
      </c>
      <c r="J730" s="14">
        <v>50368.515000000007</v>
      </c>
      <c r="K730" s="14">
        <v>27211.623999999996</v>
      </c>
      <c r="L730" s="14">
        <f t="shared" si="105"/>
        <v>77580.138999999996</v>
      </c>
      <c r="M730" s="26">
        <f t="shared" si="107"/>
        <v>77767.31700000001</v>
      </c>
      <c r="N730" s="25">
        <f t="shared" si="99"/>
        <v>35.753321620723455</v>
      </c>
      <c r="O730" s="25">
        <f t="shared" si="108"/>
        <v>35.839583843511228</v>
      </c>
      <c r="P730" s="26">
        <v>10076.656000000003</v>
      </c>
      <c r="Q730" s="26">
        <v>3218.3469999999998</v>
      </c>
      <c r="R730" s="25">
        <f t="shared" si="104"/>
        <v>6.127090313765529</v>
      </c>
      <c r="S730" s="14">
        <v>125042.947</v>
      </c>
      <c r="T730" s="25">
        <f t="shared" si="100"/>
        <v>57.626871492123485</v>
      </c>
      <c r="U730" s="26">
        <v>74108.289508000016</v>
      </c>
      <c r="V730" s="14">
        <v>320000</v>
      </c>
      <c r="W730" s="14">
        <v>320000</v>
      </c>
      <c r="X730" s="14">
        <v>191004.77099999995</v>
      </c>
      <c r="Y730" s="26">
        <v>187.178</v>
      </c>
      <c r="Z730" s="14">
        <v>42299.745031000006</v>
      </c>
      <c r="AA730" s="14">
        <v>26863.510999999999</v>
      </c>
      <c r="AB730" s="14">
        <f t="shared" si="106"/>
        <v>69163.256030999997</v>
      </c>
      <c r="AC730" s="26">
        <f t="shared" si="109"/>
        <v>69350.434031000012</v>
      </c>
      <c r="AD730" s="25">
        <f t="shared" si="101"/>
        <v>36.21022431476333</v>
      </c>
      <c r="AE730" s="25">
        <f t="shared" si="110"/>
        <v>36.308220819782569</v>
      </c>
      <c r="AF730" s="14">
        <v>108894.34751000001</v>
      </c>
      <c r="AG730" s="25">
        <f t="shared" si="102"/>
        <v>57.011323298306529</v>
      </c>
      <c r="AH730" s="14">
        <v>717013.54609681002</v>
      </c>
      <c r="AI730" s="28">
        <f t="shared" si="111"/>
        <v>266.38934792762029</v>
      </c>
      <c r="AJ730" s="14">
        <v>1823634</v>
      </c>
      <c r="AK730" s="14">
        <f t="shared" si="103"/>
        <v>104.73854457637879</v>
      </c>
      <c r="AL730" s="26" t="s">
        <v>126</v>
      </c>
      <c r="AM730" s="26" t="s">
        <v>126</v>
      </c>
      <c r="AN730" s="26" t="s">
        <v>126</v>
      </c>
    </row>
    <row r="731" spans="1:40" x14ac:dyDescent="0.3">
      <c r="A731" s="23" t="s">
        <v>107</v>
      </c>
      <c r="B731" s="23" t="s">
        <v>111</v>
      </c>
      <c r="C731" s="23" t="s">
        <v>6</v>
      </c>
      <c r="D731" s="23" t="s">
        <v>35</v>
      </c>
      <c r="E731" s="23" t="s">
        <v>65</v>
      </c>
      <c r="F731" s="23" t="s">
        <v>150</v>
      </c>
      <c r="G731" s="23" t="s">
        <v>13</v>
      </c>
      <c r="H731" s="14">
        <v>7220.6</v>
      </c>
      <c r="I731" s="26">
        <v>18.399999999999999</v>
      </c>
      <c r="J731" s="14">
        <v>2445.1</v>
      </c>
      <c r="K731" s="14">
        <v>1372.6</v>
      </c>
      <c r="L731" s="14">
        <f t="shared" si="105"/>
        <v>3817.7</v>
      </c>
      <c r="M731" s="26">
        <f t="shared" si="107"/>
        <v>3836.1</v>
      </c>
      <c r="N731" s="25">
        <f t="shared" si="99"/>
        <v>52.872337478879871</v>
      </c>
      <c r="O731" s="25">
        <f t="shared" si="108"/>
        <v>53.127163947594383</v>
      </c>
      <c r="P731" s="26">
        <v>45.9</v>
      </c>
      <c r="Q731" s="26">
        <v>0</v>
      </c>
      <c r="R731" s="25">
        <f t="shared" si="104"/>
        <v>0.63568124532587311</v>
      </c>
      <c r="S731" s="14">
        <v>3306</v>
      </c>
      <c r="T731" s="25">
        <f t="shared" si="100"/>
        <v>45.785668780987727</v>
      </c>
      <c r="U731" s="26">
        <v>1660.7050449999999</v>
      </c>
      <c r="V731" s="14">
        <v>9261.4062762361773</v>
      </c>
      <c r="W731" s="14">
        <v>9043</v>
      </c>
      <c r="X731" s="14">
        <v>6192.2</v>
      </c>
      <c r="Y731" s="26">
        <v>18.399999999999999</v>
      </c>
      <c r="Z731" s="14">
        <v>1705.03864</v>
      </c>
      <c r="AA731" s="14">
        <v>1372.6</v>
      </c>
      <c r="AB731" s="14">
        <f t="shared" si="106"/>
        <v>3077.6386400000001</v>
      </c>
      <c r="AC731" s="26">
        <f t="shared" si="109"/>
        <v>3096.0386399999998</v>
      </c>
      <c r="AD731" s="25">
        <f t="shared" si="101"/>
        <v>49.701861050999646</v>
      </c>
      <c r="AE731" s="25">
        <f t="shared" si="110"/>
        <v>49.999009075934239</v>
      </c>
      <c r="AF731" s="14">
        <v>3024.3287999999998</v>
      </c>
      <c r="AG731" s="25">
        <f t="shared" si="102"/>
        <v>48.840941830044251</v>
      </c>
      <c r="AH731" s="26">
        <v>19829.808480228683</v>
      </c>
      <c r="AI731" s="28">
        <f t="shared" si="111"/>
        <v>312.26726199468516</v>
      </c>
      <c r="AJ731" s="14">
        <v>53835</v>
      </c>
      <c r="AK731" s="14">
        <f t="shared" si="103"/>
        <v>115.02182594966101</v>
      </c>
      <c r="AL731" s="26" t="s">
        <v>126</v>
      </c>
      <c r="AM731" s="26" t="s">
        <v>126</v>
      </c>
      <c r="AN731" s="26" t="s">
        <v>126</v>
      </c>
    </row>
    <row r="732" spans="1:40" x14ac:dyDescent="0.3">
      <c r="A732" s="23" t="s">
        <v>107</v>
      </c>
      <c r="B732" s="23" t="s">
        <v>111</v>
      </c>
      <c r="C732" s="23" t="s">
        <v>6</v>
      </c>
      <c r="D732" s="23" t="s">
        <v>36</v>
      </c>
      <c r="E732" s="23" t="s">
        <v>66</v>
      </c>
      <c r="F732" s="23" t="s">
        <v>150</v>
      </c>
      <c r="G732" s="23" t="s">
        <v>13</v>
      </c>
      <c r="H732" s="14">
        <v>9316.01</v>
      </c>
      <c r="I732" s="26">
        <v>4.3099999999999996</v>
      </c>
      <c r="J732" s="14">
        <v>1514.52</v>
      </c>
      <c r="K732" s="14">
        <v>1025</v>
      </c>
      <c r="L732" s="14">
        <f t="shared" si="105"/>
        <v>2539.52</v>
      </c>
      <c r="M732" s="26">
        <f t="shared" si="107"/>
        <v>2543.83</v>
      </c>
      <c r="N732" s="25">
        <f t="shared" si="99"/>
        <v>27.259738879627651</v>
      </c>
      <c r="O732" s="25">
        <f t="shared" si="108"/>
        <v>27.306003321164319</v>
      </c>
      <c r="P732" s="26">
        <v>50</v>
      </c>
      <c r="Q732" s="26">
        <v>232.18</v>
      </c>
      <c r="R732" s="25">
        <f t="shared" si="104"/>
        <v>3.0289791445049974</v>
      </c>
      <c r="S732" s="14">
        <v>6490</v>
      </c>
      <c r="T732" s="25">
        <f t="shared" si="100"/>
        <v>69.665017534330687</v>
      </c>
      <c r="U732" s="26">
        <v>3854.2476579999998</v>
      </c>
      <c r="V732" s="14">
        <v>14230.125613819462</v>
      </c>
      <c r="W732" s="14">
        <v>14061</v>
      </c>
      <c r="X732" s="14">
        <v>8532.01</v>
      </c>
      <c r="Y732" s="26">
        <v>4.3099999999999996</v>
      </c>
      <c r="Z732" s="14">
        <v>1452.240086</v>
      </c>
      <c r="AA732" s="14">
        <v>1025</v>
      </c>
      <c r="AB732" s="14">
        <f t="shared" si="106"/>
        <v>2477.2400859999998</v>
      </c>
      <c r="AC732" s="26">
        <f t="shared" si="109"/>
        <v>2481.5500860000002</v>
      </c>
      <c r="AD732" s="25">
        <f t="shared" si="101"/>
        <v>29.034659898429556</v>
      </c>
      <c r="AE732" s="25">
        <f t="shared" si="110"/>
        <v>29.085175544801288</v>
      </c>
      <c r="AF732" s="14">
        <v>5782.59</v>
      </c>
      <c r="AG732" s="25">
        <f t="shared" si="102"/>
        <v>67.775237019178363</v>
      </c>
      <c r="AH732" s="26">
        <v>32085.718728588876</v>
      </c>
      <c r="AI732" s="28">
        <f t="shared" si="111"/>
        <v>265.91300859337917</v>
      </c>
      <c r="AJ732" s="14">
        <v>78550</v>
      </c>
      <c r="AK732" s="14">
        <f t="shared" si="103"/>
        <v>108.61884150222788</v>
      </c>
      <c r="AL732" s="26" t="s">
        <v>126</v>
      </c>
      <c r="AM732" s="26" t="s">
        <v>126</v>
      </c>
      <c r="AN732" s="26" t="s">
        <v>126</v>
      </c>
    </row>
    <row r="733" spans="1:40" x14ac:dyDescent="0.3">
      <c r="A733" s="23" t="s">
        <v>107</v>
      </c>
      <c r="B733" s="23" t="s">
        <v>111</v>
      </c>
      <c r="C733" s="23" t="s">
        <v>6</v>
      </c>
      <c r="D733" s="23" t="s">
        <v>37</v>
      </c>
      <c r="E733" s="23" t="s">
        <v>67</v>
      </c>
      <c r="F733" s="23" t="s">
        <v>136</v>
      </c>
      <c r="G733" s="23" t="s">
        <v>13</v>
      </c>
      <c r="H733" s="14">
        <v>6254.4279999999999</v>
      </c>
      <c r="I733" s="26">
        <v>19.718</v>
      </c>
      <c r="J733" s="14">
        <v>1471.7850000000001</v>
      </c>
      <c r="K733" s="14">
        <v>691.9</v>
      </c>
      <c r="L733" s="14">
        <f t="shared" si="105"/>
        <v>2163.6849999999999</v>
      </c>
      <c r="M733" s="26">
        <f t="shared" si="107"/>
        <v>2183.4030000000002</v>
      </c>
      <c r="N733" s="25">
        <f t="shared" si="99"/>
        <v>34.594450523692977</v>
      </c>
      <c r="O733" s="25">
        <f t="shared" si="108"/>
        <v>34.909715164999902</v>
      </c>
      <c r="P733" s="26">
        <v>201.5</v>
      </c>
      <c r="Q733" s="26">
        <v>0</v>
      </c>
      <c r="R733" s="25">
        <f t="shared" si="104"/>
        <v>3.221717477601469</v>
      </c>
      <c r="S733" s="14">
        <v>3857.14</v>
      </c>
      <c r="T733" s="25">
        <f t="shared" si="100"/>
        <v>61.670547650400643</v>
      </c>
      <c r="U733" s="26">
        <v>2352.307159</v>
      </c>
      <c r="V733" s="14">
        <v>10546.032318972519</v>
      </c>
      <c r="W733" s="14">
        <v>10546</v>
      </c>
      <c r="X733" s="14">
        <v>5686.6019999999999</v>
      </c>
      <c r="Y733" s="26">
        <v>19.718</v>
      </c>
      <c r="Z733" s="14">
        <v>1280.8249000000001</v>
      </c>
      <c r="AA733" s="14">
        <v>677.18</v>
      </c>
      <c r="AB733" s="14">
        <f t="shared" si="106"/>
        <v>1958.0048999999999</v>
      </c>
      <c r="AC733" s="26">
        <f t="shared" si="109"/>
        <v>1977.7229000000002</v>
      </c>
      <c r="AD733" s="25">
        <f t="shared" si="101"/>
        <v>34.431896236100222</v>
      </c>
      <c r="AE733" s="25">
        <f t="shared" si="110"/>
        <v>34.778641093573988</v>
      </c>
      <c r="AF733" s="14">
        <v>3513.8545399999998</v>
      </c>
      <c r="AG733" s="25">
        <f t="shared" si="102"/>
        <v>61.791814162482268</v>
      </c>
      <c r="AH733" s="26">
        <v>21541.8563235738</v>
      </c>
      <c r="AI733" s="28">
        <f t="shared" si="111"/>
        <v>263.97920005515061</v>
      </c>
      <c r="AJ733" s="14">
        <v>60147</v>
      </c>
      <c r="AK733" s="14">
        <f t="shared" si="103"/>
        <v>94.545064591750219</v>
      </c>
      <c r="AL733" s="26" t="s">
        <v>126</v>
      </c>
      <c r="AM733" s="26" t="s">
        <v>126</v>
      </c>
      <c r="AN733" s="26" t="s">
        <v>126</v>
      </c>
    </row>
    <row r="734" spans="1:40" x14ac:dyDescent="0.3">
      <c r="A734" s="23" t="s">
        <v>107</v>
      </c>
      <c r="B734" s="23" t="s">
        <v>111</v>
      </c>
      <c r="C734" s="23" t="s">
        <v>6</v>
      </c>
      <c r="D734" s="23" t="s">
        <v>38</v>
      </c>
      <c r="E734" s="23" t="s">
        <v>68</v>
      </c>
      <c r="F734" s="23" t="s">
        <v>150</v>
      </c>
      <c r="G734" s="23" t="s">
        <v>13</v>
      </c>
      <c r="H734" s="14">
        <v>6885.2280000000001</v>
      </c>
      <c r="I734" s="26">
        <v>0.89</v>
      </c>
      <c r="J734" s="14">
        <v>1716.6179999999999</v>
      </c>
      <c r="K734" s="14">
        <v>1147.98</v>
      </c>
      <c r="L734" s="14">
        <f t="shared" si="105"/>
        <v>2864.598</v>
      </c>
      <c r="M734" s="26">
        <f t="shared" si="107"/>
        <v>2865.4880000000003</v>
      </c>
      <c r="N734" s="25">
        <f t="shared" si="99"/>
        <v>41.604983887243819</v>
      </c>
      <c r="O734" s="25">
        <f t="shared" si="108"/>
        <v>41.6179101113282</v>
      </c>
      <c r="P734" s="26">
        <v>0</v>
      </c>
      <c r="Q734" s="26">
        <v>57.709999999999994</v>
      </c>
      <c r="R734" s="25">
        <f t="shared" si="104"/>
        <v>0.83817122686423728</v>
      </c>
      <c r="S734" s="14">
        <v>3962.03</v>
      </c>
      <c r="T734" s="25">
        <f t="shared" si="100"/>
        <v>57.543918661807567</v>
      </c>
      <c r="U734" s="26">
        <v>2392.4002700000001</v>
      </c>
      <c r="V734" s="14">
        <v>11155.539767048445</v>
      </c>
      <c r="W734" s="14">
        <v>11017</v>
      </c>
      <c r="X734" s="14">
        <v>6332.9579999999996</v>
      </c>
      <c r="Y734" s="26">
        <v>0.89</v>
      </c>
      <c r="Z734" s="14">
        <v>1471.42002</v>
      </c>
      <c r="AA734" s="14">
        <v>1147.98</v>
      </c>
      <c r="AB734" s="14">
        <f t="shared" si="106"/>
        <v>2619.40002</v>
      </c>
      <c r="AC734" s="26">
        <f t="shared" si="109"/>
        <v>2620.2900200000004</v>
      </c>
      <c r="AD734" s="25">
        <f t="shared" si="101"/>
        <v>41.361398891323773</v>
      </c>
      <c r="AE734" s="25">
        <f t="shared" si="110"/>
        <v>41.375452355755407</v>
      </c>
      <c r="AF734" s="14">
        <v>3658.5385019999999</v>
      </c>
      <c r="AG734" s="25">
        <f t="shared" si="102"/>
        <v>57.769821022024779</v>
      </c>
      <c r="AH734" s="26">
        <v>25246.714992463185</v>
      </c>
      <c r="AI734" s="28">
        <f t="shared" si="111"/>
        <v>250.84285230338111</v>
      </c>
      <c r="AJ734" s="14">
        <v>64551</v>
      </c>
      <c r="AK734" s="14">
        <f t="shared" si="103"/>
        <v>98.107821722359063</v>
      </c>
      <c r="AL734" s="26" t="s">
        <v>126</v>
      </c>
      <c r="AM734" s="26" t="s">
        <v>126</v>
      </c>
      <c r="AN734" s="26" t="s">
        <v>126</v>
      </c>
    </row>
    <row r="735" spans="1:40" x14ac:dyDescent="0.3">
      <c r="A735" s="23" t="s">
        <v>107</v>
      </c>
      <c r="B735" s="23" t="s">
        <v>111</v>
      </c>
      <c r="C735" s="23" t="s">
        <v>6</v>
      </c>
      <c r="D735" s="23" t="s">
        <v>39</v>
      </c>
      <c r="E735" s="23" t="s">
        <v>69</v>
      </c>
      <c r="F735" s="23" t="s">
        <v>151</v>
      </c>
      <c r="G735" s="23" t="s">
        <v>13</v>
      </c>
      <c r="H735" s="14">
        <v>3254.94</v>
      </c>
      <c r="I735" s="26">
        <v>0</v>
      </c>
      <c r="J735" s="14">
        <v>687.54</v>
      </c>
      <c r="K735" s="14">
        <v>131.5</v>
      </c>
      <c r="L735" s="14">
        <f t="shared" si="105"/>
        <v>819.04</v>
      </c>
      <c r="M735" s="26">
        <f t="shared" si="107"/>
        <v>819.04</v>
      </c>
      <c r="N735" s="25">
        <f t="shared" si="99"/>
        <v>25.162983035017543</v>
      </c>
      <c r="O735" s="25">
        <f t="shared" si="108"/>
        <v>25.162983035017543</v>
      </c>
      <c r="P735" s="26">
        <v>109.66</v>
      </c>
      <c r="Q735" s="26">
        <v>64.42</v>
      </c>
      <c r="R735" s="25">
        <f t="shared" si="104"/>
        <v>5.348178461046901</v>
      </c>
      <c r="S735" s="14">
        <v>2261.8200000000002</v>
      </c>
      <c r="T735" s="25">
        <f t="shared" si="100"/>
        <v>69.488838503935568</v>
      </c>
      <c r="U735" s="26">
        <v>1448.5899899999999</v>
      </c>
      <c r="V735" s="14">
        <v>5524.6778554384491</v>
      </c>
      <c r="W735" s="14">
        <v>5525</v>
      </c>
      <c r="X735" s="14">
        <v>2984.44</v>
      </c>
      <c r="Y735" s="26">
        <v>0</v>
      </c>
      <c r="Z735" s="14">
        <v>638.59356000000002</v>
      </c>
      <c r="AA735" s="14">
        <v>131.5</v>
      </c>
      <c r="AB735" s="14">
        <f t="shared" si="106"/>
        <v>770.09356000000002</v>
      </c>
      <c r="AC735" s="26">
        <f t="shared" si="109"/>
        <v>770.09356000000002</v>
      </c>
      <c r="AD735" s="25">
        <f t="shared" si="101"/>
        <v>25.803620109635308</v>
      </c>
      <c r="AE735" s="25">
        <f t="shared" si="110"/>
        <v>25.803620109635308</v>
      </c>
      <c r="AF735" s="14">
        <v>2050.85095</v>
      </c>
      <c r="AG735" s="25">
        <f t="shared" si="102"/>
        <v>68.718116296524641</v>
      </c>
      <c r="AH735" s="26">
        <v>11660.265290837979</v>
      </c>
      <c r="AI735" s="28">
        <f t="shared" si="111"/>
        <v>255.94957966736962</v>
      </c>
      <c r="AJ735" s="14">
        <v>31551</v>
      </c>
      <c r="AK735" s="14">
        <f t="shared" si="103"/>
        <v>94.590979683686726</v>
      </c>
      <c r="AL735" s="26" t="s">
        <v>126</v>
      </c>
      <c r="AM735" s="26" t="s">
        <v>126</v>
      </c>
      <c r="AN735" s="26" t="s">
        <v>126</v>
      </c>
    </row>
    <row r="736" spans="1:40" x14ac:dyDescent="0.3">
      <c r="A736" s="23" t="s">
        <v>107</v>
      </c>
      <c r="B736" s="23" t="s">
        <v>111</v>
      </c>
      <c r="C736" s="23" t="s">
        <v>6</v>
      </c>
      <c r="D736" s="23" t="s">
        <v>40</v>
      </c>
      <c r="E736" s="23" t="s">
        <v>70</v>
      </c>
      <c r="F736" s="23" t="s">
        <v>136</v>
      </c>
      <c r="G736" s="23" t="s">
        <v>13</v>
      </c>
      <c r="H736" s="14">
        <v>5619.6149999999998</v>
      </c>
      <c r="I736" s="26">
        <v>0</v>
      </c>
      <c r="J736" s="14">
        <v>1387.259</v>
      </c>
      <c r="K736" s="14">
        <v>1366.9069999999999</v>
      </c>
      <c r="L736" s="14">
        <f t="shared" si="105"/>
        <v>2754.1660000000002</v>
      </c>
      <c r="M736" s="26">
        <f t="shared" si="107"/>
        <v>2754.1660000000002</v>
      </c>
      <c r="N736" s="25">
        <f t="shared" si="99"/>
        <v>49.009869893222231</v>
      </c>
      <c r="O736" s="25">
        <f t="shared" si="108"/>
        <v>49.009869893222231</v>
      </c>
      <c r="P736" s="26">
        <v>152.99100000000001</v>
      </c>
      <c r="Q736" s="26">
        <v>44.167999999999999</v>
      </c>
      <c r="R736" s="25">
        <f t="shared" si="104"/>
        <v>3.5084076044355355</v>
      </c>
      <c r="S736" s="14">
        <v>2660.18</v>
      </c>
      <c r="T736" s="25">
        <f t="shared" si="100"/>
        <v>47.337406566108179</v>
      </c>
      <c r="U736" s="26">
        <v>1392.37093</v>
      </c>
      <c r="V736" s="14">
        <v>8573.1289000880679</v>
      </c>
      <c r="W736" s="14">
        <v>8573</v>
      </c>
      <c r="X736" s="14">
        <v>5286.9380000000001</v>
      </c>
      <c r="Y736" s="26">
        <v>0</v>
      </c>
      <c r="Z736" s="14">
        <v>1175.2438870000001</v>
      </c>
      <c r="AA736" s="14">
        <v>1301.6969999999999</v>
      </c>
      <c r="AB736" s="14">
        <f t="shared" si="106"/>
        <v>2476.9408869999997</v>
      </c>
      <c r="AC736" s="26">
        <f t="shared" si="109"/>
        <v>2476.9408869999997</v>
      </c>
      <c r="AD736" s="25">
        <f t="shared" si="101"/>
        <v>46.850197354309806</v>
      </c>
      <c r="AE736" s="25">
        <f t="shared" si="110"/>
        <v>46.850197354309806</v>
      </c>
      <c r="AF736" s="14">
        <v>2608.5725080000002</v>
      </c>
      <c r="AG736" s="25">
        <f t="shared" si="102"/>
        <v>49.339948908044697</v>
      </c>
      <c r="AH736" s="26">
        <v>18568.438841866224</v>
      </c>
      <c r="AI736" s="28">
        <f t="shared" si="111"/>
        <v>284.72711384220145</v>
      </c>
      <c r="AJ736" s="14">
        <v>48730</v>
      </c>
      <c r="AK736" s="14">
        <f t="shared" si="103"/>
        <v>108.49452082905808</v>
      </c>
      <c r="AL736" s="26" t="s">
        <v>126</v>
      </c>
      <c r="AM736" s="26" t="s">
        <v>126</v>
      </c>
      <c r="AN736" s="26" t="s">
        <v>126</v>
      </c>
    </row>
    <row r="737" spans="1:40" x14ac:dyDescent="0.3">
      <c r="A737" s="23" t="s">
        <v>107</v>
      </c>
      <c r="B737" s="23" t="s">
        <v>111</v>
      </c>
      <c r="C737" s="23" t="s">
        <v>6</v>
      </c>
      <c r="D737" s="23" t="s">
        <v>41</v>
      </c>
      <c r="E737" s="23" t="s">
        <v>152</v>
      </c>
      <c r="F737" s="23" t="s">
        <v>150</v>
      </c>
      <c r="G737" s="23" t="s">
        <v>13</v>
      </c>
      <c r="H737" s="14">
        <v>35990.57</v>
      </c>
      <c r="I737" s="26">
        <v>17.34</v>
      </c>
      <c r="J737" s="14">
        <v>9342.58</v>
      </c>
      <c r="K737" s="14">
        <v>2971.08</v>
      </c>
      <c r="L737" s="14">
        <f t="shared" si="105"/>
        <v>12313.66</v>
      </c>
      <c r="M737" s="26">
        <f t="shared" si="107"/>
        <v>12331</v>
      </c>
      <c r="N737" s="25">
        <f t="shared" si="99"/>
        <v>34.213573166526679</v>
      </c>
      <c r="O737" s="25">
        <f t="shared" si="108"/>
        <v>34.261752453489898</v>
      </c>
      <c r="P737" s="26">
        <v>9647.34</v>
      </c>
      <c r="Q737" s="26">
        <v>0</v>
      </c>
      <c r="R737" s="25">
        <f t="shared" si="104"/>
        <v>26.805188136781386</v>
      </c>
      <c r="S737" s="14">
        <v>10179.84</v>
      </c>
      <c r="T737" s="25">
        <f t="shared" si="100"/>
        <v>28.284742364458246</v>
      </c>
      <c r="U737" s="26">
        <v>6117.0741680000001</v>
      </c>
      <c r="V737" s="14">
        <v>48123.308748190953</v>
      </c>
      <c r="W737" s="14">
        <v>49209</v>
      </c>
      <c r="X737" s="14">
        <v>29250.11</v>
      </c>
      <c r="Y737" s="26">
        <v>17.34</v>
      </c>
      <c r="Z737" s="14">
        <v>8493.4643410000008</v>
      </c>
      <c r="AA737" s="14">
        <v>2772.78</v>
      </c>
      <c r="AB737" s="14">
        <f t="shared" si="106"/>
        <v>11266.244341000001</v>
      </c>
      <c r="AC737" s="26">
        <f t="shared" si="109"/>
        <v>11283.584341000002</v>
      </c>
      <c r="AD737" s="25">
        <f t="shared" si="101"/>
        <v>38.51692982009299</v>
      </c>
      <c r="AE737" s="25">
        <f t="shared" si="110"/>
        <v>38.576211648434835</v>
      </c>
      <c r="AF737" s="14">
        <v>7737.5120290000004</v>
      </c>
      <c r="AG737" s="25">
        <f t="shared" si="102"/>
        <v>26.452933096661859</v>
      </c>
      <c r="AH737" s="26">
        <v>123191.24051569922</v>
      </c>
      <c r="AI737" s="28">
        <f t="shared" si="111"/>
        <v>237.43660569983814</v>
      </c>
      <c r="AJ737" s="14">
        <v>280537</v>
      </c>
      <c r="AK737" s="14">
        <f t="shared" si="103"/>
        <v>104.26471374542396</v>
      </c>
      <c r="AL737" s="26" t="s">
        <v>126</v>
      </c>
      <c r="AM737" s="26" t="s">
        <v>126</v>
      </c>
      <c r="AN737" s="26" t="s">
        <v>126</v>
      </c>
    </row>
    <row r="738" spans="1:40" x14ac:dyDescent="0.3">
      <c r="A738" s="23" t="s">
        <v>107</v>
      </c>
      <c r="B738" s="23" t="s">
        <v>111</v>
      </c>
      <c r="C738" s="23" t="s">
        <v>6</v>
      </c>
      <c r="D738" s="23" t="s">
        <v>42</v>
      </c>
      <c r="E738" s="23" t="s">
        <v>72</v>
      </c>
      <c r="F738" s="23" t="s">
        <v>150</v>
      </c>
      <c r="G738" s="23" t="s">
        <v>13</v>
      </c>
      <c r="H738" s="14">
        <v>4448.0029999999997</v>
      </c>
      <c r="I738" s="26">
        <v>0</v>
      </c>
      <c r="J738" s="14">
        <v>1012.773</v>
      </c>
      <c r="K738" s="14">
        <v>380.7</v>
      </c>
      <c r="L738" s="14">
        <f t="shared" si="105"/>
        <v>1393.473</v>
      </c>
      <c r="M738" s="26">
        <f t="shared" si="107"/>
        <v>1393.473</v>
      </c>
      <c r="N738" s="25">
        <f t="shared" si="99"/>
        <v>31.328058906435089</v>
      </c>
      <c r="O738" s="25">
        <f t="shared" si="108"/>
        <v>31.328058906435089</v>
      </c>
      <c r="P738" s="26">
        <v>0</v>
      </c>
      <c r="Q738" s="26">
        <v>32.183999999999997</v>
      </c>
      <c r="R738" s="25">
        <f t="shared" si="104"/>
        <v>0.72356066306609956</v>
      </c>
      <c r="S738" s="14">
        <v>3022.346</v>
      </c>
      <c r="T738" s="25">
        <f t="shared" si="100"/>
        <v>67.948380430498815</v>
      </c>
      <c r="U738" s="26">
        <v>1880.2032859999999</v>
      </c>
      <c r="V738" s="14">
        <v>7327.9792018148146</v>
      </c>
      <c r="W738" s="14">
        <v>7255</v>
      </c>
      <c r="X738" s="14">
        <v>3879.6529999999998</v>
      </c>
      <c r="Y738" s="26">
        <v>0</v>
      </c>
      <c r="Z738" s="14">
        <v>826.82299999999998</v>
      </c>
      <c r="AA738" s="14">
        <v>380.7</v>
      </c>
      <c r="AB738" s="14">
        <f t="shared" si="106"/>
        <v>1207.5229999999999</v>
      </c>
      <c r="AC738" s="26">
        <f t="shared" si="109"/>
        <v>1207.5229999999999</v>
      </c>
      <c r="AD738" s="25">
        <f t="shared" si="101"/>
        <v>31.124510362138057</v>
      </c>
      <c r="AE738" s="25">
        <f t="shared" si="110"/>
        <v>31.124510362138057</v>
      </c>
      <c r="AF738" s="14">
        <v>2640.0192310000002</v>
      </c>
      <c r="AG738" s="25">
        <f t="shared" si="102"/>
        <v>68.04781847758035</v>
      </c>
      <c r="AH738" s="26">
        <v>16335.625222657642</v>
      </c>
      <c r="AI738" s="28">
        <f t="shared" si="111"/>
        <v>237.49645006662436</v>
      </c>
      <c r="AJ738" s="14">
        <v>39096</v>
      </c>
      <c r="AK738" s="14">
        <f t="shared" si="103"/>
        <v>99.234013709842444</v>
      </c>
      <c r="AL738" s="26" t="s">
        <v>126</v>
      </c>
      <c r="AM738" s="26" t="s">
        <v>126</v>
      </c>
      <c r="AN738" s="26" t="s">
        <v>126</v>
      </c>
    </row>
    <row r="739" spans="1:40" x14ac:dyDescent="0.3">
      <c r="A739" s="23" t="s">
        <v>107</v>
      </c>
      <c r="B739" s="23" t="s">
        <v>111</v>
      </c>
      <c r="C739" s="23" t="s">
        <v>6</v>
      </c>
      <c r="D739" s="23" t="s">
        <v>43</v>
      </c>
      <c r="E739" s="23" t="s">
        <v>73</v>
      </c>
      <c r="F739" s="23" t="s">
        <v>150</v>
      </c>
      <c r="G739" s="23" t="s">
        <v>13</v>
      </c>
      <c r="H739" s="14">
        <v>6143.68</v>
      </c>
      <c r="I739" s="26">
        <v>3.35</v>
      </c>
      <c r="J739" s="14">
        <v>1348.52</v>
      </c>
      <c r="K739" s="14">
        <v>766.13</v>
      </c>
      <c r="L739" s="14">
        <f t="shared" si="105"/>
        <v>2114.65</v>
      </c>
      <c r="M739" s="26">
        <f t="shared" si="107"/>
        <v>2118</v>
      </c>
      <c r="N739" s="25">
        <f t="shared" si="99"/>
        <v>34.419924214802855</v>
      </c>
      <c r="O739" s="25">
        <f t="shared" si="108"/>
        <v>34.474451794364285</v>
      </c>
      <c r="P739" s="26">
        <v>24.46</v>
      </c>
      <c r="Q739" s="26">
        <v>66.739999999999995</v>
      </c>
      <c r="R739" s="25">
        <f t="shared" si="104"/>
        <v>1.4844523152247509</v>
      </c>
      <c r="S739" s="14">
        <v>3908.84</v>
      </c>
      <c r="T739" s="25">
        <f t="shared" si="100"/>
        <v>63.623756445648205</v>
      </c>
      <c r="U739" s="26">
        <v>2350.8185189999999</v>
      </c>
      <c r="V739" s="14">
        <v>12079.395883997116</v>
      </c>
      <c r="W739" s="14">
        <v>11932</v>
      </c>
      <c r="X739" s="14">
        <v>5707.51</v>
      </c>
      <c r="Y739" s="26">
        <v>3.35</v>
      </c>
      <c r="Z739" s="14">
        <v>1205.0997669999999</v>
      </c>
      <c r="AA739" s="14">
        <v>765.74</v>
      </c>
      <c r="AB739" s="14">
        <f t="shared" si="106"/>
        <v>1970.8397669999999</v>
      </c>
      <c r="AC739" s="26">
        <f t="shared" si="109"/>
        <v>1974.1897669999998</v>
      </c>
      <c r="AD739" s="25">
        <f t="shared" si="101"/>
        <v>34.530640629626575</v>
      </c>
      <c r="AE739" s="25">
        <f t="shared" si="110"/>
        <v>34.589335226745114</v>
      </c>
      <c r="AF739" s="14">
        <v>3620.367608</v>
      </c>
      <c r="AG739" s="25">
        <f t="shared" si="102"/>
        <v>63.431647215685999</v>
      </c>
      <c r="AH739" s="26">
        <v>28036.888927540265</v>
      </c>
      <c r="AI739" s="28">
        <f t="shared" si="111"/>
        <v>203.57144527521342</v>
      </c>
      <c r="AJ739" s="14">
        <v>67716</v>
      </c>
      <c r="AK739" s="14">
        <f t="shared" si="103"/>
        <v>84.285988540374504</v>
      </c>
      <c r="AL739" s="26" t="s">
        <v>126</v>
      </c>
      <c r="AM739" s="26" t="s">
        <v>126</v>
      </c>
      <c r="AN739" s="26" t="s">
        <v>126</v>
      </c>
    </row>
    <row r="740" spans="1:40" x14ac:dyDescent="0.3">
      <c r="A740" s="23" t="s">
        <v>107</v>
      </c>
      <c r="B740" s="23" t="s">
        <v>111</v>
      </c>
      <c r="C740" s="23" t="s">
        <v>6</v>
      </c>
      <c r="D740" s="23" t="s">
        <v>44</v>
      </c>
      <c r="E740" s="23" t="s">
        <v>74</v>
      </c>
      <c r="F740" s="23" t="s">
        <v>151</v>
      </c>
      <c r="G740" s="23" t="s">
        <v>13</v>
      </c>
      <c r="H740" s="14">
        <v>7238.2389999999996</v>
      </c>
      <c r="I740" s="26">
        <v>0</v>
      </c>
      <c r="J740" s="14">
        <v>2263.7379999999998</v>
      </c>
      <c r="K740" s="14">
        <v>481.4</v>
      </c>
      <c r="L740" s="14">
        <f t="shared" si="105"/>
        <v>2745.1379999999999</v>
      </c>
      <c r="M740" s="26">
        <f t="shared" si="107"/>
        <v>2745.1379999999999</v>
      </c>
      <c r="N740" s="25">
        <f t="shared" si="99"/>
        <v>37.92549541400885</v>
      </c>
      <c r="O740" s="25">
        <f t="shared" si="108"/>
        <v>37.92549541400885</v>
      </c>
      <c r="P740" s="26">
        <v>1347.25</v>
      </c>
      <c r="Q740" s="26">
        <v>164.44</v>
      </c>
      <c r="R740" s="25">
        <f t="shared" si="104"/>
        <v>20.884775979350781</v>
      </c>
      <c r="S740" s="14">
        <v>2981.44</v>
      </c>
      <c r="T740" s="25">
        <f t="shared" si="100"/>
        <v>41.190129256577464</v>
      </c>
      <c r="U740" s="26">
        <v>2069.646303</v>
      </c>
      <c r="V740" s="14">
        <v>10425.592916189298</v>
      </c>
      <c r="W740" s="14">
        <v>11426</v>
      </c>
      <c r="X740" s="14">
        <v>6386.2460000000001</v>
      </c>
      <c r="Y740" s="26">
        <v>0</v>
      </c>
      <c r="Z740" s="14">
        <v>2088.0784389999999</v>
      </c>
      <c r="AA740" s="14">
        <v>481.4</v>
      </c>
      <c r="AB740" s="14">
        <f t="shared" si="106"/>
        <v>2569.478439</v>
      </c>
      <c r="AC740" s="26">
        <f t="shared" si="109"/>
        <v>2569.478439</v>
      </c>
      <c r="AD740" s="25">
        <f t="shared" si="101"/>
        <v>40.234567208967519</v>
      </c>
      <c r="AE740" s="25">
        <f t="shared" si="110"/>
        <v>40.234567208967519</v>
      </c>
      <c r="AF740" s="14">
        <v>2523.0593079999999</v>
      </c>
      <c r="AG740" s="25">
        <f t="shared" si="102"/>
        <v>39.507706217392808</v>
      </c>
      <c r="AH740" s="26">
        <v>24463.616711551058</v>
      </c>
      <c r="AI740" s="28">
        <f t="shared" si="111"/>
        <v>261.05077083653731</v>
      </c>
      <c r="AJ740" s="14">
        <v>58993</v>
      </c>
      <c r="AK740" s="14">
        <f t="shared" si="103"/>
        <v>108.25430135778821</v>
      </c>
      <c r="AL740" s="26" t="s">
        <v>126</v>
      </c>
      <c r="AM740" s="26" t="s">
        <v>126</v>
      </c>
      <c r="AN740" s="26" t="s">
        <v>126</v>
      </c>
    </row>
    <row r="741" spans="1:40" x14ac:dyDescent="0.3">
      <c r="A741" s="23" t="s">
        <v>107</v>
      </c>
      <c r="B741" s="23" t="s">
        <v>111</v>
      </c>
      <c r="C741" s="23" t="s">
        <v>6</v>
      </c>
      <c r="D741" s="23" t="s">
        <v>45</v>
      </c>
      <c r="E741" s="23" t="s">
        <v>75</v>
      </c>
      <c r="F741" s="23" t="s">
        <v>136</v>
      </c>
      <c r="G741" s="23" t="s">
        <v>13</v>
      </c>
      <c r="H741" s="14">
        <v>4365.8109999999997</v>
      </c>
      <c r="I741" s="26">
        <v>0</v>
      </c>
      <c r="J741" s="14">
        <v>1101.415</v>
      </c>
      <c r="K741" s="14">
        <v>568.16</v>
      </c>
      <c r="L741" s="14">
        <f t="shared" si="105"/>
        <v>1669.5749999999998</v>
      </c>
      <c r="M741" s="26">
        <f t="shared" si="107"/>
        <v>1669.5749999999998</v>
      </c>
      <c r="N741" s="25">
        <f t="shared" si="99"/>
        <v>38.242035672180947</v>
      </c>
      <c r="O741" s="25">
        <f t="shared" si="108"/>
        <v>38.242035672180947</v>
      </c>
      <c r="P741" s="26">
        <v>190.24</v>
      </c>
      <c r="Q741" s="26">
        <v>25.975999999999999</v>
      </c>
      <c r="R741" s="25">
        <f t="shared" si="104"/>
        <v>4.952481910004809</v>
      </c>
      <c r="S741" s="14">
        <v>2458.71</v>
      </c>
      <c r="T741" s="25">
        <f t="shared" si="100"/>
        <v>56.317371503255643</v>
      </c>
      <c r="U741" s="26">
        <v>1453.971896</v>
      </c>
      <c r="V741" s="14">
        <v>6440.1269731033135</v>
      </c>
      <c r="W741" s="14">
        <v>6440</v>
      </c>
      <c r="X741" s="14">
        <v>3870.1610000000001</v>
      </c>
      <c r="Y741" s="26">
        <v>0</v>
      </c>
      <c r="Z741" s="14">
        <v>935.43389999999999</v>
      </c>
      <c r="AA741" s="14">
        <v>568.16</v>
      </c>
      <c r="AB741" s="14">
        <f t="shared" si="106"/>
        <v>1503.5938999999998</v>
      </c>
      <c r="AC741" s="26">
        <f t="shared" si="109"/>
        <v>1503.5938999999998</v>
      </c>
      <c r="AD741" s="25">
        <f t="shared" si="101"/>
        <v>38.85093927616964</v>
      </c>
      <c r="AE741" s="25">
        <f t="shared" si="110"/>
        <v>38.85093927616964</v>
      </c>
      <c r="AF741" s="14">
        <v>2155.7969280000002</v>
      </c>
      <c r="AG741" s="25">
        <f t="shared" si="102"/>
        <v>55.7030296155638</v>
      </c>
      <c r="AH741" s="26">
        <v>13161.947719118401</v>
      </c>
      <c r="AI741" s="28">
        <f t="shared" si="111"/>
        <v>294.04166333060215</v>
      </c>
      <c r="AJ741" s="14">
        <v>37411</v>
      </c>
      <c r="AK741" s="14">
        <f t="shared" si="103"/>
        <v>103.44981422576248</v>
      </c>
      <c r="AL741" s="26" t="s">
        <v>126</v>
      </c>
      <c r="AM741" s="26" t="s">
        <v>126</v>
      </c>
      <c r="AN741" s="26" t="s">
        <v>126</v>
      </c>
    </row>
    <row r="742" spans="1:40" x14ac:dyDescent="0.3">
      <c r="A742" s="23" t="s">
        <v>107</v>
      </c>
      <c r="B742" s="23" t="s">
        <v>111</v>
      </c>
      <c r="C742" s="23" t="s">
        <v>6</v>
      </c>
      <c r="D742" s="23" t="s">
        <v>46</v>
      </c>
      <c r="E742" s="23" t="s">
        <v>76</v>
      </c>
      <c r="F742" s="23" t="s">
        <v>136</v>
      </c>
      <c r="G742" s="23" t="s">
        <v>13</v>
      </c>
      <c r="H742" s="14">
        <v>10306.915999999999</v>
      </c>
      <c r="I742" s="26">
        <v>3</v>
      </c>
      <c r="J742" s="14">
        <v>3089.7060000000001</v>
      </c>
      <c r="K742" s="14">
        <v>1011.13</v>
      </c>
      <c r="L742" s="14">
        <f t="shared" si="105"/>
        <v>4100.8360000000002</v>
      </c>
      <c r="M742" s="26">
        <f t="shared" si="107"/>
        <v>4103.8360000000002</v>
      </c>
      <c r="N742" s="25">
        <f t="shared" si="99"/>
        <v>39.787226363346711</v>
      </c>
      <c r="O742" s="25">
        <f t="shared" si="108"/>
        <v>39.816333033081868</v>
      </c>
      <c r="P742" s="26">
        <v>1948.91</v>
      </c>
      <c r="Q742" s="26">
        <v>48.8</v>
      </c>
      <c r="R742" s="25">
        <f t="shared" si="104"/>
        <v>19.382228398873146</v>
      </c>
      <c r="S742" s="14">
        <v>4150.37</v>
      </c>
      <c r="T742" s="25">
        <f t="shared" si="100"/>
        <v>40.267816289567122</v>
      </c>
      <c r="U742" s="26">
        <v>2529.8019650000001</v>
      </c>
      <c r="V742" s="14">
        <v>15707.564357521351</v>
      </c>
      <c r="W742" s="14">
        <v>15111</v>
      </c>
      <c r="X742" s="14">
        <v>9360.5059999999994</v>
      </c>
      <c r="Y742" s="26">
        <v>3</v>
      </c>
      <c r="Z742" s="14">
        <v>2706.2815679999999</v>
      </c>
      <c r="AA742" s="14">
        <v>967.63</v>
      </c>
      <c r="AB742" s="14">
        <f t="shared" si="106"/>
        <v>3673.911568</v>
      </c>
      <c r="AC742" s="26">
        <f t="shared" si="109"/>
        <v>3676.911568</v>
      </c>
      <c r="AD742" s="25">
        <f t="shared" si="101"/>
        <v>39.249070167787941</v>
      </c>
      <c r="AE742" s="25">
        <f t="shared" si="110"/>
        <v>39.281119717246057</v>
      </c>
      <c r="AF742" s="14">
        <v>3802.3377519999999</v>
      </c>
      <c r="AG742" s="25">
        <f t="shared" si="102"/>
        <v>40.621070613063011</v>
      </c>
      <c r="AH742" s="26">
        <v>36574.333834348545</v>
      </c>
      <c r="AI742" s="28">
        <f t="shared" si="111"/>
        <v>255.93100457811053</v>
      </c>
      <c r="AJ742" s="14">
        <v>94597</v>
      </c>
      <c r="AK742" s="14">
        <f t="shared" si="103"/>
        <v>98.951404378574367</v>
      </c>
      <c r="AL742" s="26" t="s">
        <v>126</v>
      </c>
      <c r="AM742" s="26" t="s">
        <v>126</v>
      </c>
      <c r="AN742" s="26" t="s">
        <v>126</v>
      </c>
    </row>
    <row r="743" spans="1:40" x14ac:dyDescent="0.3">
      <c r="A743" s="23" t="s">
        <v>107</v>
      </c>
      <c r="B743" s="23" t="s">
        <v>111</v>
      </c>
      <c r="C743" s="23" t="s">
        <v>6</v>
      </c>
      <c r="D743" s="23" t="s">
        <v>47</v>
      </c>
      <c r="E743" s="23" t="s">
        <v>77</v>
      </c>
      <c r="F743" s="23" t="s">
        <v>151</v>
      </c>
      <c r="G743" s="23" t="s">
        <v>13</v>
      </c>
      <c r="H743" s="14">
        <v>12972.130999999999</v>
      </c>
      <c r="I743" s="26">
        <v>0</v>
      </c>
      <c r="J743" s="14">
        <v>3635.5210000000002</v>
      </c>
      <c r="K743" s="14">
        <v>139.36000000000001</v>
      </c>
      <c r="L743" s="14">
        <f t="shared" si="105"/>
        <v>3774.8810000000003</v>
      </c>
      <c r="M743" s="26">
        <f t="shared" si="107"/>
        <v>3774.8810000000003</v>
      </c>
      <c r="N743" s="25">
        <f t="shared" si="99"/>
        <v>29.099929687728256</v>
      </c>
      <c r="O743" s="25">
        <f t="shared" si="108"/>
        <v>29.099929687728256</v>
      </c>
      <c r="P743" s="26">
        <v>5429.14</v>
      </c>
      <c r="Q743" s="26">
        <v>712.07999999999993</v>
      </c>
      <c r="R743" s="25">
        <f t="shared" si="104"/>
        <v>47.341643404618722</v>
      </c>
      <c r="S743" s="14">
        <v>2977.07</v>
      </c>
      <c r="T743" s="25">
        <f t="shared" si="100"/>
        <v>22.949737402436039</v>
      </c>
      <c r="U743" s="26">
        <v>1982.2075709999999</v>
      </c>
      <c r="V743" s="14">
        <v>20192.33295372381</v>
      </c>
      <c r="W743" s="14">
        <v>20192</v>
      </c>
      <c r="X743" s="14">
        <v>11107.241</v>
      </c>
      <c r="Y743" s="26">
        <v>0</v>
      </c>
      <c r="Z743" s="14">
        <v>2989.5504769999998</v>
      </c>
      <c r="AA743" s="14">
        <v>139.36000000000001</v>
      </c>
      <c r="AB743" s="14">
        <f t="shared" si="106"/>
        <v>3128.9104769999999</v>
      </c>
      <c r="AC743" s="26">
        <f t="shared" si="109"/>
        <v>3128.9104769999999</v>
      </c>
      <c r="AD743" s="25">
        <f t="shared" si="101"/>
        <v>28.170006187855293</v>
      </c>
      <c r="AE743" s="25">
        <f t="shared" si="110"/>
        <v>28.170006187855293</v>
      </c>
      <c r="AF743" s="14">
        <v>2567.5333660000001</v>
      </c>
      <c r="AG743" s="25">
        <f t="shared" si="102"/>
        <v>23.115851776332214</v>
      </c>
      <c r="AH743" s="26">
        <v>41649.688316897089</v>
      </c>
      <c r="AI743" s="28">
        <f t="shared" si="111"/>
        <v>266.68245187068646</v>
      </c>
      <c r="AJ743" s="14">
        <v>108586</v>
      </c>
      <c r="AK743" s="14">
        <f t="shared" si="103"/>
        <v>102.28980715746044</v>
      </c>
      <c r="AL743" s="26" t="s">
        <v>126</v>
      </c>
      <c r="AM743" s="26" t="s">
        <v>126</v>
      </c>
      <c r="AN743" s="26" t="s">
        <v>126</v>
      </c>
    </row>
    <row r="744" spans="1:40" x14ac:dyDescent="0.3">
      <c r="A744" s="23" t="s">
        <v>107</v>
      </c>
      <c r="B744" s="23" t="s">
        <v>111</v>
      </c>
      <c r="C744" s="23" t="s">
        <v>6</v>
      </c>
      <c r="D744" s="23" t="s">
        <v>48</v>
      </c>
      <c r="E744" s="23" t="s">
        <v>78</v>
      </c>
      <c r="F744" s="23" t="s">
        <v>150</v>
      </c>
      <c r="G744" s="23" t="s">
        <v>13</v>
      </c>
      <c r="H744" s="14">
        <v>7530.7550000000001</v>
      </c>
      <c r="I744" s="26">
        <v>0</v>
      </c>
      <c r="J744" s="14">
        <v>1469.146</v>
      </c>
      <c r="K744" s="14">
        <v>477.11</v>
      </c>
      <c r="L744" s="14">
        <f t="shared" si="105"/>
        <v>1946.2559999999999</v>
      </c>
      <c r="M744" s="26">
        <f t="shared" si="107"/>
        <v>1946.2559999999999</v>
      </c>
      <c r="N744" s="25">
        <f t="shared" si="99"/>
        <v>25.844101952593064</v>
      </c>
      <c r="O744" s="25">
        <f t="shared" si="108"/>
        <v>25.844101952593064</v>
      </c>
      <c r="P744" s="26">
        <v>42.41</v>
      </c>
      <c r="Q744" s="26">
        <v>156.78900000000002</v>
      </c>
      <c r="R744" s="25">
        <f t="shared" si="104"/>
        <v>2.6451398299373703</v>
      </c>
      <c r="S744" s="14">
        <v>5385.29</v>
      </c>
      <c r="T744" s="25">
        <f t="shared" si="100"/>
        <v>71.510625428658884</v>
      </c>
      <c r="U744" s="26">
        <v>3357.6412740000001</v>
      </c>
      <c r="V744" s="14">
        <v>12645.040727114059</v>
      </c>
      <c r="W744" s="14">
        <v>13093</v>
      </c>
      <c r="X744" s="14">
        <v>7071.3249999999998</v>
      </c>
      <c r="Y744" s="26">
        <v>0</v>
      </c>
      <c r="Z744" s="14">
        <v>1442.680525</v>
      </c>
      <c r="AA744" s="14">
        <v>464.58</v>
      </c>
      <c r="AB744" s="14">
        <f t="shared" si="106"/>
        <v>1907.2605249999999</v>
      </c>
      <c r="AC744" s="26">
        <f t="shared" si="109"/>
        <v>1907.2605249999999</v>
      </c>
      <c r="AD744" s="25">
        <f t="shared" si="101"/>
        <v>26.971756000466673</v>
      </c>
      <c r="AE744" s="25">
        <f t="shared" si="110"/>
        <v>26.971756000466673</v>
      </c>
      <c r="AF744" s="14">
        <v>4967.9300249999997</v>
      </c>
      <c r="AG744" s="25">
        <f t="shared" si="102"/>
        <v>70.254584890384749</v>
      </c>
      <c r="AH744" s="26">
        <v>26409.233220530175</v>
      </c>
      <c r="AI744" s="28">
        <f t="shared" si="111"/>
        <v>267.75957260670668</v>
      </c>
      <c r="AJ744" s="14">
        <v>70440</v>
      </c>
      <c r="AK744" s="14">
        <f t="shared" si="103"/>
        <v>100.38791879613856</v>
      </c>
      <c r="AL744" s="26" t="s">
        <v>126</v>
      </c>
      <c r="AM744" s="26" t="s">
        <v>126</v>
      </c>
      <c r="AN744" s="26" t="s">
        <v>126</v>
      </c>
    </row>
    <row r="745" spans="1:40" x14ac:dyDescent="0.3">
      <c r="A745" s="23" t="s">
        <v>107</v>
      </c>
      <c r="B745" s="23" t="s">
        <v>111</v>
      </c>
      <c r="C745" s="23" t="s">
        <v>6</v>
      </c>
      <c r="D745" s="23" t="s">
        <v>49</v>
      </c>
      <c r="E745" s="23" t="s">
        <v>79</v>
      </c>
      <c r="F745" s="23" t="s">
        <v>136</v>
      </c>
      <c r="G745" s="23" t="s">
        <v>13</v>
      </c>
      <c r="H745" s="14">
        <v>6625.1419999999998</v>
      </c>
      <c r="I745" s="26">
        <v>1.98</v>
      </c>
      <c r="J745" s="14">
        <v>1716.752</v>
      </c>
      <c r="K745" s="14">
        <v>656.6</v>
      </c>
      <c r="L745" s="14">
        <f t="shared" si="105"/>
        <v>2373.3519999999999</v>
      </c>
      <c r="M745" s="26">
        <f t="shared" si="107"/>
        <v>2375.3319999999999</v>
      </c>
      <c r="N745" s="25">
        <f t="shared" si="99"/>
        <v>35.823413294386746</v>
      </c>
      <c r="O745" s="25">
        <f t="shared" si="108"/>
        <v>35.853299446260927</v>
      </c>
      <c r="P745" s="26">
        <v>512.91</v>
      </c>
      <c r="Q745" s="26">
        <v>28.19</v>
      </c>
      <c r="R745" s="25">
        <f t="shared" si="104"/>
        <v>8.1673721106657045</v>
      </c>
      <c r="S745" s="14">
        <v>3678.45</v>
      </c>
      <c r="T745" s="25">
        <f t="shared" si="100"/>
        <v>55.522583515945776</v>
      </c>
      <c r="U745" s="26">
        <v>2312.589453</v>
      </c>
      <c r="V745" s="14">
        <v>9319.8897495148267</v>
      </c>
      <c r="W745" s="14">
        <v>9320</v>
      </c>
      <c r="X745" s="14">
        <v>6179.4620000000004</v>
      </c>
      <c r="Y745" s="26">
        <v>1.98</v>
      </c>
      <c r="Z745" s="14">
        <v>1680.2592079999999</v>
      </c>
      <c r="AA745" s="14">
        <v>656.6</v>
      </c>
      <c r="AB745" s="14">
        <f t="shared" si="106"/>
        <v>2336.8592079999999</v>
      </c>
      <c r="AC745" s="26">
        <f t="shared" si="109"/>
        <v>2338.8392079999999</v>
      </c>
      <c r="AD745" s="25">
        <f t="shared" si="101"/>
        <v>37.816547913070742</v>
      </c>
      <c r="AE745" s="25">
        <f t="shared" si="110"/>
        <v>37.848589537406326</v>
      </c>
      <c r="AF745" s="14">
        <v>3322.0081949999999</v>
      </c>
      <c r="AG745" s="25">
        <f t="shared" si="102"/>
        <v>53.758857890864924</v>
      </c>
      <c r="AH745" s="26">
        <v>20835.415386048244</v>
      </c>
      <c r="AI745" s="28">
        <f t="shared" si="111"/>
        <v>296.58453577738004</v>
      </c>
      <c r="AJ745" s="14">
        <v>58813</v>
      </c>
      <c r="AK745" s="14">
        <f t="shared" si="103"/>
        <v>105.06966146940303</v>
      </c>
      <c r="AL745" s="26" t="s">
        <v>126</v>
      </c>
      <c r="AM745" s="26" t="s">
        <v>126</v>
      </c>
      <c r="AN745" s="26" t="s">
        <v>126</v>
      </c>
    </row>
    <row r="746" spans="1:40" x14ac:dyDescent="0.3">
      <c r="A746" s="23" t="s">
        <v>107</v>
      </c>
      <c r="B746" s="23" t="s">
        <v>111</v>
      </c>
      <c r="C746" s="23" t="s">
        <v>6</v>
      </c>
      <c r="D746" s="23" t="s">
        <v>50</v>
      </c>
      <c r="E746" s="23" t="s">
        <v>80</v>
      </c>
      <c r="F746" s="23" t="s">
        <v>136</v>
      </c>
      <c r="G746" s="23" t="s">
        <v>13</v>
      </c>
      <c r="H746" s="14">
        <v>6714.893</v>
      </c>
      <c r="I746" s="26">
        <v>15.718999999999999</v>
      </c>
      <c r="J746" s="14">
        <v>1990.345</v>
      </c>
      <c r="K746" s="14">
        <v>271.33999999999997</v>
      </c>
      <c r="L746" s="14">
        <f t="shared" si="105"/>
        <v>2261.6849999999999</v>
      </c>
      <c r="M746" s="26">
        <f t="shared" si="107"/>
        <v>2277.404</v>
      </c>
      <c r="N746" s="25">
        <f t="shared" si="99"/>
        <v>33.681623817386217</v>
      </c>
      <c r="O746" s="25">
        <f t="shared" si="108"/>
        <v>33.915715410506166</v>
      </c>
      <c r="P746" s="26">
        <v>58.98</v>
      </c>
      <c r="Q746" s="26">
        <v>48.47</v>
      </c>
      <c r="R746" s="25">
        <f t="shared" si="104"/>
        <v>1.6001744182669773</v>
      </c>
      <c r="S746" s="14">
        <v>4304.8590000000004</v>
      </c>
      <c r="T746" s="25">
        <f t="shared" si="100"/>
        <v>64.109122811041075</v>
      </c>
      <c r="U746" s="26">
        <v>2960.9006159999999</v>
      </c>
      <c r="V746" s="14">
        <v>11100.711510849713</v>
      </c>
      <c r="W746" s="14">
        <v>11101</v>
      </c>
      <c r="X746" s="14">
        <v>5913.1130000000003</v>
      </c>
      <c r="Y746" s="26">
        <v>15.718999999999999</v>
      </c>
      <c r="Z746" s="14">
        <v>1520.4937239999999</v>
      </c>
      <c r="AA746" s="14">
        <v>271.33999999999997</v>
      </c>
      <c r="AB746" s="14">
        <f t="shared" si="106"/>
        <v>1791.8337239999998</v>
      </c>
      <c r="AC746" s="26">
        <f t="shared" si="109"/>
        <v>1807.5527239999999</v>
      </c>
      <c r="AD746" s="25">
        <f t="shared" si="101"/>
        <v>30.302714052648746</v>
      </c>
      <c r="AE746" s="25">
        <f t="shared" si="110"/>
        <v>30.568546956569236</v>
      </c>
      <c r="AF746" s="14">
        <v>3990.7677330000001</v>
      </c>
      <c r="AG746" s="25">
        <f t="shared" si="102"/>
        <v>67.490131391028712</v>
      </c>
      <c r="AH746" s="26">
        <v>24743.828650904034</v>
      </c>
      <c r="AI746" s="28">
        <f t="shared" si="111"/>
        <v>238.9732439318343</v>
      </c>
      <c r="AJ746" s="14">
        <v>62400</v>
      </c>
      <c r="AK746" s="14">
        <f t="shared" si="103"/>
        <v>94.761426282051289</v>
      </c>
      <c r="AL746" s="26" t="s">
        <v>126</v>
      </c>
      <c r="AM746" s="26" t="s">
        <v>126</v>
      </c>
      <c r="AN746" s="26" t="s">
        <v>126</v>
      </c>
    </row>
    <row r="747" spans="1:40" x14ac:dyDescent="0.3">
      <c r="A747" s="23" t="s">
        <v>107</v>
      </c>
      <c r="B747" s="23" t="s">
        <v>111</v>
      </c>
      <c r="C747" s="23" t="s">
        <v>6</v>
      </c>
      <c r="D747" s="23" t="s">
        <v>51</v>
      </c>
      <c r="E747" s="23" t="s">
        <v>81</v>
      </c>
      <c r="F747" s="23" t="s">
        <v>150</v>
      </c>
      <c r="G747" s="23" t="s">
        <v>13</v>
      </c>
      <c r="H747" s="14">
        <v>4219.7700000000004</v>
      </c>
      <c r="I747" s="26">
        <v>3.14</v>
      </c>
      <c r="J747" s="14">
        <v>1486.35</v>
      </c>
      <c r="K747" s="14">
        <v>366.24</v>
      </c>
      <c r="L747" s="14">
        <f t="shared" si="105"/>
        <v>1852.59</v>
      </c>
      <c r="M747" s="26">
        <f t="shared" si="107"/>
        <v>1855.73</v>
      </c>
      <c r="N747" s="25">
        <f t="shared" si="99"/>
        <v>43.902629764181455</v>
      </c>
      <c r="O747" s="25">
        <f t="shared" si="108"/>
        <v>43.977041402730478</v>
      </c>
      <c r="P747" s="26">
        <v>161.57999999999998</v>
      </c>
      <c r="Q747" s="26">
        <v>111.5</v>
      </c>
      <c r="R747" s="25">
        <f t="shared" si="104"/>
        <v>6.4714427563587584</v>
      </c>
      <c r="S747" s="14">
        <v>2085.61</v>
      </c>
      <c r="T747" s="25">
        <f t="shared" si="100"/>
        <v>49.424731679688698</v>
      </c>
      <c r="U747" s="26">
        <v>1282.67365</v>
      </c>
      <c r="V747" s="14">
        <v>5709.9973613901702</v>
      </c>
      <c r="W747" s="14">
        <v>5641</v>
      </c>
      <c r="X747" s="14">
        <v>3457.24</v>
      </c>
      <c r="Y747" s="26">
        <v>3.14</v>
      </c>
      <c r="Z747" s="14">
        <v>959.50468699999999</v>
      </c>
      <c r="AA747" s="14">
        <v>366.24</v>
      </c>
      <c r="AB747" s="14">
        <f t="shared" si="106"/>
        <v>1325.7446869999999</v>
      </c>
      <c r="AC747" s="26">
        <f t="shared" si="109"/>
        <v>1328.884687</v>
      </c>
      <c r="AD747" s="25">
        <f t="shared" si="101"/>
        <v>38.346909297589988</v>
      </c>
      <c r="AE747" s="25">
        <f t="shared" si="110"/>
        <v>38.437733191794614</v>
      </c>
      <c r="AF747" s="14">
        <v>1881.4287810000001</v>
      </c>
      <c r="AG747" s="25">
        <f t="shared" si="102"/>
        <v>54.419964509261725</v>
      </c>
      <c r="AH747" s="26">
        <v>13422.119885690388</v>
      </c>
      <c r="AI747" s="28">
        <f t="shared" si="111"/>
        <v>257.57779169338505</v>
      </c>
      <c r="AJ747" s="14">
        <v>32191</v>
      </c>
      <c r="AK747" s="14">
        <f t="shared" si="103"/>
        <v>107.39771985958808</v>
      </c>
      <c r="AL747" s="26" t="s">
        <v>126</v>
      </c>
      <c r="AM747" s="26" t="s">
        <v>126</v>
      </c>
      <c r="AN747" s="26" t="s">
        <v>126</v>
      </c>
    </row>
    <row r="748" spans="1:40" x14ac:dyDescent="0.3">
      <c r="A748" s="23" t="s">
        <v>107</v>
      </c>
      <c r="B748" s="23" t="s">
        <v>111</v>
      </c>
      <c r="C748" s="23" t="s">
        <v>6</v>
      </c>
      <c r="D748" s="23" t="s">
        <v>52</v>
      </c>
      <c r="E748" s="23" t="s">
        <v>82</v>
      </c>
      <c r="F748" s="23" t="s">
        <v>151</v>
      </c>
      <c r="G748" s="23" t="s">
        <v>13</v>
      </c>
      <c r="H748" s="14">
        <v>3899.3850000000002</v>
      </c>
      <c r="I748" s="26">
        <v>24.123000000000001</v>
      </c>
      <c r="J748" s="14">
        <v>1224.662</v>
      </c>
      <c r="K748" s="14">
        <v>84.12</v>
      </c>
      <c r="L748" s="14">
        <f t="shared" si="105"/>
        <v>1308.7820000000002</v>
      </c>
      <c r="M748" s="26">
        <f t="shared" si="107"/>
        <v>1332.9050000000002</v>
      </c>
      <c r="N748" s="25">
        <f t="shared" si="99"/>
        <v>33.563805574468795</v>
      </c>
      <c r="O748" s="25">
        <f t="shared" si="108"/>
        <v>34.182441590148194</v>
      </c>
      <c r="P748" s="26">
        <v>805.92</v>
      </c>
      <c r="Q748" s="26">
        <v>77.83</v>
      </c>
      <c r="R748" s="25">
        <f t="shared" si="104"/>
        <v>22.663830321961026</v>
      </c>
      <c r="S748" s="14">
        <v>1682.29</v>
      </c>
      <c r="T748" s="25">
        <f t="shared" si="100"/>
        <v>43.142444257235432</v>
      </c>
      <c r="U748" s="26">
        <v>1172.08187</v>
      </c>
      <c r="V748" s="14">
        <v>6581.9493958040384</v>
      </c>
      <c r="W748" s="14">
        <v>5182</v>
      </c>
      <c r="X748" s="14">
        <v>3566.0949999999998</v>
      </c>
      <c r="Y748" s="26">
        <v>24.123000000000001</v>
      </c>
      <c r="Z748" s="14">
        <v>963.40940699999999</v>
      </c>
      <c r="AA748" s="14">
        <v>84.12</v>
      </c>
      <c r="AB748" s="14">
        <f t="shared" si="106"/>
        <v>1047.529407</v>
      </c>
      <c r="AC748" s="26">
        <f t="shared" si="109"/>
        <v>1071.652407</v>
      </c>
      <c r="AD748" s="25">
        <f t="shared" si="101"/>
        <v>29.37469156037627</v>
      </c>
      <c r="AE748" s="25">
        <f t="shared" si="110"/>
        <v>30.051145777103532</v>
      </c>
      <c r="AF748" s="14">
        <v>1634.8381890000001</v>
      </c>
      <c r="AG748" s="25">
        <f t="shared" si="102"/>
        <v>45.843932620976169</v>
      </c>
      <c r="AH748" s="26">
        <v>12414.492576007542</v>
      </c>
      <c r="AI748" s="28">
        <f t="shared" si="111"/>
        <v>287.25257824003984</v>
      </c>
      <c r="AJ748" s="14">
        <v>33761</v>
      </c>
      <c r="AK748" s="14">
        <f t="shared" si="103"/>
        <v>105.62764728532923</v>
      </c>
      <c r="AL748" s="26" t="s">
        <v>126</v>
      </c>
      <c r="AM748" s="26" t="s">
        <v>126</v>
      </c>
      <c r="AN748" s="26" t="s">
        <v>126</v>
      </c>
    </row>
    <row r="749" spans="1:40" x14ac:dyDescent="0.3">
      <c r="A749" s="23" t="s">
        <v>107</v>
      </c>
      <c r="B749" s="23" t="s">
        <v>111</v>
      </c>
      <c r="C749" s="23" t="s">
        <v>6</v>
      </c>
      <c r="D749" s="23" t="s">
        <v>53</v>
      </c>
      <c r="E749" s="23" t="s">
        <v>83</v>
      </c>
      <c r="F749" s="23" t="s">
        <v>150</v>
      </c>
      <c r="G749" s="23" t="s">
        <v>13</v>
      </c>
      <c r="H749" s="14">
        <v>12322.736000000001</v>
      </c>
      <c r="I749" s="26">
        <v>12.59</v>
      </c>
      <c r="J749" s="14">
        <v>2535.2429999999999</v>
      </c>
      <c r="K749" s="14">
        <v>1492.22</v>
      </c>
      <c r="L749" s="14">
        <f t="shared" si="105"/>
        <v>4027.4629999999997</v>
      </c>
      <c r="M749" s="26">
        <f t="shared" si="107"/>
        <v>4040.0529999999999</v>
      </c>
      <c r="N749" s="25">
        <f t="shared" si="99"/>
        <v>32.68318821404597</v>
      </c>
      <c r="O749" s="25">
        <f t="shared" si="108"/>
        <v>32.785357083037397</v>
      </c>
      <c r="P749" s="26">
        <v>396.04500000000002</v>
      </c>
      <c r="Q749" s="26">
        <v>219.5</v>
      </c>
      <c r="R749" s="25">
        <f t="shared" si="104"/>
        <v>4.9951974951017375</v>
      </c>
      <c r="S749" s="14">
        <v>7627.058</v>
      </c>
      <c r="T749" s="25">
        <f t="shared" si="100"/>
        <v>61.894192977923083</v>
      </c>
      <c r="U749" s="26">
        <v>4312.6506909999998</v>
      </c>
      <c r="V749" s="14">
        <v>20551.458031825521</v>
      </c>
      <c r="W749" s="14">
        <v>20188</v>
      </c>
      <c r="X749" s="14">
        <v>11093.807000000001</v>
      </c>
      <c r="Y749" s="26">
        <v>12.59</v>
      </c>
      <c r="Z749" s="14">
        <v>2146.6507310000002</v>
      </c>
      <c r="AA749" s="14">
        <v>1492.22</v>
      </c>
      <c r="AB749" s="14">
        <f t="shared" si="106"/>
        <v>3638.870731</v>
      </c>
      <c r="AC749" s="26">
        <f t="shared" si="109"/>
        <v>3651.4607310000001</v>
      </c>
      <c r="AD749" s="25">
        <f t="shared" si="101"/>
        <v>32.800919747386985</v>
      </c>
      <c r="AE749" s="25">
        <f t="shared" si="110"/>
        <v>32.914406488232579</v>
      </c>
      <c r="AF749" s="14">
        <v>6832.3185560000002</v>
      </c>
      <c r="AG749" s="25">
        <f t="shared" si="102"/>
        <v>61.586780408204319</v>
      </c>
      <c r="AH749" s="26">
        <v>46503.216813048937</v>
      </c>
      <c r="AI749" s="28">
        <f t="shared" si="111"/>
        <v>238.55999133563262</v>
      </c>
      <c r="AJ749" s="14">
        <v>121687</v>
      </c>
      <c r="AK749" s="14">
        <f t="shared" si="103"/>
        <v>91.166739257274813</v>
      </c>
      <c r="AL749" s="26" t="s">
        <v>126</v>
      </c>
      <c r="AM749" s="26" t="s">
        <v>126</v>
      </c>
      <c r="AN749" s="26" t="s">
        <v>126</v>
      </c>
    </row>
    <row r="750" spans="1:40" x14ac:dyDescent="0.3">
      <c r="A750" s="23" t="s">
        <v>107</v>
      </c>
      <c r="B750" s="23" t="s">
        <v>111</v>
      </c>
      <c r="C750" s="23" t="s">
        <v>6</v>
      </c>
      <c r="D750" s="23" t="s">
        <v>54</v>
      </c>
      <c r="E750" s="23" t="s">
        <v>84</v>
      </c>
      <c r="F750" s="23" t="s">
        <v>151</v>
      </c>
      <c r="G750" s="23" t="s">
        <v>13</v>
      </c>
      <c r="H750" s="14">
        <v>5374.1750000000002</v>
      </c>
      <c r="I750" s="26">
        <v>0</v>
      </c>
      <c r="J750" s="14">
        <v>1729.8520000000001</v>
      </c>
      <c r="K750" s="14">
        <v>923.33299999999997</v>
      </c>
      <c r="L750" s="14">
        <f t="shared" si="105"/>
        <v>2653.1849999999999</v>
      </c>
      <c r="M750" s="26">
        <f t="shared" si="107"/>
        <v>2653.1849999999999</v>
      </c>
      <c r="N750" s="25">
        <f t="shared" si="99"/>
        <v>49.36915898719338</v>
      </c>
      <c r="O750" s="25">
        <f t="shared" si="108"/>
        <v>49.36915898719338</v>
      </c>
      <c r="P750" s="26">
        <v>1478.74</v>
      </c>
      <c r="Q750" s="26">
        <v>100.602</v>
      </c>
      <c r="R750" s="25">
        <f t="shared" si="104"/>
        <v>29.387617634334575</v>
      </c>
      <c r="S750" s="14">
        <v>1140.6479999999999</v>
      </c>
      <c r="T750" s="25">
        <f t="shared" si="100"/>
        <v>21.224615871273262</v>
      </c>
      <c r="U750" s="26">
        <v>748.52776600000004</v>
      </c>
      <c r="V750" s="14">
        <v>7983.3596242436843</v>
      </c>
      <c r="W750" s="14">
        <v>7983</v>
      </c>
      <c r="X750" s="14">
        <v>4658.415</v>
      </c>
      <c r="Y750" s="26">
        <v>0</v>
      </c>
      <c r="Z750" s="14">
        <v>1421.3795319999999</v>
      </c>
      <c r="AA750" s="14">
        <v>923.33299999999997</v>
      </c>
      <c r="AB750" s="14">
        <f t="shared" si="106"/>
        <v>2344.712532</v>
      </c>
      <c r="AC750" s="26">
        <f t="shared" si="109"/>
        <v>2344.712532</v>
      </c>
      <c r="AD750" s="25">
        <f t="shared" si="101"/>
        <v>50.332839216772228</v>
      </c>
      <c r="AE750" s="25">
        <f t="shared" si="110"/>
        <v>50.332839216772228</v>
      </c>
      <c r="AF750" s="14">
        <v>970.77317200000005</v>
      </c>
      <c r="AG750" s="25">
        <f t="shared" si="102"/>
        <v>20.839130305050109</v>
      </c>
      <c r="AH750" s="26">
        <v>15357.717204162918</v>
      </c>
      <c r="AI750" s="28">
        <f t="shared" si="111"/>
        <v>303.3273069214527</v>
      </c>
      <c r="AJ750" s="14">
        <v>45450</v>
      </c>
      <c r="AK750" s="14">
        <f t="shared" si="103"/>
        <v>102.4953795379538</v>
      </c>
      <c r="AL750" s="26" t="s">
        <v>126</v>
      </c>
      <c r="AM750" s="26" t="s">
        <v>126</v>
      </c>
      <c r="AN750" s="26" t="s">
        <v>126</v>
      </c>
    </row>
    <row r="751" spans="1:40" x14ac:dyDescent="0.3">
      <c r="A751" s="23" t="s">
        <v>107</v>
      </c>
      <c r="B751" s="23" t="s">
        <v>111</v>
      </c>
      <c r="C751" s="23" t="s">
        <v>6</v>
      </c>
      <c r="D751" s="23" t="s">
        <v>55</v>
      </c>
      <c r="E751" s="23" t="s">
        <v>85</v>
      </c>
      <c r="F751" s="23" t="s">
        <v>151</v>
      </c>
      <c r="G751" s="23" t="s">
        <v>13</v>
      </c>
      <c r="H751" s="14">
        <v>2097.0940000000001</v>
      </c>
      <c r="I751" s="26">
        <v>0</v>
      </c>
      <c r="J751" s="14">
        <v>693.96400000000006</v>
      </c>
      <c r="K751" s="14">
        <v>77.459999999999994</v>
      </c>
      <c r="L751" s="14">
        <f t="shared" si="105"/>
        <v>771.42400000000009</v>
      </c>
      <c r="M751" s="26">
        <f t="shared" si="107"/>
        <v>771.42400000000009</v>
      </c>
      <c r="N751" s="25">
        <f t="shared" si="99"/>
        <v>36.78538014986453</v>
      </c>
      <c r="O751" s="25">
        <f t="shared" si="108"/>
        <v>36.78538014986453</v>
      </c>
      <c r="P751" s="26">
        <v>175.96</v>
      </c>
      <c r="Q751" s="26">
        <v>54</v>
      </c>
      <c r="R751" s="25">
        <f t="shared" si="104"/>
        <v>10.965650562158872</v>
      </c>
      <c r="S751" s="14">
        <v>1095.71</v>
      </c>
      <c r="T751" s="25">
        <f t="shared" si="100"/>
        <v>52.2489692879766</v>
      </c>
      <c r="U751" s="26">
        <v>823.950242</v>
      </c>
      <c r="V751" s="14">
        <v>3133.983124319644</v>
      </c>
      <c r="W751" s="14">
        <v>3534</v>
      </c>
      <c r="X751" s="14">
        <v>1958.7639999999999</v>
      </c>
      <c r="Y751" s="26">
        <v>0</v>
      </c>
      <c r="Z751" s="14">
        <v>657.71661500000005</v>
      </c>
      <c r="AA751" s="14">
        <v>77.459999999999994</v>
      </c>
      <c r="AB751" s="14">
        <f t="shared" si="106"/>
        <v>735.17661500000008</v>
      </c>
      <c r="AC751" s="26">
        <f t="shared" si="109"/>
        <v>735.17661500000008</v>
      </c>
      <c r="AD751" s="25">
        <f t="shared" si="101"/>
        <v>37.532679536687425</v>
      </c>
      <c r="AE751" s="25">
        <f t="shared" si="110"/>
        <v>37.532679536687425</v>
      </c>
      <c r="AF751" s="14">
        <v>1008.098447</v>
      </c>
      <c r="AG751" s="25">
        <f t="shared" si="102"/>
        <v>51.466049355614054</v>
      </c>
      <c r="AH751" s="26">
        <v>6938.1523857107168</v>
      </c>
      <c r="AI751" s="28">
        <f t="shared" si="111"/>
        <v>282.3178118765623</v>
      </c>
      <c r="AJ751" s="14">
        <v>17129</v>
      </c>
      <c r="AK751" s="14">
        <f t="shared" si="103"/>
        <v>114.35366921594957</v>
      </c>
      <c r="AL751" s="26" t="s">
        <v>126</v>
      </c>
      <c r="AM751" s="26" t="s">
        <v>126</v>
      </c>
      <c r="AN751" s="26" t="s">
        <v>126</v>
      </c>
    </row>
    <row r="752" spans="1:40" x14ac:dyDescent="0.3">
      <c r="A752" s="23" t="s">
        <v>107</v>
      </c>
      <c r="B752" s="23" t="s">
        <v>111</v>
      </c>
      <c r="C752" s="23" t="s">
        <v>6</v>
      </c>
      <c r="D752" s="23" t="s">
        <v>56</v>
      </c>
      <c r="E752" s="23" t="s">
        <v>86</v>
      </c>
      <c r="F752" s="23" t="s">
        <v>136</v>
      </c>
      <c r="G752" s="23" t="s">
        <v>13</v>
      </c>
      <c r="H752" s="14">
        <v>10377.219999999999</v>
      </c>
      <c r="I752" s="26">
        <v>0</v>
      </c>
      <c r="J752" s="14">
        <v>2552.7800000000002</v>
      </c>
      <c r="K752" s="14">
        <v>715.55</v>
      </c>
      <c r="L752" s="14">
        <f t="shared" si="105"/>
        <v>3268.33</v>
      </c>
      <c r="M752" s="26">
        <f t="shared" si="107"/>
        <v>3268.33</v>
      </c>
      <c r="N752" s="25">
        <f t="shared" si="99"/>
        <v>31.495236681885903</v>
      </c>
      <c r="O752" s="25">
        <f t="shared" si="108"/>
        <v>31.495236681885903</v>
      </c>
      <c r="P752" s="26">
        <v>112.42</v>
      </c>
      <c r="Q752" s="26">
        <v>0</v>
      </c>
      <c r="R752" s="25">
        <f t="shared" si="104"/>
        <v>1.0833344575907613</v>
      </c>
      <c r="S752" s="14">
        <v>6890.17</v>
      </c>
      <c r="T752" s="25">
        <f t="shared" si="100"/>
        <v>66.397069735439743</v>
      </c>
      <c r="U752" s="26">
        <v>4452.7524439999997</v>
      </c>
      <c r="V752" s="14">
        <v>17421.678407147774</v>
      </c>
      <c r="W752" s="14">
        <v>18019</v>
      </c>
      <c r="X752" s="14">
        <v>9079.2999999999993</v>
      </c>
      <c r="Y752" s="26">
        <v>0</v>
      </c>
      <c r="Z752" s="14">
        <v>2512.0523400000002</v>
      </c>
      <c r="AA752" s="14">
        <v>715.55</v>
      </c>
      <c r="AB752" s="14">
        <f t="shared" si="106"/>
        <v>3227.6023400000004</v>
      </c>
      <c r="AC752" s="26">
        <f t="shared" si="109"/>
        <v>3227.6023400000004</v>
      </c>
      <c r="AD752" s="25">
        <f t="shared" si="101"/>
        <v>35.549021840890823</v>
      </c>
      <c r="AE752" s="25">
        <f t="shared" si="110"/>
        <v>35.549021840890823</v>
      </c>
      <c r="AF752" s="14">
        <v>5672.6864599999999</v>
      </c>
      <c r="AG752" s="25">
        <f t="shared" si="102"/>
        <v>62.479337173570649</v>
      </c>
      <c r="AH752" s="26">
        <v>35376.18906334597</v>
      </c>
      <c r="AI752" s="28">
        <f t="shared" si="111"/>
        <v>256.65003044116071</v>
      </c>
      <c r="AJ752" s="14">
        <v>100858</v>
      </c>
      <c r="AK752" s="14">
        <f t="shared" si="103"/>
        <v>90.020623054195013</v>
      </c>
      <c r="AL752" s="26" t="s">
        <v>126</v>
      </c>
      <c r="AM752" s="26" t="s">
        <v>126</v>
      </c>
      <c r="AN752" s="26" t="s">
        <v>126</v>
      </c>
    </row>
    <row r="753" spans="1:40" x14ac:dyDescent="0.3">
      <c r="A753" s="23" t="s">
        <v>107</v>
      </c>
      <c r="B753" s="23" t="s">
        <v>111</v>
      </c>
      <c r="C753" s="23" t="s">
        <v>6</v>
      </c>
      <c r="D753" s="23" t="s">
        <v>57</v>
      </c>
      <c r="E753" s="23" t="s">
        <v>87</v>
      </c>
      <c r="F753" s="23" t="s">
        <v>150</v>
      </c>
      <c r="G753" s="23" t="s">
        <v>13</v>
      </c>
      <c r="H753" s="14">
        <v>10386.48</v>
      </c>
      <c r="I753" s="26">
        <v>0</v>
      </c>
      <c r="J753" s="14">
        <v>2416.0700000000002</v>
      </c>
      <c r="K753" s="14">
        <v>1220.52</v>
      </c>
      <c r="L753" s="14">
        <f t="shared" si="105"/>
        <v>3636.59</v>
      </c>
      <c r="M753" s="26">
        <f t="shared" si="107"/>
        <v>3636.59</v>
      </c>
      <c r="N753" s="25">
        <f t="shared" si="99"/>
        <v>35.012728084972004</v>
      </c>
      <c r="O753" s="25">
        <f t="shared" si="108"/>
        <v>35.012728084972004</v>
      </c>
      <c r="P753" s="26">
        <v>222.41</v>
      </c>
      <c r="Q753" s="26">
        <v>225.21</v>
      </c>
      <c r="R753" s="25">
        <f t="shared" si="104"/>
        <v>4.3096409948317431</v>
      </c>
      <c r="S753" s="14">
        <v>6265.73</v>
      </c>
      <c r="T753" s="25">
        <f t="shared" si="100"/>
        <v>60.325827421802188</v>
      </c>
      <c r="U753" s="26">
        <v>3318.1115319999999</v>
      </c>
      <c r="V753" s="14">
        <v>14934.120423411208</v>
      </c>
      <c r="W753" s="14">
        <v>14750</v>
      </c>
      <c r="X753" s="14">
        <v>8556.49</v>
      </c>
      <c r="Y753" s="26">
        <v>0</v>
      </c>
      <c r="Z753" s="14">
        <v>1838.5675960000001</v>
      </c>
      <c r="AA753" s="14">
        <v>1209.94</v>
      </c>
      <c r="AB753" s="14">
        <f t="shared" si="106"/>
        <v>3048.5075960000004</v>
      </c>
      <c r="AC753" s="26">
        <f t="shared" si="109"/>
        <v>3048.5075960000004</v>
      </c>
      <c r="AD753" s="25">
        <f t="shared" si="101"/>
        <v>35.628015646602762</v>
      </c>
      <c r="AE753" s="25">
        <f t="shared" si="110"/>
        <v>35.628015646602762</v>
      </c>
      <c r="AF753" s="14">
        <v>5082.7601759999998</v>
      </c>
      <c r="AG753" s="25">
        <f t="shared" si="102"/>
        <v>59.402397197916436</v>
      </c>
      <c r="AH753" s="26">
        <v>34453.007970604864</v>
      </c>
      <c r="AI753" s="28">
        <f t="shared" si="111"/>
        <v>248.35248078485208</v>
      </c>
      <c r="AJ753" s="14">
        <v>85322</v>
      </c>
      <c r="AK753" s="14">
        <f t="shared" si="103"/>
        <v>100.28468624739223</v>
      </c>
      <c r="AL753" s="26" t="s">
        <v>126</v>
      </c>
      <c r="AM753" s="26" t="s">
        <v>126</v>
      </c>
      <c r="AN753" s="26" t="s">
        <v>126</v>
      </c>
    </row>
    <row r="754" spans="1:40" x14ac:dyDescent="0.3">
      <c r="A754" s="23" t="s">
        <v>107</v>
      </c>
      <c r="B754" s="23" t="s">
        <v>111</v>
      </c>
      <c r="C754" s="23" t="s">
        <v>6</v>
      </c>
      <c r="D754" s="23" t="s">
        <v>58</v>
      </c>
      <c r="E754" s="23" t="s">
        <v>88</v>
      </c>
      <c r="F754" s="23" t="s">
        <v>150</v>
      </c>
      <c r="G754" s="23" t="s">
        <v>13</v>
      </c>
      <c r="H754" s="14">
        <v>10822.826999999999</v>
      </c>
      <c r="I754" s="26">
        <v>33.707000000000001</v>
      </c>
      <c r="J754" s="14">
        <v>3005.058</v>
      </c>
      <c r="K754" s="14">
        <v>1108.98</v>
      </c>
      <c r="L754" s="14">
        <f t="shared" si="105"/>
        <v>4114.0380000000005</v>
      </c>
      <c r="M754" s="26">
        <f t="shared" si="107"/>
        <v>4147.7449999999999</v>
      </c>
      <c r="N754" s="25">
        <f t="shared" si="99"/>
        <v>38.012600589476307</v>
      </c>
      <c r="O754" s="25">
        <f t="shared" si="108"/>
        <v>38.324044170714366</v>
      </c>
      <c r="P754" s="26">
        <v>54.4</v>
      </c>
      <c r="Q754" s="26">
        <v>0</v>
      </c>
      <c r="R754" s="25">
        <f t="shared" si="104"/>
        <v>0.50264131543449786</v>
      </c>
      <c r="S754" s="14">
        <v>6620.06</v>
      </c>
      <c r="T754" s="25">
        <f t="shared" si="100"/>
        <v>61.167567401751874</v>
      </c>
      <c r="U754" s="26">
        <v>3819.693182</v>
      </c>
      <c r="V754" s="14">
        <v>14259.001828750796</v>
      </c>
      <c r="W754" s="14">
        <v>14087</v>
      </c>
      <c r="X754" s="14">
        <v>8800.3529999999992</v>
      </c>
      <c r="Y754" s="26">
        <v>33.707000000000001</v>
      </c>
      <c r="Z754" s="14">
        <v>2143.8070499999999</v>
      </c>
      <c r="AA754" s="14">
        <v>1040.44</v>
      </c>
      <c r="AB754" s="14">
        <f t="shared" si="106"/>
        <v>3184.2470499999999</v>
      </c>
      <c r="AC754" s="26">
        <f t="shared" si="109"/>
        <v>3217.9540499999998</v>
      </c>
      <c r="AD754" s="25">
        <f t="shared" si="101"/>
        <v>36.183174129492308</v>
      </c>
      <c r="AE754" s="25">
        <f t="shared" si="110"/>
        <v>36.566192856127479</v>
      </c>
      <c r="AF754" s="14">
        <v>5536.356178</v>
      </c>
      <c r="AG754" s="25">
        <f t="shared" si="102"/>
        <v>62.910614812837629</v>
      </c>
      <c r="AH754" s="26">
        <v>33156.601229088425</v>
      </c>
      <c r="AI754" s="28">
        <f t="shared" si="111"/>
        <v>265.41782552427037</v>
      </c>
      <c r="AJ754" s="14">
        <v>79420</v>
      </c>
      <c r="AK754" s="14">
        <f t="shared" si="103"/>
        <v>110.80776882397382</v>
      </c>
      <c r="AL754" s="26" t="s">
        <v>126</v>
      </c>
      <c r="AM754" s="26" t="s">
        <v>126</v>
      </c>
      <c r="AN754" s="26" t="s">
        <v>126</v>
      </c>
    </row>
    <row r="755" spans="1:40" x14ac:dyDescent="0.3">
      <c r="A755" s="23" t="s">
        <v>107</v>
      </c>
      <c r="B755" s="23" t="s">
        <v>111</v>
      </c>
      <c r="C755" s="23" t="s">
        <v>6</v>
      </c>
      <c r="D755" s="23" t="s">
        <v>59</v>
      </c>
      <c r="E755" s="23" t="s">
        <v>89</v>
      </c>
      <c r="F755" s="23" t="s">
        <v>136</v>
      </c>
      <c r="G755" s="23" t="s">
        <v>13</v>
      </c>
      <c r="H755" s="14">
        <v>5555.3040000000001</v>
      </c>
      <c r="I755" s="26">
        <v>0</v>
      </c>
      <c r="J755" s="14">
        <v>1424.231</v>
      </c>
      <c r="K755" s="14">
        <v>615.32000000000005</v>
      </c>
      <c r="L755" s="14">
        <f t="shared" si="105"/>
        <v>2039.5509999999999</v>
      </c>
      <c r="M755" s="26">
        <f t="shared" si="107"/>
        <v>2039.5509999999999</v>
      </c>
      <c r="N755" s="25">
        <f t="shared" si="99"/>
        <v>36.7135803909201</v>
      </c>
      <c r="O755" s="25">
        <f t="shared" si="108"/>
        <v>36.7135803909201</v>
      </c>
      <c r="P755" s="26">
        <v>92.22</v>
      </c>
      <c r="Q755" s="26">
        <v>159.273</v>
      </c>
      <c r="R755" s="25">
        <f t="shared" si="104"/>
        <v>4.527078986136492</v>
      </c>
      <c r="S755" s="14">
        <v>3316.38</v>
      </c>
      <c r="T755" s="25">
        <f t="shared" si="100"/>
        <v>59.69754310475178</v>
      </c>
      <c r="U755" s="26">
        <v>2034.636162</v>
      </c>
      <c r="V755" s="14">
        <v>9441.6084782760172</v>
      </c>
      <c r="W755" s="14">
        <v>9442</v>
      </c>
      <c r="X755" s="14">
        <v>5199.1639999999998</v>
      </c>
      <c r="Y755" s="26">
        <v>0</v>
      </c>
      <c r="Z755" s="14">
        <v>1326.343134</v>
      </c>
      <c r="AA755" s="14">
        <v>615.32000000000005</v>
      </c>
      <c r="AB755" s="14">
        <f t="shared" si="106"/>
        <v>1941.6631339999999</v>
      </c>
      <c r="AC755" s="26">
        <f t="shared" si="109"/>
        <v>1941.6631339999999</v>
      </c>
      <c r="AD755" s="25">
        <f t="shared" si="101"/>
        <v>37.345679690042473</v>
      </c>
      <c r="AE755" s="25">
        <f t="shared" si="110"/>
        <v>37.345679690042473</v>
      </c>
      <c r="AF755" s="14">
        <v>3061.3503780000001</v>
      </c>
      <c r="AG755" s="25">
        <f t="shared" si="102"/>
        <v>58.881589001616412</v>
      </c>
      <c r="AH755" s="26">
        <v>19338.34576168011</v>
      </c>
      <c r="AI755" s="28">
        <f t="shared" si="111"/>
        <v>268.8525721937603</v>
      </c>
      <c r="AJ755" s="14">
        <v>51830</v>
      </c>
      <c r="AK755" s="14">
        <f t="shared" si="103"/>
        <v>100.31186571483697</v>
      </c>
      <c r="AL755" s="26" t="s">
        <v>126</v>
      </c>
      <c r="AM755" s="26" t="s">
        <v>126</v>
      </c>
      <c r="AN755" s="26" t="s">
        <v>126</v>
      </c>
    </row>
    <row r="756" spans="1:40" x14ac:dyDescent="0.3">
      <c r="A756" s="23" t="s">
        <v>107</v>
      </c>
      <c r="B756" s="23" t="s">
        <v>111</v>
      </c>
      <c r="C756" s="23" t="s">
        <v>6</v>
      </c>
      <c r="D756" s="23" t="s">
        <v>60</v>
      </c>
      <c r="E756" s="23" t="s">
        <v>90</v>
      </c>
      <c r="F756" s="23" t="s">
        <v>151</v>
      </c>
      <c r="G756" s="23" t="s">
        <v>13</v>
      </c>
      <c r="H756" s="14">
        <v>4517.5200000000004</v>
      </c>
      <c r="I756" s="26">
        <v>0</v>
      </c>
      <c r="J756" s="14">
        <v>1103.42</v>
      </c>
      <c r="K756" s="14">
        <v>84.93</v>
      </c>
      <c r="L756" s="14">
        <f t="shared" si="105"/>
        <v>1188.3500000000001</v>
      </c>
      <c r="M756" s="26">
        <f t="shared" si="107"/>
        <v>1188.3500000000001</v>
      </c>
      <c r="N756" s="25">
        <f t="shared" si="99"/>
        <v>26.30536223414617</v>
      </c>
      <c r="O756" s="25">
        <f t="shared" si="108"/>
        <v>26.30536223414617</v>
      </c>
      <c r="P756" s="26">
        <v>144.87</v>
      </c>
      <c r="Q756" s="26">
        <v>101.28</v>
      </c>
      <c r="R756" s="25">
        <f t="shared" si="104"/>
        <v>5.4487860596079258</v>
      </c>
      <c r="S756" s="14">
        <v>2982.12</v>
      </c>
      <c r="T756" s="25">
        <f t="shared" si="100"/>
        <v>66.012325346650371</v>
      </c>
      <c r="U756" s="26">
        <v>2000.959854</v>
      </c>
      <c r="V756" s="14">
        <v>7329.9895712087691</v>
      </c>
      <c r="W756" s="14">
        <v>7330</v>
      </c>
      <c r="X756" s="14">
        <v>4234.09</v>
      </c>
      <c r="Y756" s="26">
        <v>0</v>
      </c>
      <c r="Z756" s="14">
        <v>1078.1602720000001</v>
      </c>
      <c r="AA756" s="14">
        <v>84.93</v>
      </c>
      <c r="AB756" s="14">
        <f t="shared" si="106"/>
        <v>1163.0902720000001</v>
      </c>
      <c r="AC756" s="26">
        <f t="shared" si="109"/>
        <v>1163.0902720000001</v>
      </c>
      <c r="AD756" s="25">
        <f t="shared" si="101"/>
        <v>27.469663422364665</v>
      </c>
      <c r="AE756" s="25">
        <f t="shared" si="110"/>
        <v>27.469663422364665</v>
      </c>
      <c r="AF756" s="14">
        <v>2744.2509759999998</v>
      </c>
      <c r="AG756" s="25">
        <f t="shared" si="102"/>
        <v>64.81324147573622</v>
      </c>
      <c r="AH756" s="26">
        <v>15288.342446502715</v>
      </c>
      <c r="AI756" s="28">
        <f t="shared" si="111"/>
        <v>276.94892463430983</v>
      </c>
      <c r="AJ756" s="14">
        <v>40033</v>
      </c>
      <c r="AK756" s="14">
        <f t="shared" si="103"/>
        <v>105.76499388004896</v>
      </c>
      <c r="AL756" s="26" t="s">
        <v>126</v>
      </c>
      <c r="AM756" s="26" t="s">
        <v>126</v>
      </c>
      <c r="AN756" s="26" t="s">
        <v>126</v>
      </c>
    </row>
    <row r="757" spans="1:40" x14ac:dyDescent="0.3">
      <c r="A757" s="23" t="s">
        <v>107</v>
      </c>
      <c r="B757" s="23" t="s">
        <v>111</v>
      </c>
      <c r="C757" s="23" t="s">
        <v>6</v>
      </c>
      <c r="D757" s="23" t="s">
        <v>2</v>
      </c>
      <c r="E757" s="23" t="s">
        <v>32</v>
      </c>
      <c r="F757" s="23" t="s">
        <v>126</v>
      </c>
      <c r="G757" s="23" t="s">
        <v>13</v>
      </c>
      <c r="H757" s="14">
        <v>210459.47200000001</v>
      </c>
      <c r="I757" s="26">
        <v>158.267</v>
      </c>
      <c r="J757" s="14">
        <v>54364.947999999997</v>
      </c>
      <c r="K757" s="14">
        <v>20147.57</v>
      </c>
      <c r="L757" s="14">
        <f t="shared" si="105"/>
        <v>74512.517999999996</v>
      </c>
      <c r="M757" s="26">
        <f t="shared" si="107"/>
        <v>74670.785000000003</v>
      </c>
      <c r="N757" s="25">
        <f t="shared" si="99"/>
        <v>35.404687321462063</v>
      </c>
      <c r="O757" s="25">
        <f t="shared" si="108"/>
        <v>35.479888023286499</v>
      </c>
      <c r="P757" s="26">
        <v>23406.255999999998</v>
      </c>
      <c r="Q757" s="26">
        <v>2731.3420000000001</v>
      </c>
      <c r="R757" s="25">
        <f t="shared" si="104"/>
        <v>12.419302277827628</v>
      </c>
      <c r="S757" s="14">
        <v>105290.16099999999</v>
      </c>
      <c r="T757" s="25">
        <f t="shared" si="100"/>
        <v>50.028710990969316</v>
      </c>
      <c r="U757" s="26">
        <v>64081.513496000007</v>
      </c>
      <c r="V757" s="14">
        <v>320000</v>
      </c>
      <c r="W757" s="14">
        <v>320000</v>
      </c>
      <c r="X757" s="14">
        <v>184344.19299999994</v>
      </c>
      <c r="Y757" s="26">
        <v>158.267</v>
      </c>
      <c r="Z757" s="14">
        <v>46659.117406000005</v>
      </c>
      <c r="AA757" s="14">
        <v>19733.8</v>
      </c>
      <c r="AB757" s="14">
        <f t="shared" si="106"/>
        <v>66392.917406000008</v>
      </c>
      <c r="AC757" s="26">
        <f t="shared" si="109"/>
        <v>66551.184406</v>
      </c>
      <c r="AD757" s="25">
        <f t="shared" si="101"/>
        <v>36.015735741673204</v>
      </c>
      <c r="AE757" s="25">
        <f t="shared" si="110"/>
        <v>36.101589815742138</v>
      </c>
      <c r="AF757" s="14">
        <v>92390.928788000005</v>
      </c>
      <c r="AG757" s="25">
        <f t="shared" si="102"/>
        <v>50.118708533444305</v>
      </c>
      <c r="AH757" s="14">
        <v>716582.8064986961</v>
      </c>
      <c r="AI757" s="28">
        <f t="shared" si="111"/>
        <v>257.2545577819908</v>
      </c>
      <c r="AJ757" s="14">
        <v>1823634</v>
      </c>
      <c r="AK757" s="14">
        <f t="shared" si="103"/>
        <v>101.08617902495783</v>
      </c>
      <c r="AL757" s="26" t="s">
        <v>126</v>
      </c>
      <c r="AM757" s="26" t="s">
        <v>126</v>
      </c>
      <c r="AN757" s="26" t="s">
        <v>126</v>
      </c>
    </row>
    <row r="758" spans="1:40" x14ac:dyDescent="0.3">
      <c r="A758" s="23" t="s">
        <v>104</v>
      </c>
      <c r="B758" s="23" t="s">
        <v>108</v>
      </c>
      <c r="C758" s="23" t="s">
        <v>5</v>
      </c>
      <c r="D758" s="23" t="s">
        <v>35</v>
      </c>
      <c r="E758" s="23" t="s">
        <v>65</v>
      </c>
      <c r="F758" s="23" t="s">
        <v>150</v>
      </c>
      <c r="G758" s="23" t="s">
        <v>13</v>
      </c>
      <c r="H758" s="14">
        <v>8622</v>
      </c>
      <c r="I758" s="26">
        <v>22.2</v>
      </c>
      <c r="J758" s="14">
        <v>2530.5</v>
      </c>
      <c r="K758" s="14">
        <v>2386.6999999999998</v>
      </c>
      <c r="L758" s="14">
        <f t="shared" si="105"/>
        <v>4917.2</v>
      </c>
      <c r="M758" s="26">
        <f t="shared" si="107"/>
        <v>4939.3999999999996</v>
      </c>
      <c r="N758" s="25">
        <f t="shared" si="99"/>
        <v>57.030851310600788</v>
      </c>
      <c r="O758" s="25">
        <f t="shared" si="108"/>
        <v>57.288332173509623</v>
      </c>
      <c r="P758" s="26">
        <v>26.700000000000003</v>
      </c>
      <c r="Q758" s="14">
        <v>520.5</v>
      </c>
      <c r="R758" s="25">
        <f t="shared" si="104"/>
        <v>6.346555323590815</v>
      </c>
      <c r="S758" s="14">
        <v>3103.9</v>
      </c>
      <c r="T758" s="25">
        <f t="shared" si="100"/>
        <v>35.99976803525864</v>
      </c>
      <c r="U758" s="26">
        <v>1294.16894</v>
      </c>
      <c r="V758" s="14">
        <v>8845.8742889142322</v>
      </c>
      <c r="W758" s="14">
        <v>8705</v>
      </c>
      <c r="X758" s="14">
        <v>7317.7</v>
      </c>
      <c r="Y758" s="26">
        <v>22.2</v>
      </c>
      <c r="Z758" s="14">
        <v>1527.4846299999999</v>
      </c>
      <c r="AA758" s="14">
        <v>2386.6999999999998</v>
      </c>
      <c r="AB758" s="14">
        <f t="shared" si="106"/>
        <v>3914.1846299999997</v>
      </c>
      <c r="AC758" s="26">
        <f t="shared" si="109"/>
        <v>3936.3846299999996</v>
      </c>
      <c r="AD758" s="25">
        <f t="shared" si="101"/>
        <v>53.489274362162973</v>
      </c>
      <c r="AE758" s="25">
        <f t="shared" si="110"/>
        <v>53.792648373122695</v>
      </c>
      <c r="AF758" s="14">
        <v>2808.0983299999998</v>
      </c>
      <c r="AG758" s="25">
        <f t="shared" si="102"/>
        <v>38.374056465829426</v>
      </c>
      <c r="AH758" s="26">
        <v>19857.529109099571</v>
      </c>
      <c r="AI758" s="28">
        <f t="shared" si="111"/>
        <v>368.51009809909914</v>
      </c>
      <c r="AJ758" s="14">
        <v>53978</v>
      </c>
      <c r="AK758" s="14">
        <f t="shared" si="103"/>
        <v>135.56819444959058</v>
      </c>
      <c r="AL758" s="26">
        <v>3698.4252200000001</v>
      </c>
      <c r="AM758" s="26">
        <v>6736</v>
      </c>
      <c r="AN758" s="29">
        <f>100*AL758/AM758</f>
        <v>54.90536252969121</v>
      </c>
    </row>
    <row r="759" spans="1:40" x14ac:dyDescent="0.3">
      <c r="A759" s="23" t="s">
        <v>104</v>
      </c>
      <c r="B759" s="23" t="s">
        <v>108</v>
      </c>
      <c r="C759" s="23" t="s">
        <v>5</v>
      </c>
      <c r="D759" s="23" t="s">
        <v>36</v>
      </c>
      <c r="E759" s="23" t="s">
        <v>66</v>
      </c>
      <c r="F759" s="23" t="s">
        <v>150</v>
      </c>
      <c r="G759" s="23" t="s">
        <v>13</v>
      </c>
      <c r="H759" s="14">
        <v>10919.38</v>
      </c>
      <c r="I759" s="26">
        <v>4.28</v>
      </c>
      <c r="J759" s="14">
        <v>1688.95</v>
      </c>
      <c r="K759" s="14">
        <v>2581</v>
      </c>
      <c r="L759" s="14">
        <f t="shared" si="105"/>
        <v>4269.95</v>
      </c>
      <c r="M759" s="26">
        <f t="shared" si="107"/>
        <v>4274.2299999999996</v>
      </c>
      <c r="N759" s="25">
        <f t="shared" si="99"/>
        <v>39.104326436116338</v>
      </c>
      <c r="O759" s="25">
        <f t="shared" si="108"/>
        <v>39.143522800745096</v>
      </c>
      <c r="P759" s="26">
        <v>38</v>
      </c>
      <c r="Q759" s="14">
        <v>325.14999999999998</v>
      </c>
      <c r="R759" s="25">
        <f t="shared" si="104"/>
        <v>3.325738274517418</v>
      </c>
      <c r="S759" s="14">
        <v>6282</v>
      </c>
      <c r="T759" s="25">
        <f t="shared" si="100"/>
        <v>57.530738924737491</v>
      </c>
      <c r="U759" s="26">
        <v>3135.1933239999998</v>
      </c>
      <c r="V759" s="14">
        <v>13617.468739542857</v>
      </c>
      <c r="W759" s="14">
        <v>13736</v>
      </c>
      <c r="X759" s="14">
        <v>10164.379999999999</v>
      </c>
      <c r="Y759" s="26">
        <v>4.28</v>
      </c>
      <c r="Z759" s="14">
        <v>1629.1148659999999</v>
      </c>
      <c r="AA759" s="14">
        <v>2581</v>
      </c>
      <c r="AB759" s="14">
        <f t="shared" si="106"/>
        <v>4210.1148659999999</v>
      </c>
      <c r="AC759" s="26">
        <f t="shared" si="109"/>
        <v>4214.3948659999996</v>
      </c>
      <c r="AD759" s="25">
        <f t="shared" si="101"/>
        <v>41.420282063441157</v>
      </c>
      <c r="AE759" s="25">
        <f t="shared" si="110"/>
        <v>41.46238989490751</v>
      </c>
      <c r="AF759" s="14">
        <v>5601.6593999999996</v>
      </c>
      <c r="AG759" s="25">
        <f t="shared" si="102"/>
        <v>55.110684567086238</v>
      </c>
      <c r="AH759" s="26">
        <v>32141.10691411719</v>
      </c>
      <c r="AI759" s="28">
        <f t="shared" si="111"/>
        <v>316.24237544648923</v>
      </c>
      <c r="AJ759" s="14">
        <v>78549</v>
      </c>
      <c r="AK759" s="14">
        <f t="shared" si="103"/>
        <v>129.40177468841105</v>
      </c>
      <c r="AL759" s="26">
        <v>4217.6593000000003</v>
      </c>
      <c r="AM759" s="26">
        <v>9757.3799999999992</v>
      </c>
      <c r="AN759" s="29">
        <f t="shared" ref="AN759:AN822" si="112">100*AL759/AM759</f>
        <v>43.225325855916246</v>
      </c>
    </row>
    <row r="760" spans="1:40" x14ac:dyDescent="0.3">
      <c r="A760" s="23" t="s">
        <v>104</v>
      </c>
      <c r="B760" s="23" t="s">
        <v>108</v>
      </c>
      <c r="C760" s="23" t="s">
        <v>5</v>
      </c>
      <c r="D760" s="23" t="s">
        <v>37</v>
      </c>
      <c r="E760" s="23" t="s">
        <v>67</v>
      </c>
      <c r="F760" s="23" t="s">
        <v>136</v>
      </c>
      <c r="G760" s="23" t="s">
        <v>13</v>
      </c>
      <c r="H760" s="14">
        <v>6902.2830000000004</v>
      </c>
      <c r="I760" s="26">
        <v>20.265999999999998</v>
      </c>
      <c r="J760" s="14">
        <v>1310.9670000000001</v>
      </c>
      <c r="K760" s="14">
        <v>1674.0039999999999</v>
      </c>
      <c r="L760" s="14">
        <f t="shared" si="105"/>
        <v>2984.971</v>
      </c>
      <c r="M760" s="26">
        <f t="shared" si="107"/>
        <v>3005.2370000000001</v>
      </c>
      <c r="N760" s="25">
        <f t="shared" si="99"/>
        <v>43.246140443676381</v>
      </c>
      <c r="O760" s="25">
        <f t="shared" si="108"/>
        <v>43.539753440999156</v>
      </c>
      <c r="P760" s="26">
        <v>225.12</v>
      </c>
      <c r="Q760" s="14">
        <v>0</v>
      </c>
      <c r="R760" s="25">
        <f t="shared" si="104"/>
        <v>3.261529554786438</v>
      </c>
      <c r="S760" s="14">
        <v>3647.69</v>
      </c>
      <c r="T760" s="25">
        <f t="shared" si="100"/>
        <v>52.847586805698924</v>
      </c>
      <c r="U760" s="26">
        <v>1969.3767029999999</v>
      </c>
      <c r="V760" s="14">
        <v>10089.314292510922</v>
      </c>
      <c r="W760" s="14">
        <v>10089</v>
      </c>
      <c r="X760" s="14">
        <v>6307.7740000000003</v>
      </c>
      <c r="Y760" s="26">
        <v>20.265999999999998</v>
      </c>
      <c r="Z760" s="14">
        <v>1064.6054369999999</v>
      </c>
      <c r="AA760" s="14">
        <v>1646.4839999999999</v>
      </c>
      <c r="AB760" s="14">
        <f t="shared" si="106"/>
        <v>2711.0894369999996</v>
      </c>
      <c r="AC760" s="26">
        <f t="shared" si="109"/>
        <v>2731.3554370000002</v>
      </c>
      <c r="AD760" s="25">
        <f t="shared" si="101"/>
        <v>42.980129551248972</v>
      </c>
      <c r="AE760" s="25">
        <f t="shared" si="110"/>
        <v>43.301415634104842</v>
      </c>
      <c r="AF760" s="14">
        <v>3347.4851130000002</v>
      </c>
      <c r="AG760" s="25">
        <f t="shared" si="102"/>
        <v>53.069198626964123</v>
      </c>
      <c r="AH760" s="26">
        <v>21584.688629209606</v>
      </c>
      <c r="AI760" s="28">
        <f t="shared" si="111"/>
        <v>292.23372680317323</v>
      </c>
      <c r="AJ760" s="14">
        <v>60423</v>
      </c>
      <c r="AK760" s="14">
        <f t="shared" si="103"/>
        <v>104.3935918441653</v>
      </c>
      <c r="AL760" s="26">
        <v>2727.5365200000001</v>
      </c>
      <c r="AM760" s="26">
        <v>6173.0439999999999</v>
      </c>
      <c r="AN760" s="29">
        <f t="shared" si="112"/>
        <v>44.184627875647735</v>
      </c>
    </row>
    <row r="761" spans="1:40" x14ac:dyDescent="0.3">
      <c r="A761" s="23" t="s">
        <v>104</v>
      </c>
      <c r="B761" s="23" t="s">
        <v>108</v>
      </c>
      <c r="C761" s="23" t="s">
        <v>5</v>
      </c>
      <c r="D761" s="23" t="s">
        <v>38</v>
      </c>
      <c r="E761" s="23" t="s">
        <v>68</v>
      </c>
      <c r="F761" s="23" t="s">
        <v>150</v>
      </c>
      <c r="G761" s="23" t="s">
        <v>13</v>
      </c>
      <c r="H761" s="14">
        <v>7905.433</v>
      </c>
      <c r="I761" s="26">
        <v>1.85</v>
      </c>
      <c r="J761" s="14">
        <v>1959.5640000000001</v>
      </c>
      <c r="K761" s="14">
        <v>2192.86</v>
      </c>
      <c r="L761" s="14">
        <f t="shared" si="105"/>
        <v>4152.424</v>
      </c>
      <c r="M761" s="26">
        <f t="shared" si="107"/>
        <v>4154.2740000000003</v>
      </c>
      <c r="N761" s="25">
        <f t="shared" si="99"/>
        <v>52.526205711945195</v>
      </c>
      <c r="O761" s="25">
        <f t="shared" si="108"/>
        <v>52.549607339661222</v>
      </c>
      <c r="P761" s="26">
        <v>0</v>
      </c>
      <c r="Q761" s="14">
        <v>59.027999999999999</v>
      </c>
      <c r="R761" s="25">
        <f t="shared" si="104"/>
        <v>0.74667636801172055</v>
      </c>
      <c r="S761" s="14">
        <v>3692.15</v>
      </c>
      <c r="T761" s="25">
        <f t="shared" si="100"/>
        <v>46.70395663336847</v>
      </c>
      <c r="U761" s="26">
        <v>1967.9779000000001</v>
      </c>
      <c r="V761" s="14">
        <v>10656.143386077174</v>
      </c>
      <c r="W761" s="14">
        <v>10511</v>
      </c>
      <c r="X761" s="14">
        <v>7165.6660000000002</v>
      </c>
      <c r="Y761" s="26">
        <v>1.85</v>
      </c>
      <c r="Z761" s="14">
        <v>1562.4194769999999</v>
      </c>
      <c r="AA761" s="14">
        <v>2192.86</v>
      </c>
      <c r="AB761" s="14">
        <f t="shared" si="106"/>
        <v>3755.279477</v>
      </c>
      <c r="AC761" s="26">
        <f t="shared" si="109"/>
        <v>3757.129477</v>
      </c>
      <c r="AD761" s="25">
        <f t="shared" si="101"/>
        <v>52.406565935392472</v>
      </c>
      <c r="AE761" s="25">
        <f t="shared" si="110"/>
        <v>52.432383493732473</v>
      </c>
      <c r="AF761" s="14">
        <v>3353.5798450000002</v>
      </c>
      <c r="AG761" s="25">
        <f t="shared" si="102"/>
        <v>46.800672051976747</v>
      </c>
      <c r="AH761" s="26">
        <v>25310.021219031423</v>
      </c>
      <c r="AI761" s="28">
        <f t="shared" si="111"/>
        <v>283.11576422590684</v>
      </c>
      <c r="AJ761" s="14">
        <v>64762</v>
      </c>
      <c r="AK761" s="14">
        <f t="shared" si="103"/>
        <v>110.64615052036689</v>
      </c>
      <c r="AL761" s="26">
        <v>3580.7619330000002</v>
      </c>
      <c r="AM761" s="26">
        <v>6787.1859999999997</v>
      </c>
      <c r="AN761" s="29">
        <f t="shared" si="112"/>
        <v>52.757680915183414</v>
      </c>
    </row>
    <row r="762" spans="1:40" x14ac:dyDescent="0.3">
      <c r="A762" s="23" t="s">
        <v>104</v>
      </c>
      <c r="B762" s="23" t="s">
        <v>108</v>
      </c>
      <c r="C762" s="23" t="s">
        <v>5</v>
      </c>
      <c r="D762" s="23" t="s">
        <v>39</v>
      </c>
      <c r="E762" s="23" t="s">
        <v>69</v>
      </c>
      <c r="F762" s="23" t="s">
        <v>151</v>
      </c>
      <c r="G762" s="23" t="s">
        <v>13</v>
      </c>
      <c r="H762" s="14">
        <v>3855.5</v>
      </c>
      <c r="I762" s="26">
        <v>0</v>
      </c>
      <c r="J762" s="14">
        <v>697.47</v>
      </c>
      <c r="K762" s="14">
        <v>695.92</v>
      </c>
      <c r="L762" s="14">
        <f t="shared" si="105"/>
        <v>1393.3899999999999</v>
      </c>
      <c r="M762" s="26">
        <f t="shared" si="107"/>
        <v>1393.3899999999999</v>
      </c>
      <c r="N762" s="25">
        <f t="shared" si="99"/>
        <v>36.140319024769809</v>
      </c>
      <c r="O762" s="25">
        <f t="shared" si="108"/>
        <v>36.140319024769809</v>
      </c>
      <c r="P762" s="26">
        <v>103.91</v>
      </c>
      <c r="Q762" s="14">
        <v>65.84</v>
      </c>
      <c r="R762" s="25">
        <f t="shared" si="104"/>
        <v>4.4028011931007649</v>
      </c>
      <c r="S762" s="14">
        <v>2292.36</v>
      </c>
      <c r="T762" s="25">
        <f t="shared" si="100"/>
        <v>59.456879782129427</v>
      </c>
      <c r="U762" s="26">
        <v>1207.2554319999999</v>
      </c>
      <c r="V762" s="14">
        <v>5310.9345949059061</v>
      </c>
      <c r="W762" s="14">
        <v>5311</v>
      </c>
      <c r="X762" s="14">
        <v>3469.28</v>
      </c>
      <c r="Y762" s="26">
        <v>0</v>
      </c>
      <c r="Z762" s="14">
        <v>603.05915600000003</v>
      </c>
      <c r="AA762" s="14">
        <v>695.92</v>
      </c>
      <c r="AB762" s="14">
        <f t="shared" si="106"/>
        <v>1298.9791559999999</v>
      </c>
      <c r="AC762" s="26">
        <f t="shared" si="109"/>
        <v>1298.9791559999999</v>
      </c>
      <c r="AD762" s="25">
        <f t="shared" si="101"/>
        <v>37.442326822856614</v>
      </c>
      <c r="AE762" s="25">
        <f t="shared" si="110"/>
        <v>37.442326822856614</v>
      </c>
      <c r="AF762" s="14">
        <v>2013.549477</v>
      </c>
      <c r="AG762" s="25">
        <f t="shared" si="102"/>
        <v>58.039405207997042</v>
      </c>
      <c r="AH762" s="26">
        <v>11678.460514271448</v>
      </c>
      <c r="AI762" s="28">
        <f t="shared" si="111"/>
        <v>297.06655220184462</v>
      </c>
      <c r="AJ762" s="14">
        <v>31659</v>
      </c>
      <c r="AK762" s="14">
        <f t="shared" si="103"/>
        <v>109.58274108468366</v>
      </c>
      <c r="AL762" s="26">
        <v>1291.1357840000001</v>
      </c>
      <c r="AM762" s="26">
        <v>3375.87</v>
      </c>
      <c r="AN762" s="29">
        <f t="shared" si="112"/>
        <v>38.246016108440195</v>
      </c>
    </row>
    <row r="763" spans="1:40" x14ac:dyDescent="0.3">
      <c r="A763" s="23" t="s">
        <v>104</v>
      </c>
      <c r="B763" s="23" t="s">
        <v>108</v>
      </c>
      <c r="C763" s="23" t="s">
        <v>5</v>
      </c>
      <c r="D763" s="23" t="s">
        <v>40</v>
      </c>
      <c r="E763" s="23" t="s">
        <v>70</v>
      </c>
      <c r="F763" s="23" t="s">
        <v>136</v>
      </c>
      <c r="G763" s="23" t="s">
        <v>13</v>
      </c>
      <c r="H763" s="14">
        <v>6869.2309999999998</v>
      </c>
      <c r="I763" s="26">
        <v>0</v>
      </c>
      <c r="J763" s="14">
        <v>1458.703</v>
      </c>
      <c r="K763" s="14">
        <v>2545.9</v>
      </c>
      <c r="L763" s="14">
        <f t="shared" si="105"/>
        <v>4004.6030000000001</v>
      </c>
      <c r="M763" s="26">
        <f t="shared" si="107"/>
        <v>4004.6030000000001</v>
      </c>
      <c r="N763" s="25">
        <f t="shared" si="99"/>
        <v>58.297690090783085</v>
      </c>
      <c r="O763" s="25">
        <f t="shared" si="108"/>
        <v>58.297690090783085</v>
      </c>
      <c r="P763" s="26">
        <v>155.46699999999998</v>
      </c>
      <c r="Q763" s="14">
        <v>48.61</v>
      </c>
      <c r="R763" s="25">
        <f t="shared" si="104"/>
        <v>2.9708856784696862</v>
      </c>
      <c r="S763" s="14">
        <v>2632.26</v>
      </c>
      <c r="T763" s="25">
        <f t="shared" si="100"/>
        <v>38.319573180753423</v>
      </c>
      <c r="U763" s="26">
        <v>993.10929199999998</v>
      </c>
      <c r="V763" s="14">
        <v>8247.2067287664504</v>
      </c>
      <c r="W763" s="14">
        <v>7476</v>
      </c>
      <c r="X763" s="14">
        <v>6394.3159999999998</v>
      </c>
      <c r="Y763" s="26">
        <v>0</v>
      </c>
      <c r="Z763" s="14">
        <v>1132.000687</v>
      </c>
      <c r="AA763" s="14">
        <v>2471.64</v>
      </c>
      <c r="AB763" s="14">
        <f t="shared" si="106"/>
        <v>3603.6406870000001</v>
      </c>
      <c r="AC763" s="26">
        <f t="shared" si="109"/>
        <v>3603.6406870000001</v>
      </c>
      <c r="AD763" s="25">
        <f t="shared" si="101"/>
        <v>56.356937739705074</v>
      </c>
      <c r="AE763" s="25">
        <f t="shared" si="110"/>
        <v>56.356937739705074</v>
      </c>
      <c r="AF763" s="14">
        <v>2564.3476919999998</v>
      </c>
      <c r="AG763" s="25">
        <f t="shared" si="102"/>
        <v>40.103549652535158</v>
      </c>
      <c r="AH763" s="26">
        <v>18602.445241535919</v>
      </c>
      <c r="AI763" s="28">
        <f t="shared" si="111"/>
        <v>343.73524109199582</v>
      </c>
      <c r="AJ763" s="14">
        <v>48905</v>
      </c>
      <c r="AK763" s="14">
        <f t="shared" si="103"/>
        <v>130.74973929046109</v>
      </c>
      <c r="AL763" s="26">
        <v>3596.02286</v>
      </c>
      <c r="AM763" s="26">
        <v>6279.7359999999999</v>
      </c>
      <c r="AN763" s="29">
        <f t="shared" si="112"/>
        <v>57.263917782530989</v>
      </c>
    </row>
    <row r="764" spans="1:40" x14ac:dyDescent="0.3">
      <c r="A764" s="23" t="s">
        <v>104</v>
      </c>
      <c r="B764" s="23" t="s">
        <v>108</v>
      </c>
      <c r="C764" s="23" t="s">
        <v>5</v>
      </c>
      <c r="D764" s="23" t="s">
        <v>41</v>
      </c>
      <c r="E764" s="23" t="s">
        <v>152</v>
      </c>
      <c r="F764" s="23" t="s">
        <v>150</v>
      </c>
      <c r="G764" s="23" t="s">
        <v>13</v>
      </c>
      <c r="H764" s="14">
        <v>36985.03</v>
      </c>
      <c r="I764" s="26">
        <v>18.260000000000002</v>
      </c>
      <c r="J764" s="14">
        <v>8435.25</v>
      </c>
      <c r="K764" s="14">
        <v>4708.24</v>
      </c>
      <c r="L764" s="14">
        <f t="shared" si="105"/>
        <v>13143.49</v>
      </c>
      <c r="M764" s="26">
        <f t="shared" si="107"/>
        <v>13161.75</v>
      </c>
      <c r="N764" s="25">
        <f t="shared" si="99"/>
        <v>35.537324155205496</v>
      </c>
      <c r="O764" s="25">
        <f t="shared" si="108"/>
        <v>35.586695481928771</v>
      </c>
      <c r="P764" s="26">
        <v>7441.55</v>
      </c>
      <c r="Q764" s="14">
        <v>160.1</v>
      </c>
      <c r="R764" s="25">
        <f t="shared" si="104"/>
        <v>20.553315760457679</v>
      </c>
      <c r="S764" s="14">
        <v>15531.46</v>
      </c>
      <c r="T764" s="25">
        <f t="shared" si="100"/>
        <v>41.993909427679256</v>
      </c>
      <c r="U764" s="26">
        <v>8843.0763549999992</v>
      </c>
      <c r="V764" s="14">
        <v>45651.837579929568</v>
      </c>
      <c r="W764" s="14">
        <v>45043</v>
      </c>
      <c r="X764" s="14">
        <v>30997.87</v>
      </c>
      <c r="Y764" s="26">
        <v>18.260000000000002</v>
      </c>
      <c r="Z764" s="14">
        <v>7618.7343810000002</v>
      </c>
      <c r="AA764" s="14">
        <v>4539.74</v>
      </c>
      <c r="AB764" s="14">
        <f t="shared" si="106"/>
        <v>12158.474381</v>
      </c>
      <c r="AC764" s="26">
        <f t="shared" si="109"/>
        <v>12176.734381</v>
      </c>
      <c r="AD764" s="25">
        <f t="shared" si="101"/>
        <v>39.223580139538619</v>
      </c>
      <c r="AE764" s="25">
        <f t="shared" si="110"/>
        <v>39.282487412844816</v>
      </c>
      <c r="AF764" s="14">
        <v>12251.215647999999</v>
      </c>
      <c r="AG764" s="25">
        <f t="shared" si="102"/>
        <v>39.522766073927016</v>
      </c>
      <c r="AH764" s="26">
        <v>123337.23255042871</v>
      </c>
      <c r="AI764" s="28">
        <f t="shared" si="111"/>
        <v>251.32613533651281</v>
      </c>
      <c r="AJ764" s="14">
        <v>281735</v>
      </c>
      <c r="AK764" s="14">
        <f t="shared" si="103"/>
        <v>110.02491703196266</v>
      </c>
      <c r="AL764" s="26">
        <v>12054.294446</v>
      </c>
      <c r="AM764" s="26">
        <v>29910.82</v>
      </c>
      <c r="AN764" s="29">
        <f t="shared" si="112"/>
        <v>40.300782278787409</v>
      </c>
    </row>
    <row r="765" spans="1:40" x14ac:dyDescent="0.3">
      <c r="A765" s="23" t="s">
        <v>104</v>
      </c>
      <c r="B765" s="23" t="s">
        <v>108</v>
      </c>
      <c r="C765" s="23" t="s">
        <v>5</v>
      </c>
      <c r="D765" s="23" t="s">
        <v>42</v>
      </c>
      <c r="E765" s="23" t="s">
        <v>72</v>
      </c>
      <c r="F765" s="23" t="s">
        <v>150</v>
      </c>
      <c r="G765" s="23" t="s">
        <v>13</v>
      </c>
      <c r="H765" s="14">
        <v>5260.4369999999999</v>
      </c>
      <c r="I765" s="26">
        <v>0</v>
      </c>
      <c r="J765" s="14">
        <v>1184.749</v>
      </c>
      <c r="K765" s="14">
        <v>1211.5999999999999</v>
      </c>
      <c r="L765" s="14">
        <f t="shared" si="105"/>
        <v>2396.3490000000002</v>
      </c>
      <c r="M765" s="26">
        <f t="shared" si="107"/>
        <v>2396.3490000000002</v>
      </c>
      <c r="N765" s="25">
        <f t="shared" si="99"/>
        <v>45.554181145026547</v>
      </c>
      <c r="O765" s="25">
        <f t="shared" si="108"/>
        <v>45.554181145026547</v>
      </c>
      <c r="P765" s="26">
        <v>0</v>
      </c>
      <c r="Q765" s="14">
        <v>35.242000000000004</v>
      </c>
      <c r="R765" s="25">
        <f t="shared" si="104"/>
        <v>0.66994434112603196</v>
      </c>
      <c r="S765" s="14">
        <v>2811.36</v>
      </c>
      <c r="T765" s="25">
        <f t="shared" si="100"/>
        <v>53.443468669998332</v>
      </c>
      <c r="U765" s="26">
        <v>1470.8425669999999</v>
      </c>
      <c r="V765" s="14">
        <v>7011.0739142212597</v>
      </c>
      <c r="W765" s="14">
        <v>6920</v>
      </c>
      <c r="X765" s="14">
        <v>4547.2370000000001</v>
      </c>
      <c r="Y765" s="26">
        <v>0</v>
      </c>
      <c r="Z765" s="14">
        <v>882.22571600000003</v>
      </c>
      <c r="AA765" s="14">
        <v>1211.5999999999999</v>
      </c>
      <c r="AB765" s="14">
        <f t="shared" si="106"/>
        <v>2093.8257159999998</v>
      </c>
      <c r="AC765" s="26">
        <f t="shared" si="109"/>
        <v>2093.8257159999998</v>
      </c>
      <c r="AD765" s="25">
        <f t="shared" si="101"/>
        <v>46.046109230726259</v>
      </c>
      <c r="AE765" s="25">
        <f t="shared" si="110"/>
        <v>46.046109230726259</v>
      </c>
      <c r="AF765" s="14">
        <v>2403.1505280000001</v>
      </c>
      <c r="AG765" s="25">
        <f t="shared" si="102"/>
        <v>52.84858757086996</v>
      </c>
      <c r="AH765" s="26">
        <v>16370.252939080869</v>
      </c>
      <c r="AI765" s="28">
        <f t="shared" si="111"/>
        <v>277.77438851566768</v>
      </c>
      <c r="AJ765" s="14">
        <v>39015</v>
      </c>
      <c r="AK765" s="14">
        <f t="shared" si="103"/>
        <v>116.55099320774062</v>
      </c>
      <c r="AL765" s="26">
        <v>2088.6070340000001</v>
      </c>
      <c r="AM765" s="26">
        <v>4455.7169999999996</v>
      </c>
      <c r="AN765" s="29">
        <f t="shared" si="112"/>
        <v>46.874768617486261</v>
      </c>
    </row>
    <row r="766" spans="1:40" x14ac:dyDescent="0.3">
      <c r="A766" s="23" t="s">
        <v>104</v>
      </c>
      <c r="B766" s="23" t="s">
        <v>108</v>
      </c>
      <c r="C766" s="23" t="s">
        <v>5</v>
      </c>
      <c r="D766" s="23" t="s">
        <v>43</v>
      </c>
      <c r="E766" s="23" t="s">
        <v>73</v>
      </c>
      <c r="F766" s="23" t="s">
        <v>150</v>
      </c>
      <c r="G766" s="23" t="s">
        <v>13</v>
      </c>
      <c r="H766" s="14">
        <v>8136.94</v>
      </c>
      <c r="I766" s="26">
        <v>3.79</v>
      </c>
      <c r="J766" s="14">
        <v>1498.53</v>
      </c>
      <c r="K766" s="14">
        <v>2028.45</v>
      </c>
      <c r="L766" s="14">
        <f t="shared" si="105"/>
        <v>3526.98</v>
      </c>
      <c r="M766" s="26">
        <f t="shared" si="107"/>
        <v>3530.77</v>
      </c>
      <c r="N766" s="25">
        <f t="shared" si="99"/>
        <v>43.345287048939774</v>
      </c>
      <c r="O766" s="25">
        <f t="shared" si="108"/>
        <v>43.391864755055344</v>
      </c>
      <c r="P766" s="26">
        <v>16.38</v>
      </c>
      <c r="Q766" s="14">
        <v>95.79</v>
      </c>
      <c r="R766" s="25">
        <f t="shared" si="104"/>
        <v>1.3785280461696905</v>
      </c>
      <c r="S766" s="14">
        <v>4461.34</v>
      </c>
      <c r="T766" s="25">
        <f t="shared" si="100"/>
        <v>54.82822781045455</v>
      </c>
      <c r="U766" s="26">
        <v>2251.4623459999998</v>
      </c>
      <c r="V766" s="14">
        <v>11487.771092414403</v>
      </c>
      <c r="W766" s="14">
        <v>11335</v>
      </c>
      <c r="X766" s="14">
        <v>7557.69</v>
      </c>
      <c r="Y766" s="26">
        <v>3.79</v>
      </c>
      <c r="Z766" s="14">
        <v>1231.283187</v>
      </c>
      <c r="AA766" s="14">
        <v>2027.962299</v>
      </c>
      <c r="AB766" s="14">
        <f t="shared" si="106"/>
        <v>3259.2454859999998</v>
      </c>
      <c r="AC766" s="26">
        <f t="shared" si="109"/>
        <v>3263.0354859999998</v>
      </c>
      <c r="AD766" s="25">
        <f t="shared" si="101"/>
        <v>43.124889827447277</v>
      </c>
      <c r="AE766" s="25">
        <f t="shared" si="110"/>
        <v>43.175037425456722</v>
      </c>
      <c r="AF766" s="14">
        <v>4153.2709969999996</v>
      </c>
      <c r="AG766" s="25">
        <f t="shared" si="102"/>
        <v>54.954238623177183</v>
      </c>
      <c r="AH766" s="26">
        <v>28064.86600340905</v>
      </c>
      <c r="AI766" s="28">
        <f t="shared" si="111"/>
        <v>269.29364277320849</v>
      </c>
      <c r="AJ766" s="14">
        <v>67883</v>
      </c>
      <c r="AK766" s="14">
        <f t="shared" si="103"/>
        <v>111.33406007395077</v>
      </c>
      <c r="AL766" s="26">
        <v>3262.947748</v>
      </c>
      <c r="AM766" s="26">
        <v>7191.75</v>
      </c>
      <c r="AN766" s="29">
        <f t="shared" si="112"/>
        <v>45.370705989501865</v>
      </c>
    </row>
    <row r="767" spans="1:40" x14ac:dyDescent="0.3">
      <c r="A767" s="23" t="s">
        <v>104</v>
      </c>
      <c r="B767" s="23" t="s">
        <v>108</v>
      </c>
      <c r="C767" s="23" t="s">
        <v>5</v>
      </c>
      <c r="D767" s="23" t="s">
        <v>44</v>
      </c>
      <c r="E767" s="23" t="s">
        <v>74</v>
      </c>
      <c r="F767" s="23" t="s">
        <v>151</v>
      </c>
      <c r="G767" s="23" t="s">
        <v>13</v>
      </c>
      <c r="H767" s="14">
        <v>9046.5349999999999</v>
      </c>
      <c r="I767" s="26">
        <v>0</v>
      </c>
      <c r="J767" s="14">
        <v>1647.3679999999999</v>
      </c>
      <c r="K767" s="14">
        <v>1290.82</v>
      </c>
      <c r="L767" s="14">
        <f t="shared" si="105"/>
        <v>2938.1880000000001</v>
      </c>
      <c r="M767" s="26">
        <f t="shared" si="107"/>
        <v>2938.1880000000001</v>
      </c>
      <c r="N767" s="25">
        <f t="shared" si="99"/>
        <v>32.478600922894785</v>
      </c>
      <c r="O767" s="25">
        <f t="shared" si="108"/>
        <v>32.478600922894785</v>
      </c>
      <c r="P767" s="26">
        <v>955.29</v>
      </c>
      <c r="Q767" s="14">
        <v>416.64</v>
      </c>
      <c r="R767" s="25">
        <f t="shared" si="104"/>
        <v>15.165253878971338</v>
      </c>
      <c r="S767" s="14">
        <v>4736.3980000000001</v>
      </c>
      <c r="T767" s="25">
        <f t="shared" si="100"/>
        <v>52.355935172969538</v>
      </c>
      <c r="U767" s="26">
        <v>2537.6035729999999</v>
      </c>
      <c r="V767" s="14">
        <v>9941.2567238722222</v>
      </c>
      <c r="W767" s="14">
        <v>9941</v>
      </c>
      <c r="X767" s="14">
        <v>7883.5249999999996</v>
      </c>
      <c r="Y767" s="26">
        <v>0</v>
      </c>
      <c r="Z767" s="14">
        <v>1515.906125</v>
      </c>
      <c r="AA767" s="14">
        <v>1290.82</v>
      </c>
      <c r="AB767" s="14">
        <f t="shared" si="106"/>
        <v>2806.7261250000001</v>
      </c>
      <c r="AC767" s="26">
        <f t="shared" si="109"/>
        <v>2806.7261250000001</v>
      </c>
      <c r="AD767" s="25">
        <f t="shared" si="101"/>
        <v>35.602425628129552</v>
      </c>
      <c r="AE767" s="25">
        <f t="shared" si="110"/>
        <v>35.602425628129552</v>
      </c>
      <c r="AF767" s="14">
        <v>3883.8223750000002</v>
      </c>
      <c r="AG767" s="25">
        <f t="shared" si="102"/>
        <v>49.265047995661845</v>
      </c>
      <c r="AH767" s="26">
        <v>24514.947958366694</v>
      </c>
      <c r="AI767" s="28">
        <f t="shared" si="111"/>
        <v>321.58032778158258</v>
      </c>
      <c r="AJ767" s="14">
        <v>59043</v>
      </c>
      <c r="AK767" s="14">
        <f t="shared" si="103"/>
        <v>133.52175533086057</v>
      </c>
      <c r="AL767" s="26">
        <v>2765.3965199999998</v>
      </c>
      <c r="AM767" s="26">
        <v>7600.8649999999998</v>
      </c>
      <c r="AN767" s="29">
        <f t="shared" si="112"/>
        <v>36.382655395142528</v>
      </c>
    </row>
    <row r="768" spans="1:40" x14ac:dyDescent="0.3">
      <c r="A768" s="23" t="s">
        <v>104</v>
      </c>
      <c r="B768" s="23" t="s">
        <v>108</v>
      </c>
      <c r="C768" s="23" t="s">
        <v>5</v>
      </c>
      <c r="D768" s="23" t="s">
        <v>45</v>
      </c>
      <c r="E768" s="23" t="s">
        <v>75</v>
      </c>
      <c r="F768" s="23" t="s">
        <v>136</v>
      </c>
      <c r="G768" s="23" t="s">
        <v>13</v>
      </c>
      <c r="H768" s="14">
        <v>5200.6570000000002</v>
      </c>
      <c r="I768" s="26">
        <v>0.11</v>
      </c>
      <c r="J768" s="14">
        <v>1123.346</v>
      </c>
      <c r="K768" s="14">
        <v>1126.52</v>
      </c>
      <c r="L768" s="14">
        <f t="shared" si="105"/>
        <v>2249.866</v>
      </c>
      <c r="M768" s="26">
        <f t="shared" si="107"/>
        <v>2249.9759999999997</v>
      </c>
      <c r="N768" s="25">
        <f t="shared" si="99"/>
        <v>43.261187961444101</v>
      </c>
      <c r="O768" s="25">
        <f t="shared" si="108"/>
        <v>43.263303078822538</v>
      </c>
      <c r="P768" s="26">
        <v>261.01</v>
      </c>
      <c r="Q768" s="14">
        <v>29.832000000000001</v>
      </c>
      <c r="R768" s="25">
        <f t="shared" si="104"/>
        <v>5.5924088052721022</v>
      </c>
      <c r="S768" s="14">
        <v>2654.8389999999999</v>
      </c>
      <c r="T768" s="25">
        <f t="shared" si="100"/>
        <v>51.048146416885409</v>
      </c>
      <c r="U768" s="26">
        <v>1392.973782</v>
      </c>
      <c r="V768" s="14">
        <v>6175.0966905914738</v>
      </c>
      <c r="W768" s="14">
        <v>6175</v>
      </c>
      <c r="X768" s="14">
        <v>4543.7520000000004</v>
      </c>
      <c r="Y768" s="26">
        <v>0.11</v>
      </c>
      <c r="Z768" s="14">
        <v>800.31446700000004</v>
      </c>
      <c r="AA768" s="14">
        <v>1126.52</v>
      </c>
      <c r="AB768" s="14">
        <f t="shared" si="106"/>
        <v>1926.8344670000001</v>
      </c>
      <c r="AC768" s="26">
        <f t="shared" si="109"/>
        <v>1926.944467</v>
      </c>
      <c r="AD768" s="25">
        <f t="shared" si="101"/>
        <v>42.406241955987028</v>
      </c>
      <c r="AE768" s="25">
        <f t="shared" si="110"/>
        <v>42.408662862761872</v>
      </c>
      <c r="AF768" s="14">
        <v>2352.7944649999999</v>
      </c>
      <c r="AG768" s="25">
        <f t="shared" si="102"/>
        <v>51.780873273893462</v>
      </c>
      <c r="AH768" s="26">
        <v>13195.962802958191</v>
      </c>
      <c r="AI768" s="28">
        <f t="shared" si="111"/>
        <v>344.3289487737423</v>
      </c>
      <c r="AJ768" s="14">
        <v>37552</v>
      </c>
      <c r="AK768" s="14">
        <f t="shared" si="103"/>
        <v>120.99893481039625</v>
      </c>
      <c r="AL768" s="26">
        <v>1858.204792</v>
      </c>
      <c r="AM768" s="26">
        <v>4451.5820000000003</v>
      </c>
      <c r="AN768" s="29">
        <f t="shared" si="112"/>
        <v>41.742571337560442</v>
      </c>
    </row>
    <row r="769" spans="1:40" x14ac:dyDescent="0.3">
      <c r="A769" s="23" t="s">
        <v>104</v>
      </c>
      <c r="B769" s="23" t="s">
        <v>108</v>
      </c>
      <c r="C769" s="23" t="s">
        <v>5</v>
      </c>
      <c r="D769" s="23" t="s">
        <v>46</v>
      </c>
      <c r="E769" s="23" t="s">
        <v>76</v>
      </c>
      <c r="F769" s="23" t="s">
        <v>136</v>
      </c>
      <c r="G769" s="23" t="s">
        <v>13</v>
      </c>
      <c r="H769" s="14">
        <v>12483.404</v>
      </c>
      <c r="I769" s="26">
        <v>0</v>
      </c>
      <c r="J769" s="14">
        <v>3028.8240000000001</v>
      </c>
      <c r="K769" s="14">
        <v>2691.03</v>
      </c>
      <c r="L769" s="14">
        <f t="shared" si="105"/>
        <v>5719.8540000000003</v>
      </c>
      <c r="M769" s="26">
        <f t="shared" si="107"/>
        <v>5719.8540000000003</v>
      </c>
      <c r="N769" s="25">
        <f t="shared" si="99"/>
        <v>45.819665853960984</v>
      </c>
      <c r="O769" s="25">
        <f t="shared" si="108"/>
        <v>45.819665853960984</v>
      </c>
      <c r="P769" s="26">
        <v>1919.5300000000002</v>
      </c>
      <c r="Q769" s="14">
        <v>232.48</v>
      </c>
      <c r="R769" s="25">
        <f t="shared" si="104"/>
        <v>17.238967832812271</v>
      </c>
      <c r="S769" s="14">
        <v>4561.12</v>
      </c>
      <c r="T769" s="25">
        <f t="shared" si="100"/>
        <v>36.537470068260227</v>
      </c>
      <c r="U769" s="26">
        <v>2433.41507</v>
      </c>
      <c r="V769" s="14">
        <v>15037.151183834023</v>
      </c>
      <c r="W769" s="14">
        <v>15037</v>
      </c>
      <c r="X769" s="14">
        <v>11117.884</v>
      </c>
      <c r="Y769" s="26">
        <v>0</v>
      </c>
      <c r="Z769" s="14">
        <v>2506.7043749999998</v>
      </c>
      <c r="AA769" s="14">
        <v>2618.65</v>
      </c>
      <c r="AB769" s="14">
        <f t="shared" si="106"/>
        <v>5125.3543749999999</v>
      </c>
      <c r="AC769" s="26">
        <f t="shared" si="109"/>
        <v>5125.3543749999999</v>
      </c>
      <c r="AD769" s="25">
        <f t="shared" si="101"/>
        <v>46.100088604989942</v>
      </c>
      <c r="AE769" s="25">
        <f t="shared" si="110"/>
        <v>46.100088604989942</v>
      </c>
      <c r="AF769" s="14">
        <v>4029.293408</v>
      </c>
      <c r="AG769" s="25">
        <f t="shared" si="102"/>
        <v>36.241549273225012</v>
      </c>
      <c r="AH769" s="26">
        <v>36632.129657463811</v>
      </c>
      <c r="AI769" s="28">
        <f t="shared" si="111"/>
        <v>303.50089126567411</v>
      </c>
      <c r="AJ769" s="14">
        <v>95474</v>
      </c>
      <c r="AK769" s="14">
        <f t="shared" si="103"/>
        <v>116.44933699227015</v>
      </c>
      <c r="AL769" s="26">
        <v>4764.251252</v>
      </c>
      <c r="AM769" s="26">
        <v>10631.603999999999</v>
      </c>
      <c r="AN769" s="29">
        <f t="shared" si="112"/>
        <v>44.812158654517233</v>
      </c>
    </row>
    <row r="770" spans="1:40" x14ac:dyDescent="0.3">
      <c r="A770" s="23" t="s">
        <v>104</v>
      </c>
      <c r="B770" s="23" t="s">
        <v>108</v>
      </c>
      <c r="C770" s="23" t="s">
        <v>5</v>
      </c>
      <c r="D770" s="23" t="s">
        <v>47</v>
      </c>
      <c r="E770" s="23" t="s">
        <v>77</v>
      </c>
      <c r="F770" s="23" t="s">
        <v>151</v>
      </c>
      <c r="G770" s="23" t="s">
        <v>13</v>
      </c>
      <c r="H770" s="14">
        <v>14169.834000000001</v>
      </c>
      <c r="I770" s="26">
        <v>0</v>
      </c>
      <c r="J770" s="14">
        <v>3739.1840000000002</v>
      </c>
      <c r="K770" s="14">
        <v>565.08000000000004</v>
      </c>
      <c r="L770" s="14">
        <f t="shared" si="105"/>
        <v>4304.2640000000001</v>
      </c>
      <c r="M770" s="26">
        <f t="shared" si="107"/>
        <v>4304.2640000000001</v>
      </c>
      <c r="N770" s="25">
        <f t="shared" ref="N770:N833" si="113">100*L770/H770</f>
        <v>30.376248585551533</v>
      </c>
      <c r="O770" s="25">
        <f t="shared" si="108"/>
        <v>30.376248585551533</v>
      </c>
      <c r="P770" s="26">
        <v>2398.66</v>
      </c>
      <c r="Q770" s="14">
        <v>466.84999999999997</v>
      </c>
      <c r="R770" s="25">
        <f t="shared" si="104"/>
        <v>20.222608112416843</v>
      </c>
      <c r="S770" s="14">
        <v>6999.42</v>
      </c>
      <c r="T770" s="25">
        <f t="shared" ref="T770:T833" si="114">100*S770/H770</f>
        <v>49.396626664786616</v>
      </c>
      <c r="U770" s="26">
        <v>4671.2538590000004</v>
      </c>
      <c r="V770" s="14">
        <v>19308.725126510097</v>
      </c>
      <c r="W770" s="14">
        <v>19092</v>
      </c>
      <c r="X770" s="14">
        <v>11795.714</v>
      </c>
      <c r="Y770" s="26">
        <v>0</v>
      </c>
      <c r="Z770" s="14">
        <v>2912.1436239999998</v>
      </c>
      <c r="AA770" s="14">
        <v>565.08000000000004</v>
      </c>
      <c r="AB770" s="14">
        <f t="shared" si="106"/>
        <v>3477.2236239999997</v>
      </c>
      <c r="AC770" s="26">
        <f t="shared" si="109"/>
        <v>3477.2236239999997</v>
      </c>
      <c r="AD770" s="25">
        <f t="shared" ref="AD770:AD833" si="115">100*AB770/X770</f>
        <v>29.478704078447475</v>
      </c>
      <c r="AE770" s="25">
        <f t="shared" si="110"/>
        <v>29.478704078447475</v>
      </c>
      <c r="AF770" s="14">
        <v>5857.277</v>
      </c>
      <c r="AG770" s="25">
        <f t="shared" ref="AG770:AG833" si="116">100*AF770/X770</f>
        <v>49.655976738669651</v>
      </c>
      <c r="AH770" s="26">
        <v>41768.024961072049</v>
      </c>
      <c r="AI770" s="28">
        <f t="shared" si="111"/>
        <v>282.41014534428308</v>
      </c>
      <c r="AJ770" s="14">
        <v>108610</v>
      </c>
      <c r="AK770" s="14">
        <f t="shared" ref="AK770:AK833" si="117">1000*X770/AJ770</f>
        <v>108.60615044655188</v>
      </c>
      <c r="AL770" s="26">
        <v>3074.9903840000002</v>
      </c>
      <c r="AM770" s="26">
        <v>10655.734</v>
      </c>
      <c r="AN770" s="29">
        <f t="shared" si="112"/>
        <v>28.857612098800516</v>
      </c>
    </row>
    <row r="771" spans="1:40" x14ac:dyDescent="0.3">
      <c r="A771" s="23" t="s">
        <v>104</v>
      </c>
      <c r="B771" s="23" t="s">
        <v>108</v>
      </c>
      <c r="C771" s="23" t="s">
        <v>5</v>
      </c>
      <c r="D771" s="23" t="s">
        <v>48</v>
      </c>
      <c r="E771" s="23" t="s">
        <v>78</v>
      </c>
      <c r="F771" s="23" t="s">
        <v>150</v>
      </c>
      <c r="G771" s="23" t="s">
        <v>13</v>
      </c>
      <c r="H771" s="14">
        <v>8821.3709999999992</v>
      </c>
      <c r="I771" s="26">
        <v>0</v>
      </c>
      <c r="J771" s="14">
        <v>1458.7149999999999</v>
      </c>
      <c r="K771" s="14">
        <v>1472.44</v>
      </c>
      <c r="L771" s="14">
        <f t="shared" si="105"/>
        <v>2931.1549999999997</v>
      </c>
      <c r="M771" s="26">
        <f t="shared" si="107"/>
        <v>2931.1549999999997</v>
      </c>
      <c r="N771" s="25">
        <f t="shared" si="113"/>
        <v>33.227884871864028</v>
      </c>
      <c r="O771" s="25">
        <f t="shared" si="108"/>
        <v>33.227884871864028</v>
      </c>
      <c r="P771" s="26">
        <v>26.32</v>
      </c>
      <c r="Q771" s="14">
        <v>228.196</v>
      </c>
      <c r="R771" s="25">
        <f t="shared" ref="R771:R834" si="118">100*(P771+Q771)/H771</f>
        <v>2.8852204492929729</v>
      </c>
      <c r="S771" s="14">
        <v>5635.7</v>
      </c>
      <c r="T771" s="25">
        <f t="shared" si="114"/>
        <v>63.886894678843014</v>
      </c>
      <c r="U771" s="26">
        <v>3198.106487</v>
      </c>
      <c r="V771" s="14">
        <v>12126.628192345428</v>
      </c>
      <c r="W771" s="14">
        <v>13862</v>
      </c>
      <c r="X771" s="14">
        <v>8465.2510000000002</v>
      </c>
      <c r="Y771" s="26">
        <v>0</v>
      </c>
      <c r="Z771" s="14">
        <v>1428.2237319999999</v>
      </c>
      <c r="AA771" s="14">
        <v>1457.18</v>
      </c>
      <c r="AB771" s="14">
        <f t="shared" si="106"/>
        <v>2885.4037319999998</v>
      </c>
      <c r="AC771" s="26">
        <f t="shared" si="109"/>
        <v>2885.4037319999998</v>
      </c>
      <c r="AD771" s="25">
        <f t="shared" si="115"/>
        <v>34.085270856115187</v>
      </c>
      <c r="AE771" s="25">
        <f t="shared" si="110"/>
        <v>34.085270856115187</v>
      </c>
      <c r="AF771" s="14">
        <v>5326.8636399999996</v>
      </c>
      <c r="AG771" s="25">
        <f t="shared" si="116"/>
        <v>62.926233847053076</v>
      </c>
      <c r="AH771" s="26">
        <v>26490.526508742245</v>
      </c>
      <c r="AI771" s="28">
        <f t="shared" si="111"/>
        <v>319.55767271014219</v>
      </c>
      <c r="AJ771" s="14">
        <v>70825</v>
      </c>
      <c r="AK771" s="14">
        <f t="shared" si="117"/>
        <v>119.52348746911402</v>
      </c>
      <c r="AL771" s="26">
        <v>2834.8486579999999</v>
      </c>
      <c r="AM771" s="26">
        <v>8148.9110000000001</v>
      </c>
      <c r="AN771" s="29">
        <f t="shared" si="112"/>
        <v>34.788067485336377</v>
      </c>
    </row>
    <row r="772" spans="1:40" x14ac:dyDescent="0.3">
      <c r="A772" s="23" t="s">
        <v>104</v>
      </c>
      <c r="B772" s="23" t="s">
        <v>108</v>
      </c>
      <c r="C772" s="23" t="s">
        <v>5</v>
      </c>
      <c r="D772" s="23" t="s">
        <v>49</v>
      </c>
      <c r="E772" s="23" t="s">
        <v>79</v>
      </c>
      <c r="F772" s="23" t="s">
        <v>136</v>
      </c>
      <c r="G772" s="23" t="s">
        <v>13</v>
      </c>
      <c r="H772" s="14">
        <v>7678.1980000000003</v>
      </c>
      <c r="I772" s="26">
        <v>0.92</v>
      </c>
      <c r="J772" s="14">
        <v>1575.258</v>
      </c>
      <c r="K772" s="14">
        <v>1520.91</v>
      </c>
      <c r="L772" s="14">
        <f t="shared" ref="L772:L835" si="119">J772+K772</f>
        <v>3096.1680000000001</v>
      </c>
      <c r="M772" s="26">
        <f t="shared" si="107"/>
        <v>3097.0880000000002</v>
      </c>
      <c r="N772" s="25">
        <f t="shared" si="113"/>
        <v>40.324148973496122</v>
      </c>
      <c r="O772" s="25">
        <f t="shared" si="108"/>
        <v>40.336130951559213</v>
      </c>
      <c r="P772" s="26">
        <v>405.27000000000004</v>
      </c>
      <c r="Q772" s="14">
        <v>218.4</v>
      </c>
      <c r="R772" s="25">
        <f t="shared" si="118"/>
        <v>8.1226089767416791</v>
      </c>
      <c r="S772" s="14">
        <v>3957.36</v>
      </c>
      <c r="T772" s="25">
        <f t="shared" si="114"/>
        <v>51.540218160563192</v>
      </c>
      <c r="U772" s="26">
        <v>2231.6698240000001</v>
      </c>
      <c r="V772" s="14">
        <v>8928.1671560894447</v>
      </c>
      <c r="W772" s="14">
        <v>8928</v>
      </c>
      <c r="X772" s="14">
        <v>7242.3580000000002</v>
      </c>
      <c r="Y772" s="26">
        <v>0.92</v>
      </c>
      <c r="Z772" s="14">
        <v>1528.111087</v>
      </c>
      <c r="AA772" s="14">
        <v>1520.91</v>
      </c>
      <c r="AB772" s="14">
        <f t="shared" ref="AB772:AB835" si="120">Z772+AA772</f>
        <v>3049.0210870000001</v>
      </c>
      <c r="AC772" s="26">
        <f t="shared" si="109"/>
        <v>3049.9410870000002</v>
      </c>
      <c r="AD772" s="25">
        <f t="shared" si="115"/>
        <v>42.099839403133615</v>
      </c>
      <c r="AE772" s="25">
        <f t="shared" si="110"/>
        <v>42.112542448191604</v>
      </c>
      <c r="AF772" s="14">
        <v>3604.7592239999999</v>
      </c>
      <c r="AG772" s="25">
        <f t="shared" si="116"/>
        <v>49.773281353945769</v>
      </c>
      <c r="AH772" s="26">
        <v>20874.11660612834</v>
      </c>
      <c r="AI772" s="28">
        <f t="shared" si="111"/>
        <v>346.95398788151579</v>
      </c>
      <c r="AJ772" s="14">
        <v>59298</v>
      </c>
      <c r="AK772" s="14">
        <f t="shared" si="117"/>
        <v>122.13494552936018</v>
      </c>
      <c r="AL772" s="26">
        <v>2844.3654040000001</v>
      </c>
      <c r="AM772" s="26">
        <v>6883.6379999999999</v>
      </c>
      <c r="AN772" s="29">
        <f t="shared" si="112"/>
        <v>41.320670901055514</v>
      </c>
    </row>
    <row r="773" spans="1:40" x14ac:dyDescent="0.3">
      <c r="A773" s="23" t="s">
        <v>104</v>
      </c>
      <c r="B773" s="23" t="s">
        <v>108</v>
      </c>
      <c r="C773" s="23" t="s">
        <v>5</v>
      </c>
      <c r="D773" s="23" t="s">
        <v>50</v>
      </c>
      <c r="E773" s="23" t="s">
        <v>80</v>
      </c>
      <c r="F773" s="23" t="s">
        <v>136</v>
      </c>
      <c r="G773" s="23" t="s">
        <v>13</v>
      </c>
      <c r="H773" s="14">
        <v>6804.3710000000001</v>
      </c>
      <c r="I773" s="26">
        <v>28.925999999999998</v>
      </c>
      <c r="J773" s="14">
        <v>2118.6109999999999</v>
      </c>
      <c r="K773" s="14">
        <v>551.74099999999999</v>
      </c>
      <c r="L773" s="14">
        <f t="shared" si="119"/>
        <v>2670.3519999999999</v>
      </c>
      <c r="M773" s="26">
        <f t="shared" si="107"/>
        <v>2699.2779999999998</v>
      </c>
      <c r="N773" s="25">
        <f t="shared" si="113"/>
        <v>39.244656118838904</v>
      </c>
      <c r="O773" s="25">
        <f t="shared" si="108"/>
        <v>39.669765214154253</v>
      </c>
      <c r="P773" s="26">
        <v>27.960999999999999</v>
      </c>
      <c r="Q773" s="14">
        <v>40.451999999999998</v>
      </c>
      <c r="R773" s="25">
        <f t="shared" si="118"/>
        <v>1.005427246691869</v>
      </c>
      <c r="S773" s="14">
        <v>4017.82</v>
      </c>
      <c r="T773" s="25">
        <f t="shared" si="114"/>
        <v>59.047632764292246</v>
      </c>
      <c r="U773" s="26">
        <v>2666.0786899999998</v>
      </c>
      <c r="V773" s="14">
        <v>10623.261035345429</v>
      </c>
      <c r="W773" s="14">
        <v>10623</v>
      </c>
      <c r="X773" s="14">
        <v>5905.2110000000002</v>
      </c>
      <c r="Y773" s="26">
        <v>28.925999999999998</v>
      </c>
      <c r="Z773" s="14">
        <v>1625.1247049999999</v>
      </c>
      <c r="AA773" s="14">
        <v>551.74099999999999</v>
      </c>
      <c r="AB773" s="14">
        <f t="shared" si="120"/>
        <v>2176.8657050000002</v>
      </c>
      <c r="AC773" s="26">
        <f t="shared" si="109"/>
        <v>2205.7917049999996</v>
      </c>
      <c r="AD773" s="25">
        <f t="shared" si="115"/>
        <v>36.863470331542771</v>
      </c>
      <c r="AE773" s="25">
        <f t="shared" si="110"/>
        <v>37.353308882612311</v>
      </c>
      <c r="AF773" s="14">
        <v>3626.6461789999998</v>
      </c>
      <c r="AG773" s="25">
        <f t="shared" si="116"/>
        <v>61.414336913617483</v>
      </c>
      <c r="AH773" s="26">
        <v>24784.163878402545</v>
      </c>
      <c r="AI773" s="28">
        <f t="shared" si="111"/>
        <v>238.26549198804838</v>
      </c>
      <c r="AJ773" s="14">
        <v>62527</v>
      </c>
      <c r="AK773" s="14">
        <f t="shared" si="117"/>
        <v>94.44257680681946</v>
      </c>
      <c r="AL773" s="26">
        <v>2014.9009960000001</v>
      </c>
      <c r="AM773" s="26">
        <v>5590.4110000000001</v>
      </c>
      <c r="AN773" s="29">
        <f t="shared" si="112"/>
        <v>36.042090572589387</v>
      </c>
    </row>
    <row r="774" spans="1:40" x14ac:dyDescent="0.3">
      <c r="A774" s="23" t="s">
        <v>104</v>
      </c>
      <c r="B774" s="23" t="s">
        <v>108</v>
      </c>
      <c r="C774" s="23" t="s">
        <v>5</v>
      </c>
      <c r="D774" s="23" t="s">
        <v>51</v>
      </c>
      <c r="E774" s="23" t="s">
        <v>81</v>
      </c>
      <c r="F774" s="23" t="s">
        <v>150</v>
      </c>
      <c r="G774" s="23" t="s">
        <v>13</v>
      </c>
      <c r="H774" s="14">
        <v>5448.32</v>
      </c>
      <c r="I774" s="26">
        <v>3.69</v>
      </c>
      <c r="J774" s="14">
        <v>1702.82</v>
      </c>
      <c r="K774" s="14">
        <v>1290.72</v>
      </c>
      <c r="L774" s="14">
        <f t="shared" si="119"/>
        <v>2993.54</v>
      </c>
      <c r="M774" s="26">
        <f t="shared" si="107"/>
        <v>2997.23</v>
      </c>
      <c r="N774" s="25">
        <f t="shared" si="113"/>
        <v>54.944276400798785</v>
      </c>
      <c r="O774" s="25">
        <f t="shared" si="108"/>
        <v>55.01200370022319</v>
      </c>
      <c r="P774" s="26">
        <v>71.14</v>
      </c>
      <c r="Q774" s="14">
        <v>103.14</v>
      </c>
      <c r="R774" s="25">
        <f t="shared" si="118"/>
        <v>3.1987842123810646</v>
      </c>
      <c r="S774" s="14">
        <v>2269.02</v>
      </c>
      <c r="T774" s="25">
        <f t="shared" si="114"/>
        <v>41.646232233055329</v>
      </c>
      <c r="U774" s="26">
        <v>1073.572439</v>
      </c>
      <c r="V774" s="14">
        <v>5440.8981716075605</v>
      </c>
      <c r="W774" s="14">
        <v>5364</v>
      </c>
      <c r="X774" s="14">
        <v>4437.7299999999996</v>
      </c>
      <c r="Y774" s="26">
        <v>3.69</v>
      </c>
      <c r="Z774" s="14">
        <v>1011.637311</v>
      </c>
      <c r="AA774" s="14">
        <v>1290.72</v>
      </c>
      <c r="AB774" s="14">
        <f t="shared" si="120"/>
        <v>2302.3573109999998</v>
      </c>
      <c r="AC774" s="26">
        <f t="shared" si="109"/>
        <v>2306.0473110000003</v>
      </c>
      <c r="AD774" s="25">
        <f t="shared" si="115"/>
        <v>51.881419351785709</v>
      </c>
      <c r="AE774" s="25">
        <f t="shared" si="110"/>
        <v>51.964569971584581</v>
      </c>
      <c r="AF774" s="14">
        <v>1971.324576</v>
      </c>
      <c r="AG774" s="25">
        <f t="shared" si="116"/>
        <v>44.421913365617108</v>
      </c>
      <c r="AH774" s="26">
        <v>13435.095281243466</v>
      </c>
      <c r="AI774" s="28">
        <f t="shared" si="111"/>
        <v>330.30878509625813</v>
      </c>
      <c r="AJ774" s="14">
        <v>32220</v>
      </c>
      <c r="AK774" s="14">
        <f t="shared" si="117"/>
        <v>137.73215394165115</v>
      </c>
      <c r="AL774" s="26">
        <v>2208.2962120000002</v>
      </c>
      <c r="AM774" s="26">
        <v>4092.81</v>
      </c>
      <c r="AN774" s="29">
        <f t="shared" si="112"/>
        <v>53.955502747501114</v>
      </c>
    </row>
    <row r="775" spans="1:40" x14ac:dyDescent="0.3">
      <c r="A775" s="23" t="s">
        <v>104</v>
      </c>
      <c r="B775" s="23" t="s">
        <v>108</v>
      </c>
      <c r="C775" s="23" t="s">
        <v>5</v>
      </c>
      <c r="D775" s="23" t="s">
        <v>52</v>
      </c>
      <c r="E775" s="23" t="s">
        <v>82</v>
      </c>
      <c r="F775" s="23" t="s">
        <v>151</v>
      </c>
      <c r="G775" s="23" t="s">
        <v>13</v>
      </c>
      <c r="H775" s="14">
        <v>4698.0389999999998</v>
      </c>
      <c r="I775" s="26">
        <v>33.927</v>
      </c>
      <c r="J775" s="14">
        <v>1401.0419999999999</v>
      </c>
      <c r="K775" s="14">
        <v>650.9</v>
      </c>
      <c r="L775" s="14">
        <f t="shared" si="119"/>
        <v>2051.942</v>
      </c>
      <c r="M775" s="26">
        <f t="shared" si="107"/>
        <v>2085.8689999999997</v>
      </c>
      <c r="N775" s="25">
        <f t="shared" si="113"/>
        <v>43.676563774800513</v>
      </c>
      <c r="O775" s="25">
        <f t="shared" si="108"/>
        <v>44.398716145183123</v>
      </c>
      <c r="P775" s="26">
        <v>496.77000000000004</v>
      </c>
      <c r="Q775" s="14">
        <v>108.21000000000001</v>
      </c>
      <c r="R775" s="25">
        <f t="shared" si="118"/>
        <v>12.877287736436417</v>
      </c>
      <c r="S775" s="14">
        <v>2007.37</v>
      </c>
      <c r="T775" s="25">
        <f t="shared" si="114"/>
        <v>42.727827504199098</v>
      </c>
      <c r="U775" s="26">
        <v>1196.890404</v>
      </c>
      <c r="V775" s="14">
        <v>6317.4128964039937</v>
      </c>
      <c r="W775" s="14">
        <v>6317</v>
      </c>
      <c r="X775" s="14">
        <v>4122.9189999999999</v>
      </c>
      <c r="Y775" s="26">
        <v>33.927</v>
      </c>
      <c r="Z775" s="14">
        <v>980.06568800000002</v>
      </c>
      <c r="AA775" s="14">
        <v>650.9</v>
      </c>
      <c r="AB775" s="14">
        <f t="shared" si="120"/>
        <v>1630.965688</v>
      </c>
      <c r="AC775" s="26">
        <f t="shared" si="109"/>
        <v>1664.8926879999999</v>
      </c>
      <c r="AD775" s="25">
        <f t="shared" si="115"/>
        <v>39.558518806699823</v>
      </c>
      <c r="AE775" s="25">
        <f t="shared" si="110"/>
        <v>40.381406668430785</v>
      </c>
      <c r="AF775" s="14">
        <v>1910.249298</v>
      </c>
      <c r="AG775" s="25">
        <f t="shared" si="116"/>
        <v>46.332447908872325</v>
      </c>
      <c r="AH775" s="26">
        <v>12451.559274098514</v>
      </c>
      <c r="AI775" s="28">
        <f t="shared" si="111"/>
        <v>331.11668259704743</v>
      </c>
      <c r="AJ775" s="14">
        <v>33886</v>
      </c>
      <c r="AK775" s="14">
        <f t="shared" si="117"/>
        <v>121.67027681048221</v>
      </c>
      <c r="AL775" s="26">
        <v>1533.4884119999999</v>
      </c>
      <c r="AM775" s="26">
        <v>3924.6689999999999</v>
      </c>
      <c r="AN775" s="29">
        <f t="shared" si="112"/>
        <v>39.0730635373327</v>
      </c>
    </row>
    <row r="776" spans="1:40" x14ac:dyDescent="0.3">
      <c r="A776" s="23" t="s">
        <v>104</v>
      </c>
      <c r="B776" s="23" t="s">
        <v>108</v>
      </c>
      <c r="C776" s="23" t="s">
        <v>5</v>
      </c>
      <c r="D776" s="23" t="s">
        <v>53</v>
      </c>
      <c r="E776" s="23" t="s">
        <v>83</v>
      </c>
      <c r="F776" s="23" t="s">
        <v>150</v>
      </c>
      <c r="G776" s="23" t="s">
        <v>13</v>
      </c>
      <c r="H776" s="14">
        <v>15404.227000000001</v>
      </c>
      <c r="I776" s="26">
        <v>13.21</v>
      </c>
      <c r="J776" s="14">
        <v>3179.1129999999998</v>
      </c>
      <c r="K776" s="14">
        <v>3603.18</v>
      </c>
      <c r="L776" s="14">
        <f t="shared" si="119"/>
        <v>6782.2929999999997</v>
      </c>
      <c r="M776" s="26">
        <f t="shared" si="107"/>
        <v>6795.5029999999997</v>
      </c>
      <c r="N776" s="25">
        <f t="shared" si="113"/>
        <v>44.02877859434296</v>
      </c>
      <c r="O776" s="25">
        <f t="shared" si="108"/>
        <v>44.114534276857896</v>
      </c>
      <c r="P776" s="26">
        <v>373.22</v>
      </c>
      <c r="Q776" s="14">
        <v>321.32</v>
      </c>
      <c r="R776" s="25">
        <f t="shared" si="118"/>
        <v>4.5087624325453008</v>
      </c>
      <c r="S776" s="14">
        <v>7873.8739999999998</v>
      </c>
      <c r="T776" s="25">
        <f t="shared" si="114"/>
        <v>51.115021870295728</v>
      </c>
      <c r="U776" s="26">
        <v>3763.1243720000002</v>
      </c>
      <c r="V776" s="14">
        <v>19620.672506732408</v>
      </c>
      <c r="W776" s="14">
        <v>19351</v>
      </c>
      <c r="X776" s="14">
        <v>13650.003000000001</v>
      </c>
      <c r="Y776" s="26">
        <v>13.21</v>
      </c>
      <c r="Z776" s="14">
        <v>2326.6704719999998</v>
      </c>
      <c r="AA776" s="14">
        <v>3603.18</v>
      </c>
      <c r="AB776" s="14">
        <f t="shared" si="120"/>
        <v>5929.8504720000001</v>
      </c>
      <c r="AC776" s="26">
        <f t="shared" si="109"/>
        <v>5943.0604719999992</v>
      </c>
      <c r="AD776" s="25">
        <f t="shared" si="115"/>
        <v>43.442118452281662</v>
      </c>
      <c r="AE776" s="25">
        <f t="shared" si="110"/>
        <v>43.538894987788638</v>
      </c>
      <c r="AF776" s="14">
        <v>7017.1965090000003</v>
      </c>
      <c r="AG776" s="25">
        <f t="shared" si="116"/>
        <v>51.408021734500714</v>
      </c>
      <c r="AH776" s="26">
        <v>46702.095608531999</v>
      </c>
      <c r="AI776" s="28">
        <f t="shared" si="111"/>
        <v>292.27816915149913</v>
      </c>
      <c r="AJ776" s="14">
        <v>121990</v>
      </c>
      <c r="AK776" s="14">
        <f t="shared" si="117"/>
        <v>111.89444216739076</v>
      </c>
      <c r="AL776" s="26">
        <v>5924.5204659999999</v>
      </c>
      <c r="AM776" s="26">
        <v>13216.022999999999</v>
      </c>
      <c r="AN776" s="29">
        <f t="shared" si="112"/>
        <v>44.82831534115823</v>
      </c>
    </row>
    <row r="777" spans="1:40" x14ac:dyDescent="0.3">
      <c r="A777" s="23" t="s">
        <v>104</v>
      </c>
      <c r="B777" s="23" t="s">
        <v>108</v>
      </c>
      <c r="C777" s="23" t="s">
        <v>5</v>
      </c>
      <c r="D777" s="23" t="s">
        <v>54</v>
      </c>
      <c r="E777" s="23" t="s">
        <v>84</v>
      </c>
      <c r="F777" s="23" t="s">
        <v>151</v>
      </c>
      <c r="G777" s="23" t="s">
        <v>13</v>
      </c>
      <c r="H777" s="14">
        <v>6176.98</v>
      </c>
      <c r="I777" s="26">
        <v>0</v>
      </c>
      <c r="J777" s="14">
        <v>1710.73</v>
      </c>
      <c r="K777" s="14">
        <v>1696.8</v>
      </c>
      <c r="L777" s="14">
        <f t="shared" si="119"/>
        <v>3407.5299999999997</v>
      </c>
      <c r="M777" s="26">
        <f t="shared" si="107"/>
        <v>3407.5299999999997</v>
      </c>
      <c r="N777" s="25">
        <f t="shared" si="113"/>
        <v>55.164983535643636</v>
      </c>
      <c r="O777" s="25">
        <f t="shared" si="108"/>
        <v>55.164983535643636</v>
      </c>
      <c r="P777" s="26">
        <v>669.01</v>
      </c>
      <c r="Q777" s="14">
        <v>185.48</v>
      </c>
      <c r="R777" s="25">
        <f t="shared" si="118"/>
        <v>13.833459068994882</v>
      </c>
      <c r="S777" s="14">
        <v>1915.42</v>
      </c>
      <c r="T777" s="25">
        <f t="shared" si="114"/>
        <v>31.009004400208518</v>
      </c>
      <c r="U777" s="26">
        <v>999.48374000000001</v>
      </c>
      <c r="V777" s="14">
        <v>7667.8510253976274</v>
      </c>
      <c r="W777" s="14">
        <v>7668</v>
      </c>
      <c r="X777" s="14">
        <v>5340.47</v>
      </c>
      <c r="Y777" s="26">
        <v>0</v>
      </c>
      <c r="Z777" s="14">
        <v>1289.606675</v>
      </c>
      <c r="AA777" s="14">
        <v>1696.8</v>
      </c>
      <c r="AB777" s="14">
        <f t="shared" si="120"/>
        <v>2986.4066750000002</v>
      </c>
      <c r="AC777" s="26">
        <f t="shared" si="109"/>
        <v>2986.4066750000002</v>
      </c>
      <c r="AD777" s="25">
        <f t="shared" si="115"/>
        <v>55.920296809082352</v>
      </c>
      <c r="AE777" s="25">
        <f t="shared" si="110"/>
        <v>55.920296809082352</v>
      </c>
      <c r="AF777" s="14">
        <v>1610.970274</v>
      </c>
      <c r="AG777" s="25">
        <f t="shared" si="116"/>
        <v>30.165327658427064</v>
      </c>
      <c r="AH777" s="26">
        <v>15407.950019272774</v>
      </c>
      <c r="AI777" s="28">
        <f t="shared" si="111"/>
        <v>346.60483667976359</v>
      </c>
      <c r="AJ777" s="14">
        <v>45826</v>
      </c>
      <c r="AK777" s="14">
        <f t="shared" si="117"/>
        <v>116.53799153319076</v>
      </c>
      <c r="AL777" s="26">
        <v>2721.9725669999998</v>
      </c>
      <c r="AM777" s="26">
        <v>5019.6499999999996</v>
      </c>
      <c r="AN777" s="29">
        <f t="shared" si="112"/>
        <v>54.226341816660522</v>
      </c>
    </row>
    <row r="778" spans="1:40" x14ac:dyDescent="0.3">
      <c r="A778" s="23" t="s">
        <v>104</v>
      </c>
      <c r="B778" s="23" t="s">
        <v>108</v>
      </c>
      <c r="C778" s="23" t="s">
        <v>5</v>
      </c>
      <c r="D778" s="23" t="s">
        <v>55</v>
      </c>
      <c r="E778" s="23" t="s">
        <v>85</v>
      </c>
      <c r="F778" s="23" t="s">
        <v>151</v>
      </c>
      <c r="G778" s="23" t="s">
        <v>13</v>
      </c>
      <c r="H778" s="14">
        <v>2417.6260000000002</v>
      </c>
      <c r="I778" s="26">
        <v>0</v>
      </c>
      <c r="J778" s="14">
        <v>528.81899999999996</v>
      </c>
      <c r="K778" s="14">
        <v>409.4</v>
      </c>
      <c r="L778" s="14">
        <f t="shared" si="119"/>
        <v>938.21899999999994</v>
      </c>
      <c r="M778" s="26">
        <f t="shared" ref="M778:M841" si="121">I778+J778+K778</f>
        <v>938.21899999999994</v>
      </c>
      <c r="N778" s="25">
        <f t="shared" si="113"/>
        <v>38.807449952970387</v>
      </c>
      <c r="O778" s="25">
        <f t="shared" ref="O778:O841" si="122">100*M778/H778</f>
        <v>38.807449952970387</v>
      </c>
      <c r="P778" s="26">
        <v>181.79599999999999</v>
      </c>
      <c r="Q778" s="14">
        <v>65.53</v>
      </c>
      <c r="R778" s="25">
        <f t="shared" si="118"/>
        <v>10.230118306139989</v>
      </c>
      <c r="S778" s="14">
        <v>1232.077</v>
      </c>
      <c r="T778" s="25">
        <f t="shared" si="114"/>
        <v>50.962266289326799</v>
      </c>
      <c r="U778" s="26">
        <v>698.84575299999995</v>
      </c>
      <c r="V778" s="14">
        <v>3000.6449897904131</v>
      </c>
      <c r="W778" s="14">
        <v>3001</v>
      </c>
      <c r="X778" s="14">
        <v>2206.0459999999998</v>
      </c>
      <c r="Y778" s="26">
        <v>0</v>
      </c>
      <c r="Z778" s="14">
        <v>495.90001999999998</v>
      </c>
      <c r="AA778" s="14">
        <v>409.4</v>
      </c>
      <c r="AB778" s="14">
        <f t="shared" si="120"/>
        <v>905.3000199999999</v>
      </c>
      <c r="AC778" s="26">
        <f t="shared" ref="AC778:AC841" si="123">Y778+Z778+AA778</f>
        <v>905.3000199999999</v>
      </c>
      <c r="AD778" s="25">
        <f t="shared" si="115"/>
        <v>41.037223158537948</v>
      </c>
      <c r="AE778" s="25">
        <f t="shared" ref="AE778:AE841" si="124">100*AC778/X778</f>
        <v>41.037223158537948</v>
      </c>
      <c r="AF778" s="14">
        <v>1077.1695</v>
      </c>
      <c r="AG778" s="25">
        <f t="shared" si="116"/>
        <v>48.828061608869447</v>
      </c>
      <c r="AH778" s="26">
        <v>6948.8823382463152</v>
      </c>
      <c r="AI778" s="28">
        <f t="shared" si="111"/>
        <v>317.46774410872217</v>
      </c>
      <c r="AJ778" s="14">
        <v>17111</v>
      </c>
      <c r="AK778" s="14">
        <f t="shared" si="117"/>
        <v>128.92560341300918</v>
      </c>
      <c r="AL778" s="26">
        <v>891.95510999999999</v>
      </c>
      <c r="AM778" s="26">
        <v>2187.9459999999999</v>
      </c>
      <c r="AN778" s="29">
        <f t="shared" si="112"/>
        <v>40.766778979005885</v>
      </c>
    </row>
    <row r="779" spans="1:40" x14ac:dyDescent="0.3">
      <c r="A779" s="23" t="s">
        <v>104</v>
      </c>
      <c r="B779" s="23" t="s">
        <v>108</v>
      </c>
      <c r="C779" s="23" t="s">
        <v>5</v>
      </c>
      <c r="D779" s="23" t="s">
        <v>56</v>
      </c>
      <c r="E779" s="23" t="s">
        <v>86</v>
      </c>
      <c r="F779" s="23" t="s">
        <v>136</v>
      </c>
      <c r="G779" s="23" t="s">
        <v>13</v>
      </c>
      <c r="H779" s="14">
        <v>11976.58</v>
      </c>
      <c r="I779" s="26">
        <v>0</v>
      </c>
      <c r="J779" s="14">
        <v>2283.79</v>
      </c>
      <c r="K779" s="14">
        <v>1647.53</v>
      </c>
      <c r="L779" s="14">
        <f t="shared" si="119"/>
        <v>3931.3199999999997</v>
      </c>
      <c r="M779" s="26">
        <f t="shared" si="121"/>
        <v>3931.3199999999997</v>
      </c>
      <c r="N779" s="25">
        <f t="shared" si="113"/>
        <v>32.825063582425031</v>
      </c>
      <c r="O779" s="25">
        <f t="shared" si="122"/>
        <v>32.825063582425031</v>
      </c>
      <c r="P779" s="26">
        <v>111.45</v>
      </c>
      <c r="Q779" s="14">
        <v>8.3000000000000007</v>
      </c>
      <c r="R779" s="25">
        <f t="shared" si="118"/>
        <v>0.99986807586138948</v>
      </c>
      <c r="S779" s="14">
        <v>7850.5</v>
      </c>
      <c r="T779" s="25">
        <f t="shared" si="114"/>
        <v>65.548762668474637</v>
      </c>
      <c r="U779" s="26">
        <v>4814.3531400000002</v>
      </c>
      <c r="V779" s="14">
        <v>16720.762337437656</v>
      </c>
      <c r="W779" s="14">
        <v>17492</v>
      </c>
      <c r="X779" s="14">
        <v>10695.5</v>
      </c>
      <c r="Y779" s="26">
        <v>0</v>
      </c>
      <c r="Z779" s="14">
        <v>2240.7306560000002</v>
      </c>
      <c r="AA779" s="14">
        <v>1647.53</v>
      </c>
      <c r="AB779" s="14">
        <f t="shared" si="120"/>
        <v>3888.2606560000004</v>
      </c>
      <c r="AC779" s="26">
        <f t="shared" si="123"/>
        <v>3888.2606560000004</v>
      </c>
      <c r="AD779" s="25">
        <f t="shared" si="115"/>
        <v>36.354173774017113</v>
      </c>
      <c r="AE779" s="25">
        <f t="shared" si="124"/>
        <v>36.354173774017113</v>
      </c>
      <c r="AF779" s="14">
        <v>6642.2201999999997</v>
      </c>
      <c r="AG779" s="25">
        <f t="shared" si="116"/>
        <v>62.102942358936005</v>
      </c>
      <c r="AH779" s="26">
        <v>35464.382972387655</v>
      </c>
      <c r="AI779" s="28">
        <f t="shared" si="111"/>
        <v>301.58426859780553</v>
      </c>
      <c r="AJ779" s="14">
        <v>101612</v>
      </c>
      <c r="AK779" s="14">
        <f t="shared" si="117"/>
        <v>105.25823721607684</v>
      </c>
      <c r="AL779" s="26">
        <v>3696.654493</v>
      </c>
      <c r="AM779" s="26">
        <v>10162.799999999999</v>
      </c>
      <c r="AN779" s="29">
        <f t="shared" si="112"/>
        <v>36.374370183414023</v>
      </c>
    </row>
    <row r="780" spans="1:40" x14ac:dyDescent="0.3">
      <c r="A780" s="23" t="s">
        <v>104</v>
      </c>
      <c r="B780" s="23" t="s">
        <v>108</v>
      </c>
      <c r="C780" s="23" t="s">
        <v>5</v>
      </c>
      <c r="D780" s="23" t="s">
        <v>57</v>
      </c>
      <c r="E780" s="23" t="s">
        <v>87</v>
      </c>
      <c r="F780" s="23" t="s">
        <v>150</v>
      </c>
      <c r="G780" s="23" t="s">
        <v>13</v>
      </c>
      <c r="H780" s="14">
        <v>12034.52</v>
      </c>
      <c r="I780" s="26">
        <v>0</v>
      </c>
      <c r="J780" s="14">
        <v>2828.28</v>
      </c>
      <c r="K780" s="14">
        <v>3154.62</v>
      </c>
      <c r="L780" s="14">
        <f t="shared" si="119"/>
        <v>5982.9</v>
      </c>
      <c r="M780" s="26">
        <f t="shared" si="121"/>
        <v>5982.9</v>
      </c>
      <c r="N780" s="25">
        <f t="shared" si="113"/>
        <v>49.714487989550058</v>
      </c>
      <c r="O780" s="25">
        <f t="shared" si="122"/>
        <v>49.714487989550058</v>
      </c>
      <c r="P780" s="26">
        <v>361.56</v>
      </c>
      <c r="Q780" s="14">
        <v>335.5</v>
      </c>
      <c r="R780" s="25">
        <f t="shared" si="118"/>
        <v>5.7921711875504798</v>
      </c>
      <c r="S780" s="14">
        <v>5303.47</v>
      </c>
      <c r="T780" s="25">
        <f t="shared" si="114"/>
        <v>44.068812050667574</v>
      </c>
      <c r="U780" s="26">
        <v>2649.327241</v>
      </c>
      <c r="V780" s="14">
        <v>14240.145635145564</v>
      </c>
      <c r="W780" s="14">
        <v>14050</v>
      </c>
      <c r="X780" s="14">
        <v>10785.64</v>
      </c>
      <c r="Y780" s="26">
        <v>0</v>
      </c>
      <c r="Z780" s="14">
        <v>2109.436956</v>
      </c>
      <c r="AA780" s="14">
        <v>3103.3</v>
      </c>
      <c r="AB780" s="14">
        <f t="shared" si="120"/>
        <v>5212.7369560000006</v>
      </c>
      <c r="AC780" s="26">
        <f t="shared" si="123"/>
        <v>5212.7369560000006</v>
      </c>
      <c r="AD780" s="25">
        <f t="shared" si="115"/>
        <v>48.33034438382888</v>
      </c>
      <c r="AE780" s="25">
        <f t="shared" si="124"/>
        <v>48.33034438382888</v>
      </c>
      <c r="AF780" s="14">
        <v>4869.1158070000001</v>
      </c>
      <c r="AG780" s="25">
        <f t="shared" si="116"/>
        <v>45.14443099343201</v>
      </c>
      <c r="AH780" s="26">
        <v>34498.136206896554</v>
      </c>
      <c r="AI780" s="28">
        <f t="shared" si="111"/>
        <v>312.64413634739589</v>
      </c>
      <c r="AJ780" s="14">
        <v>85558</v>
      </c>
      <c r="AK780" s="14">
        <f t="shared" si="117"/>
        <v>126.06232029734215</v>
      </c>
      <c r="AL780" s="26">
        <v>5082.6643860000004</v>
      </c>
      <c r="AM780" s="26">
        <v>10037.1</v>
      </c>
      <c r="AN780" s="29">
        <f t="shared" si="112"/>
        <v>50.638774008428733</v>
      </c>
    </row>
    <row r="781" spans="1:40" x14ac:dyDescent="0.3">
      <c r="A781" s="23" t="s">
        <v>104</v>
      </c>
      <c r="B781" s="23" t="s">
        <v>108</v>
      </c>
      <c r="C781" s="23" t="s">
        <v>5</v>
      </c>
      <c r="D781" s="23" t="s">
        <v>58</v>
      </c>
      <c r="E781" s="23" t="s">
        <v>88</v>
      </c>
      <c r="F781" s="23" t="s">
        <v>150</v>
      </c>
      <c r="G781" s="23" t="s">
        <v>13</v>
      </c>
      <c r="H781" s="14">
        <v>13105.066999999999</v>
      </c>
      <c r="I781" s="26">
        <v>49.465000000000003</v>
      </c>
      <c r="J781" s="14">
        <v>3663.7860000000001</v>
      </c>
      <c r="K781" s="14">
        <v>2975.24</v>
      </c>
      <c r="L781" s="14">
        <f t="shared" si="119"/>
        <v>6639.0259999999998</v>
      </c>
      <c r="M781" s="26">
        <f t="shared" si="121"/>
        <v>6688.491</v>
      </c>
      <c r="N781" s="25">
        <f t="shared" si="113"/>
        <v>50.659992810414479</v>
      </c>
      <c r="O781" s="25">
        <f t="shared" si="122"/>
        <v>51.037442235129362</v>
      </c>
      <c r="P781" s="26">
        <v>41.584000000000003</v>
      </c>
      <c r="Q781" s="14">
        <v>162.57</v>
      </c>
      <c r="R781" s="25">
        <f t="shared" si="118"/>
        <v>1.5578249237489592</v>
      </c>
      <c r="S781" s="14">
        <v>6212.4229999999998</v>
      </c>
      <c r="T781" s="25">
        <f t="shared" si="114"/>
        <v>47.404740471757982</v>
      </c>
      <c r="U781" s="26">
        <v>2883.7520730000001</v>
      </c>
      <c r="V781" s="14">
        <v>13592.589500629421</v>
      </c>
      <c r="W781" s="14">
        <v>13415</v>
      </c>
      <c r="X781" s="14">
        <v>10541.575000000001</v>
      </c>
      <c r="Y781" s="26">
        <v>49.465000000000003</v>
      </c>
      <c r="Z781" s="14">
        <v>2369.4746570000002</v>
      </c>
      <c r="AA781" s="14">
        <v>2925.78</v>
      </c>
      <c r="AB781" s="14">
        <f t="shared" si="120"/>
        <v>5295.2546570000004</v>
      </c>
      <c r="AC781" s="26">
        <f t="shared" si="123"/>
        <v>5344.7196570000006</v>
      </c>
      <c r="AD781" s="25">
        <f t="shared" si="115"/>
        <v>50.232101531317667</v>
      </c>
      <c r="AE781" s="25">
        <f t="shared" si="124"/>
        <v>50.701338813222883</v>
      </c>
      <c r="AF781" s="14">
        <v>5003.4854839999998</v>
      </c>
      <c r="AG781" s="25">
        <f t="shared" si="116"/>
        <v>47.464306652468906</v>
      </c>
      <c r="AH781" s="26">
        <v>33237.023301468078</v>
      </c>
      <c r="AI781" s="28">
        <f t="shared" si="111"/>
        <v>317.16363118277138</v>
      </c>
      <c r="AJ781" s="14">
        <v>79424</v>
      </c>
      <c r="AK781" s="14">
        <f t="shared" si="117"/>
        <v>132.72530973005641</v>
      </c>
      <c r="AL781" s="26">
        <v>5324.0879400000003</v>
      </c>
      <c r="AM781" s="26">
        <v>10142.635</v>
      </c>
      <c r="AN781" s="29">
        <f t="shared" si="112"/>
        <v>52.492157511337041</v>
      </c>
    </row>
    <row r="782" spans="1:40" x14ac:dyDescent="0.3">
      <c r="A782" s="23" t="s">
        <v>104</v>
      </c>
      <c r="B782" s="23" t="s">
        <v>108</v>
      </c>
      <c r="C782" s="23" t="s">
        <v>5</v>
      </c>
      <c r="D782" s="23" t="s">
        <v>59</v>
      </c>
      <c r="E782" s="23" t="s">
        <v>89</v>
      </c>
      <c r="F782" s="23" t="s">
        <v>136</v>
      </c>
      <c r="G782" s="23" t="s">
        <v>13</v>
      </c>
      <c r="H782" s="14">
        <v>6011.7240000000002</v>
      </c>
      <c r="I782" s="26">
        <v>0</v>
      </c>
      <c r="J782" s="14">
        <v>1639.442</v>
      </c>
      <c r="K782" s="14">
        <v>1167.1199999999999</v>
      </c>
      <c r="L782" s="14">
        <f t="shared" si="119"/>
        <v>2806.5619999999999</v>
      </c>
      <c r="M782" s="26">
        <f t="shared" si="121"/>
        <v>2806.5619999999999</v>
      </c>
      <c r="N782" s="25">
        <f t="shared" si="113"/>
        <v>46.684811212224645</v>
      </c>
      <c r="O782" s="25">
        <f t="shared" si="122"/>
        <v>46.684811212224645</v>
      </c>
      <c r="P782" s="26">
        <v>80.48</v>
      </c>
      <c r="Q782" s="14">
        <v>225.542</v>
      </c>
      <c r="R782" s="25">
        <f t="shared" si="118"/>
        <v>5.0904199860139956</v>
      </c>
      <c r="S782" s="14">
        <v>2980.48</v>
      </c>
      <c r="T782" s="25">
        <f t="shared" si="114"/>
        <v>49.577791661759591</v>
      </c>
      <c r="U782" s="26">
        <v>1643.0572589999999</v>
      </c>
      <c r="V782" s="14">
        <v>9043.168393304697</v>
      </c>
      <c r="W782" s="14">
        <v>9043</v>
      </c>
      <c r="X782" s="14">
        <v>5516.1840000000002</v>
      </c>
      <c r="Y782" s="26">
        <v>0</v>
      </c>
      <c r="Z782" s="14">
        <v>1404.588784</v>
      </c>
      <c r="AA782" s="14">
        <v>1167.1199999999999</v>
      </c>
      <c r="AB782" s="14">
        <f t="shared" si="120"/>
        <v>2571.7087839999999</v>
      </c>
      <c r="AC782" s="26">
        <f t="shared" si="123"/>
        <v>2571.7087839999999</v>
      </c>
      <c r="AD782" s="25">
        <f t="shared" si="115"/>
        <v>46.621156654672866</v>
      </c>
      <c r="AE782" s="25">
        <f t="shared" si="124"/>
        <v>46.621156654672866</v>
      </c>
      <c r="AF782" s="14">
        <v>2719.6526079999999</v>
      </c>
      <c r="AG782" s="25">
        <f t="shared" si="116"/>
        <v>49.303152469170712</v>
      </c>
      <c r="AH782" s="26">
        <v>19357.992847359612</v>
      </c>
      <c r="AI782" s="28">
        <f t="shared" si="111"/>
        <v>284.95640242745492</v>
      </c>
      <c r="AJ782" s="14">
        <v>51838</v>
      </c>
      <c r="AK782" s="14">
        <f t="shared" si="117"/>
        <v>106.41197577067017</v>
      </c>
      <c r="AL782" s="26">
        <v>2519.48162</v>
      </c>
      <c r="AM782" s="26">
        <v>5463.6639999999998</v>
      </c>
      <c r="AN782" s="29">
        <f t="shared" si="112"/>
        <v>46.113407046992641</v>
      </c>
    </row>
    <row r="783" spans="1:40" x14ac:dyDescent="0.3">
      <c r="A783" s="23" t="s">
        <v>104</v>
      </c>
      <c r="B783" s="23" t="s">
        <v>108</v>
      </c>
      <c r="C783" s="23" t="s">
        <v>5</v>
      </c>
      <c r="D783" s="23" t="s">
        <v>60</v>
      </c>
      <c r="E783" s="23" t="s">
        <v>90</v>
      </c>
      <c r="F783" s="23" t="s">
        <v>151</v>
      </c>
      <c r="G783" s="23" t="s">
        <v>13</v>
      </c>
      <c r="H783" s="14">
        <v>4460.03</v>
      </c>
      <c r="I783" s="26">
        <v>0</v>
      </c>
      <c r="J783" s="14">
        <v>1004.87</v>
      </c>
      <c r="K783" s="14">
        <v>295.52</v>
      </c>
      <c r="L783" s="14">
        <f t="shared" si="119"/>
        <v>1300.3899999999999</v>
      </c>
      <c r="M783" s="26">
        <f t="shared" si="121"/>
        <v>1300.3899999999999</v>
      </c>
      <c r="N783" s="25">
        <f t="shared" si="113"/>
        <v>29.156530337239882</v>
      </c>
      <c r="O783" s="25">
        <f t="shared" si="122"/>
        <v>29.156530337239882</v>
      </c>
      <c r="P783" s="26">
        <v>147.94999999999999</v>
      </c>
      <c r="Q783" s="14">
        <v>110.75</v>
      </c>
      <c r="R783" s="25">
        <f t="shared" si="118"/>
        <v>5.8004094142864515</v>
      </c>
      <c r="S783" s="14">
        <v>2781.58</v>
      </c>
      <c r="T783" s="25">
        <f t="shared" si="114"/>
        <v>62.366845066064585</v>
      </c>
      <c r="U783" s="26">
        <v>1791.630193</v>
      </c>
      <c r="V783" s="14">
        <v>7011.9438176797721</v>
      </c>
      <c r="W783" s="14">
        <v>7229</v>
      </c>
      <c r="X783" s="14">
        <v>4059.85</v>
      </c>
      <c r="Y783" s="26">
        <v>0</v>
      </c>
      <c r="Z783" s="14">
        <v>958.34387600000002</v>
      </c>
      <c r="AA783" s="14">
        <v>295.52</v>
      </c>
      <c r="AB783" s="14">
        <f t="shared" si="120"/>
        <v>1253.8638759999999</v>
      </c>
      <c r="AC783" s="26">
        <f t="shared" si="123"/>
        <v>1253.8638759999999</v>
      </c>
      <c r="AD783" s="25">
        <f t="shared" si="115"/>
        <v>30.884487752010539</v>
      </c>
      <c r="AE783" s="25">
        <f t="shared" si="124"/>
        <v>30.884487752010539</v>
      </c>
      <c r="AF783" s="14">
        <v>2459.805233</v>
      </c>
      <c r="AG783" s="25">
        <f t="shared" si="116"/>
        <v>60.588574282301074</v>
      </c>
      <c r="AH783" s="26">
        <v>15302.539508144364</v>
      </c>
      <c r="AI783" s="28">
        <f t="shared" si="111"/>
        <v>265.30563752763089</v>
      </c>
      <c r="AJ783" s="14">
        <v>40022</v>
      </c>
      <c r="AK783" s="14">
        <f t="shared" si="117"/>
        <v>101.44045774823847</v>
      </c>
      <c r="AL783" s="26">
        <v>1207.449357</v>
      </c>
      <c r="AM783" s="26">
        <v>3768.26</v>
      </c>
      <c r="AN783" s="29">
        <f t="shared" si="112"/>
        <v>32.042623306247442</v>
      </c>
    </row>
    <row r="784" spans="1:40" x14ac:dyDescent="0.3">
      <c r="A784" s="23" t="s">
        <v>104</v>
      </c>
      <c r="B784" s="23" t="s">
        <v>108</v>
      </c>
      <c r="C784" s="23" t="s">
        <v>5</v>
      </c>
      <c r="D784" s="23" t="s">
        <v>2</v>
      </c>
      <c r="E784" s="23" t="s">
        <v>32</v>
      </c>
      <c r="F784" s="23" t="s">
        <v>126</v>
      </c>
      <c r="G784" s="23" t="s">
        <v>13</v>
      </c>
      <c r="H784" s="14">
        <v>241393.71699999998</v>
      </c>
      <c r="I784" s="26">
        <v>200.89400000000001</v>
      </c>
      <c r="J784" s="14">
        <v>55398.681000000011</v>
      </c>
      <c r="K784" s="14">
        <v>46134.245000000003</v>
      </c>
      <c r="L784" s="14">
        <f t="shared" si="119"/>
        <v>101532.92600000001</v>
      </c>
      <c r="M784" s="26">
        <f t="shared" si="121"/>
        <v>101733.82</v>
      </c>
      <c r="N784" s="25">
        <f t="shared" si="113"/>
        <v>42.061130364880221</v>
      </c>
      <c r="O784" s="25">
        <f t="shared" si="122"/>
        <v>42.144352912051978</v>
      </c>
      <c r="P784" s="26">
        <v>16536.128000000001</v>
      </c>
      <c r="Q784" s="14">
        <v>4569.4520000000011</v>
      </c>
      <c r="R784" s="25">
        <f t="shared" si="118"/>
        <v>8.7432184492192082</v>
      </c>
      <c r="S784" s="14">
        <v>117443.391</v>
      </c>
      <c r="T784" s="25">
        <f t="shared" si="114"/>
        <v>48.652215334999795</v>
      </c>
      <c r="U784" s="26">
        <v>63777.600758</v>
      </c>
      <c r="V784" s="14">
        <v>305714</v>
      </c>
      <c r="W784" s="14">
        <v>305714</v>
      </c>
      <c r="X784" s="14">
        <v>212231.52500000005</v>
      </c>
      <c r="Y784" s="26">
        <v>200.89400000000001</v>
      </c>
      <c r="Z784" s="14">
        <v>44753.910747000002</v>
      </c>
      <c r="AA784" s="14">
        <v>45675.057299000007</v>
      </c>
      <c r="AB784" s="14">
        <f t="shared" si="120"/>
        <v>90428.968046000009</v>
      </c>
      <c r="AC784" s="26">
        <f t="shared" si="123"/>
        <v>90629.862046000009</v>
      </c>
      <c r="AD784" s="25">
        <f t="shared" si="115"/>
        <v>42.608640750237264</v>
      </c>
      <c r="AE784" s="25">
        <f t="shared" si="124"/>
        <v>42.703298695139651</v>
      </c>
      <c r="AF784" s="14">
        <v>102459.00281000001</v>
      </c>
      <c r="AG784" s="25">
        <f t="shared" si="116"/>
        <v>48.27699504585852</v>
      </c>
      <c r="AH784" s="14">
        <v>718012.13285096688</v>
      </c>
      <c r="AI784" s="28">
        <f t="shared" si="111"/>
        <v>295.58208739078731</v>
      </c>
      <c r="AJ784" s="14">
        <v>1829725</v>
      </c>
      <c r="AK784" s="14">
        <f t="shared" si="117"/>
        <v>115.99094126166504</v>
      </c>
      <c r="AL784" s="26">
        <v>87784.919413999989</v>
      </c>
      <c r="AM784" s="26">
        <v>202645.80499999996</v>
      </c>
      <c r="AN784" s="29">
        <f t="shared" si="112"/>
        <v>43.319386460529003</v>
      </c>
    </row>
    <row r="785" spans="1:40" x14ac:dyDescent="0.3">
      <c r="A785" s="23" t="s">
        <v>105</v>
      </c>
      <c r="B785" s="23" t="s">
        <v>109</v>
      </c>
      <c r="C785" s="23" t="s">
        <v>5</v>
      </c>
      <c r="D785" s="23" t="s">
        <v>35</v>
      </c>
      <c r="E785" s="23" t="s">
        <v>65</v>
      </c>
      <c r="F785" s="23" t="s">
        <v>150</v>
      </c>
      <c r="G785" s="23" t="s">
        <v>13</v>
      </c>
      <c r="H785" s="14">
        <v>9656.2000000000007</v>
      </c>
      <c r="I785" s="26">
        <v>18.600000000000001</v>
      </c>
      <c r="J785" s="14">
        <v>2963.6</v>
      </c>
      <c r="K785" s="14">
        <v>2937.7</v>
      </c>
      <c r="L785" s="14">
        <f t="shared" si="119"/>
        <v>5901.2999999999993</v>
      </c>
      <c r="M785" s="26">
        <f t="shared" si="121"/>
        <v>5919.9</v>
      </c>
      <c r="N785" s="25">
        <f t="shared" si="113"/>
        <v>61.114102856196006</v>
      </c>
      <c r="O785" s="25">
        <f t="shared" si="122"/>
        <v>61.30672521281663</v>
      </c>
      <c r="P785" s="26">
        <v>30.5</v>
      </c>
      <c r="Q785" s="14">
        <v>563</v>
      </c>
      <c r="R785" s="25">
        <f t="shared" si="118"/>
        <v>6.1463101427062403</v>
      </c>
      <c r="S785" s="14">
        <v>3105.5</v>
      </c>
      <c r="T785" s="25">
        <f t="shared" si="114"/>
        <v>32.160684327168035</v>
      </c>
      <c r="U785" s="26">
        <v>1132.5518629999999</v>
      </c>
      <c r="V785" s="14">
        <v>8845.8742889142322</v>
      </c>
      <c r="W785" s="14">
        <v>8705</v>
      </c>
      <c r="X785" s="14">
        <v>7971.3</v>
      </c>
      <c r="Y785" s="26">
        <v>18.600000000000001</v>
      </c>
      <c r="Z785" s="14">
        <v>1547.6856</v>
      </c>
      <c r="AA785" s="14">
        <v>2937.7</v>
      </c>
      <c r="AB785" s="14">
        <f t="shared" si="120"/>
        <v>4485.3855999999996</v>
      </c>
      <c r="AC785" s="26">
        <f t="shared" si="123"/>
        <v>4503.9856</v>
      </c>
      <c r="AD785" s="25">
        <f t="shared" si="115"/>
        <v>56.269185703712061</v>
      </c>
      <c r="AE785" s="25">
        <f t="shared" si="124"/>
        <v>56.502522800546963</v>
      </c>
      <c r="AF785" s="14">
        <v>2842.1536000000001</v>
      </c>
      <c r="AG785" s="25">
        <f t="shared" si="116"/>
        <v>35.654831708755154</v>
      </c>
      <c r="AH785" s="26">
        <v>19920.617436874702</v>
      </c>
      <c r="AI785" s="28">
        <f t="shared" si="111"/>
        <v>400.15325956937801</v>
      </c>
      <c r="AJ785" s="14">
        <v>53978</v>
      </c>
      <c r="AK785" s="14">
        <f t="shared" si="117"/>
        <v>147.67683130164141</v>
      </c>
      <c r="AL785" s="26">
        <v>4253.8271699999996</v>
      </c>
      <c r="AM785" s="26">
        <v>7498.6</v>
      </c>
      <c r="AN785" s="29">
        <f t="shared" si="112"/>
        <v>56.728284879844225</v>
      </c>
    </row>
    <row r="786" spans="1:40" x14ac:dyDescent="0.3">
      <c r="A786" s="23" t="s">
        <v>105</v>
      </c>
      <c r="B786" s="23" t="s">
        <v>109</v>
      </c>
      <c r="C786" s="23" t="s">
        <v>5</v>
      </c>
      <c r="D786" s="23" t="s">
        <v>36</v>
      </c>
      <c r="E786" s="23" t="s">
        <v>66</v>
      </c>
      <c r="F786" s="23" t="s">
        <v>150</v>
      </c>
      <c r="G786" s="23" t="s">
        <v>13</v>
      </c>
      <c r="H786" s="14">
        <v>11715.1</v>
      </c>
      <c r="I786" s="26">
        <v>2.29</v>
      </c>
      <c r="J786" s="14">
        <v>1550.04</v>
      </c>
      <c r="K786" s="14">
        <v>2958</v>
      </c>
      <c r="L786" s="14">
        <f t="shared" si="119"/>
        <v>4508.04</v>
      </c>
      <c r="M786" s="26">
        <f t="shared" si="121"/>
        <v>4510.33</v>
      </c>
      <c r="N786" s="25">
        <f t="shared" si="113"/>
        <v>38.480593422164553</v>
      </c>
      <c r="O786" s="25">
        <f t="shared" si="122"/>
        <v>38.500140843868166</v>
      </c>
      <c r="P786" s="26">
        <v>45</v>
      </c>
      <c r="Q786" s="14">
        <v>395.77</v>
      </c>
      <c r="R786" s="25">
        <f t="shared" si="118"/>
        <v>3.7624091983849901</v>
      </c>
      <c r="S786" s="14">
        <v>6764</v>
      </c>
      <c r="T786" s="25">
        <f t="shared" si="114"/>
        <v>57.73744995774684</v>
      </c>
      <c r="U786" s="26">
        <v>3328.9221200000002</v>
      </c>
      <c r="V786" s="14">
        <v>13617.468739542857</v>
      </c>
      <c r="W786" s="14">
        <v>13736</v>
      </c>
      <c r="X786" s="14">
        <v>10930.1</v>
      </c>
      <c r="Y786" s="26">
        <v>2.29</v>
      </c>
      <c r="Z786" s="14">
        <v>1492.6342199999999</v>
      </c>
      <c r="AA786" s="14">
        <v>2958</v>
      </c>
      <c r="AB786" s="14">
        <f t="shared" si="120"/>
        <v>4450.6342199999999</v>
      </c>
      <c r="AC786" s="26">
        <f t="shared" si="123"/>
        <v>4452.9242199999999</v>
      </c>
      <c r="AD786" s="25">
        <f t="shared" si="115"/>
        <v>40.719062222669507</v>
      </c>
      <c r="AE786" s="25">
        <f t="shared" si="124"/>
        <v>40.740013540589743</v>
      </c>
      <c r="AF786" s="14">
        <v>6055.1328000000003</v>
      </c>
      <c r="AG786" s="25">
        <f t="shared" si="116"/>
        <v>55.39869534587973</v>
      </c>
      <c r="AH786" s="26">
        <v>32195.556316839942</v>
      </c>
      <c r="AI786" s="28">
        <f t="shared" si="111"/>
        <v>339.49095000675578</v>
      </c>
      <c r="AJ786" s="14">
        <v>78549</v>
      </c>
      <c r="AK786" s="14">
        <f t="shared" si="117"/>
        <v>139.15008466053038</v>
      </c>
      <c r="AL786" s="26">
        <v>4444.6365999999998</v>
      </c>
      <c r="AM786" s="26">
        <v>10603.1</v>
      </c>
      <c r="AN786" s="29">
        <f t="shared" si="112"/>
        <v>41.918274844149352</v>
      </c>
    </row>
    <row r="787" spans="1:40" x14ac:dyDescent="0.3">
      <c r="A787" s="23" t="s">
        <v>105</v>
      </c>
      <c r="B787" s="23" t="s">
        <v>109</v>
      </c>
      <c r="C787" s="23" t="s">
        <v>5</v>
      </c>
      <c r="D787" s="23" t="s">
        <v>37</v>
      </c>
      <c r="E787" s="23" t="s">
        <v>67</v>
      </c>
      <c r="F787" s="23" t="s">
        <v>136</v>
      </c>
      <c r="G787" s="23" t="s">
        <v>13</v>
      </c>
      <c r="H787" s="14">
        <v>7158.8909999999996</v>
      </c>
      <c r="I787" s="26">
        <v>17.507999999999999</v>
      </c>
      <c r="J787" s="14">
        <v>1600.873</v>
      </c>
      <c r="K787" s="14">
        <v>1716.04</v>
      </c>
      <c r="L787" s="14">
        <f t="shared" si="119"/>
        <v>3316.913</v>
      </c>
      <c r="M787" s="26">
        <f t="shared" si="121"/>
        <v>3334.4210000000003</v>
      </c>
      <c r="N787" s="25">
        <f t="shared" si="113"/>
        <v>46.33277696224178</v>
      </c>
      <c r="O787" s="25">
        <f t="shared" si="122"/>
        <v>46.57733998184915</v>
      </c>
      <c r="P787" s="26">
        <v>364.9</v>
      </c>
      <c r="Q787" s="14">
        <v>148.51</v>
      </c>
      <c r="R787" s="25">
        <f t="shared" si="118"/>
        <v>7.1716415293933098</v>
      </c>
      <c r="S787" s="14">
        <v>3275.6</v>
      </c>
      <c r="T787" s="25">
        <f t="shared" si="114"/>
        <v>45.755690371595264</v>
      </c>
      <c r="U787" s="26">
        <v>1704.578892</v>
      </c>
      <c r="V787" s="14">
        <v>10089.314292510922</v>
      </c>
      <c r="W787" s="14">
        <v>10089</v>
      </c>
      <c r="X787" s="14">
        <v>6585.2809999999999</v>
      </c>
      <c r="Y787" s="26">
        <v>17.507999999999999</v>
      </c>
      <c r="Z787" s="14">
        <v>1291.1547889999999</v>
      </c>
      <c r="AA787" s="14">
        <v>1646.04</v>
      </c>
      <c r="AB787" s="14">
        <f t="shared" si="120"/>
        <v>2937.1947890000001</v>
      </c>
      <c r="AC787" s="26">
        <f t="shared" si="123"/>
        <v>2954.7027889999999</v>
      </c>
      <c r="AD787" s="25">
        <f t="shared" si="115"/>
        <v>44.60242150638674</v>
      </c>
      <c r="AE787" s="25">
        <f t="shared" si="124"/>
        <v>44.868287154337068</v>
      </c>
      <c r="AF787" s="14">
        <v>3103.6309999999999</v>
      </c>
      <c r="AG787" s="25">
        <f t="shared" si="116"/>
        <v>47.129818757923921</v>
      </c>
      <c r="AH787" s="26">
        <v>21616.347289896941</v>
      </c>
      <c r="AI787" s="28">
        <f t="shared" si="111"/>
        <v>304.6435603427704</v>
      </c>
      <c r="AJ787" s="14">
        <v>60423</v>
      </c>
      <c r="AK787" s="14">
        <f t="shared" si="117"/>
        <v>108.98632970888569</v>
      </c>
      <c r="AL787" s="26">
        <v>2943.252645</v>
      </c>
      <c r="AM787" s="26">
        <v>6376.4809999999998</v>
      </c>
      <c r="AN787" s="29">
        <f t="shared" si="112"/>
        <v>46.157945816822789</v>
      </c>
    </row>
    <row r="788" spans="1:40" x14ac:dyDescent="0.3">
      <c r="A788" s="23" t="s">
        <v>105</v>
      </c>
      <c r="B788" s="23" t="s">
        <v>109</v>
      </c>
      <c r="C788" s="23" t="s">
        <v>5</v>
      </c>
      <c r="D788" s="23" t="s">
        <v>38</v>
      </c>
      <c r="E788" s="23" t="s">
        <v>68</v>
      </c>
      <c r="F788" s="23" t="s">
        <v>150</v>
      </c>
      <c r="G788" s="23" t="s">
        <v>13</v>
      </c>
      <c r="H788" s="14">
        <v>8443.3960000000006</v>
      </c>
      <c r="I788" s="26">
        <v>2.1379999999999999</v>
      </c>
      <c r="J788" s="14">
        <v>2005.393</v>
      </c>
      <c r="K788" s="14">
        <v>2650.6</v>
      </c>
      <c r="L788" s="14">
        <f t="shared" si="119"/>
        <v>4655.9930000000004</v>
      </c>
      <c r="M788" s="26">
        <f t="shared" si="121"/>
        <v>4658.1309999999994</v>
      </c>
      <c r="N788" s="25">
        <f t="shared" si="113"/>
        <v>55.143605724521272</v>
      </c>
      <c r="O788" s="25">
        <f t="shared" si="122"/>
        <v>55.168927289446081</v>
      </c>
      <c r="P788" s="26">
        <v>0</v>
      </c>
      <c r="Q788" s="14">
        <v>193.29500000000002</v>
      </c>
      <c r="R788" s="25">
        <f t="shared" si="118"/>
        <v>2.2893039720036819</v>
      </c>
      <c r="S788" s="14">
        <v>3591.97</v>
      </c>
      <c r="T788" s="25">
        <f t="shared" si="114"/>
        <v>42.541768738550218</v>
      </c>
      <c r="U788" s="26">
        <v>1615.290649</v>
      </c>
      <c r="V788" s="14">
        <v>10656.143386077174</v>
      </c>
      <c r="W788" s="14">
        <v>10511</v>
      </c>
      <c r="X788" s="14">
        <v>7779.4160000000002</v>
      </c>
      <c r="Y788" s="26">
        <v>2.1379999999999999</v>
      </c>
      <c r="Z788" s="14">
        <v>1621.864143</v>
      </c>
      <c r="AA788" s="14">
        <v>2650.6</v>
      </c>
      <c r="AB788" s="14">
        <f t="shared" si="120"/>
        <v>4272.4641430000001</v>
      </c>
      <c r="AC788" s="26">
        <f t="shared" si="123"/>
        <v>4274.6021430000001</v>
      </c>
      <c r="AD788" s="25">
        <f t="shared" si="115"/>
        <v>54.920114093397238</v>
      </c>
      <c r="AE788" s="25">
        <f t="shared" si="124"/>
        <v>54.947596876166536</v>
      </c>
      <c r="AF788" s="14">
        <v>3319.6986740000002</v>
      </c>
      <c r="AG788" s="25">
        <f t="shared" si="116"/>
        <v>42.672851972435986</v>
      </c>
      <c r="AH788" s="26">
        <v>25337.837591311403</v>
      </c>
      <c r="AI788" s="28">
        <f t="shared" si="111"/>
        <v>307.02762112058213</v>
      </c>
      <c r="AJ788" s="14">
        <v>64762</v>
      </c>
      <c r="AK788" s="14">
        <f t="shared" si="117"/>
        <v>120.12315864241376</v>
      </c>
      <c r="AL788" s="26">
        <v>4172.2910069999998</v>
      </c>
      <c r="AM788" s="26">
        <v>7526.1059999999998</v>
      </c>
      <c r="AN788" s="29">
        <f t="shared" si="112"/>
        <v>55.437579632814099</v>
      </c>
    </row>
    <row r="789" spans="1:40" x14ac:dyDescent="0.3">
      <c r="A789" s="23" t="s">
        <v>105</v>
      </c>
      <c r="B789" s="23" t="s">
        <v>109</v>
      </c>
      <c r="C789" s="23" t="s">
        <v>5</v>
      </c>
      <c r="D789" s="23" t="s">
        <v>39</v>
      </c>
      <c r="E789" s="23" t="s">
        <v>69</v>
      </c>
      <c r="F789" s="23" t="s">
        <v>151</v>
      </c>
      <c r="G789" s="23" t="s">
        <v>13</v>
      </c>
      <c r="H789" s="14">
        <v>4227.42</v>
      </c>
      <c r="I789" s="26">
        <v>0</v>
      </c>
      <c r="J789" s="14">
        <v>718.34</v>
      </c>
      <c r="K789" s="14">
        <v>899.13</v>
      </c>
      <c r="L789" s="14">
        <f t="shared" si="119"/>
        <v>1617.47</v>
      </c>
      <c r="M789" s="26">
        <f t="shared" si="121"/>
        <v>1617.47</v>
      </c>
      <c r="N789" s="25">
        <f t="shared" si="113"/>
        <v>38.261398205051783</v>
      </c>
      <c r="O789" s="25">
        <f t="shared" si="122"/>
        <v>38.261398205051783</v>
      </c>
      <c r="P789" s="26">
        <v>35.86</v>
      </c>
      <c r="Q789" s="14">
        <v>82.94</v>
      </c>
      <c r="R789" s="25">
        <f t="shared" si="118"/>
        <v>2.8102246760435441</v>
      </c>
      <c r="S789" s="14">
        <v>2491.15</v>
      </c>
      <c r="T789" s="25">
        <f t="shared" si="114"/>
        <v>58.92837711890467</v>
      </c>
      <c r="U789" s="26">
        <v>1244.216428</v>
      </c>
      <c r="V789" s="14">
        <v>5310.9345949059061</v>
      </c>
      <c r="W789" s="14">
        <v>5311</v>
      </c>
      <c r="X789" s="14">
        <v>3779.34</v>
      </c>
      <c r="Y789" s="26">
        <v>0</v>
      </c>
      <c r="Z789" s="14">
        <v>613.78172600000005</v>
      </c>
      <c r="AA789" s="14">
        <v>899.13</v>
      </c>
      <c r="AB789" s="14">
        <f t="shared" si="120"/>
        <v>1512.911726</v>
      </c>
      <c r="AC789" s="26">
        <f t="shared" si="123"/>
        <v>1512.911726</v>
      </c>
      <c r="AD789" s="25">
        <f t="shared" si="115"/>
        <v>40.031109294215391</v>
      </c>
      <c r="AE789" s="25">
        <f t="shared" si="124"/>
        <v>40.031109294215391</v>
      </c>
      <c r="AF789" s="14">
        <v>2152.7099629999998</v>
      </c>
      <c r="AG789" s="25">
        <f t="shared" si="116"/>
        <v>56.959944408282915</v>
      </c>
      <c r="AH789" s="26">
        <v>11691.8675210119</v>
      </c>
      <c r="AI789" s="28">
        <f t="shared" si="111"/>
        <v>323.24519527851339</v>
      </c>
      <c r="AJ789" s="14">
        <v>31659</v>
      </c>
      <c r="AK789" s="14">
        <f t="shared" si="117"/>
        <v>119.37648062162418</v>
      </c>
      <c r="AL789" s="26">
        <v>1500.3149739999999</v>
      </c>
      <c r="AM789" s="26">
        <v>3692.9</v>
      </c>
      <c r="AN789" s="29">
        <f t="shared" si="112"/>
        <v>40.627013295783797</v>
      </c>
    </row>
    <row r="790" spans="1:40" x14ac:dyDescent="0.3">
      <c r="A790" s="23" t="s">
        <v>105</v>
      </c>
      <c r="B790" s="23" t="s">
        <v>109</v>
      </c>
      <c r="C790" s="23" t="s">
        <v>5</v>
      </c>
      <c r="D790" s="23" t="s">
        <v>40</v>
      </c>
      <c r="E790" s="23" t="s">
        <v>70</v>
      </c>
      <c r="F790" s="23" t="s">
        <v>136</v>
      </c>
      <c r="G790" s="23" t="s">
        <v>13</v>
      </c>
      <c r="H790" s="14">
        <v>7071.1790000000001</v>
      </c>
      <c r="I790" s="26">
        <v>0</v>
      </c>
      <c r="J790" s="14">
        <v>1736.518</v>
      </c>
      <c r="K790" s="14">
        <v>2751.99</v>
      </c>
      <c r="L790" s="14">
        <f t="shared" si="119"/>
        <v>4488.5079999999998</v>
      </c>
      <c r="M790" s="26">
        <f t="shared" si="121"/>
        <v>4488.5079999999998</v>
      </c>
      <c r="N790" s="25">
        <f t="shared" si="113"/>
        <v>63.476090762233568</v>
      </c>
      <c r="O790" s="25">
        <f t="shared" si="122"/>
        <v>63.476090762233568</v>
      </c>
      <c r="P790" s="26">
        <v>249.4</v>
      </c>
      <c r="Q790" s="14">
        <v>60.915999999999997</v>
      </c>
      <c r="R790" s="25">
        <f t="shared" si="118"/>
        <v>4.3884619523844615</v>
      </c>
      <c r="S790" s="14">
        <v>2246.5749999999998</v>
      </c>
      <c r="T790" s="25">
        <f t="shared" si="114"/>
        <v>31.770868761772256</v>
      </c>
      <c r="U790" s="26">
        <v>722.10354500000005</v>
      </c>
      <c r="V790" s="14">
        <v>8247.2067287664504</v>
      </c>
      <c r="W790" s="14">
        <v>7476</v>
      </c>
      <c r="X790" s="14">
        <v>6599.57</v>
      </c>
      <c r="Y790" s="26">
        <v>0</v>
      </c>
      <c r="Z790" s="14">
        <v>1407.628839</v>
      </c>
      <c r="AA790" s="14">
        <v>2656.5</v>
      </c>
      <c r="AB790" s="14">
        <f t="shared" si="120"/>
        <v>4064.128839</v>
      </c>
      <c r="AC790" s="26">
        <f t="shared" si="123"/>
        <v>4064.128839</v>
      </c>
      <c r="AD790" s="25">
        <f t="shared" si="115"/>
        <v>61.581721824300679</v>
      </c>
      <c r="AE790" s="25">
        <f t="shared" si="124"/>
        <v>61.581721824300679</v>
      </c>
      <c r="AF790" s="14">
        <v>2205.2920479999998</v>
      </c>
      <c r="AG790" s="25">
        <f t="shared" si="116"/>
        <v>33.41569296181418</v>
      </c>
      <c r="AH790" s="26">
        <v>18632.673152353425</v>
      </c>
      <c r="AI790" s="28">
        <f t="shared" si="111"/>
        <v>354.19340778628066</v>
      </c>
      <c r="AJ790" s="14">
        <v>48905</v>
      </c>
      <c r="AK790" s="14">
        <f t="shared" si="117"/>
        <v>134.94673346283611</v>
      </c>
      <c r="AL790" s="26">
        <v>4076.6436899999999</v>
      </c>
      <c r="AM790" s="26">
        <v>6515.65</v>
      </c>
      <c r="AN790" s="29">
        <f t="shared" si="112"/>
        <v>62.566953258692536</v>
      </c>
    </row>
    <row r="791" spans="1:40" x14ac:dyDescent="0.3">
      <c r="A791" s="23" t="s">
        <v>105</v>
      </c>
      <c r="B791" s="23" t="s">
        <v>109</v>
      </c>
      <c r="C791" s="23" t="s">
        <v>5</v>
      </c>
      <c r="D791" s="23" t="s">
        <v>41</v>
      </c>
      <c r="E791" s="23" t="s">
        <v>152</v>
      </c>
      <c r="F791" s="23" t="s">
        <v>150</v>
      </c>
      <c r="G791" s="23" t="s">
        <v>13</v>
      </c>
      <c r="H791" s="14">
        <v>37306.53</v>
      </c>
      <c r="I791" s="26">
        <v>0.25</v>
      </c>
      <c r="J791" s="14">
        <v>8022.7</v>
      </c>
      <c r="K791" s="14">
        <v>5342.89</v>
      </c>
      <c r="L791" s="14">
        <f t="shared" si="119"/>
        <v>13365.59</v>
      </c>
      <c r="M791" s="26">
        <f t="shared" si="121"/>
        <v>13365.84</v>
      </c>
      <c r="N791" s="25">
        <f t="shared" si="113"/>
        <v>35.826408942348699</v>
      </c>
      <c r="O791" s="25">
        <f t="shared" si="122"/>
        <v>35.827079066318952</v>
      </c>
      <c r="P791" s="26">
        <v>5272.61</v>
      </c>
      <c r="Q791" s="14">
        <v>136.1</v>
      </c>
      <c r="R791" s="25">
        <f t="shared" si="118"/>
        <v>14.498024876610074</v>
      </c>
      <c r="S791" s="14">
        <v>18080.2</v>
      </c>
      <c r="T791" s="25">
        <f t="shared" si="114"/>
        <v>48.463901627945567</v>
      </c>
      <c r="U791" s="26">
        <v>10479.090579</v>
      </c>
      <c r="V791" s="14">
        <v>45651.837579929568</v>
      </c>
      <c r="W791" s="14">
        <v>45043</v>
      </c>
      <c r="X791" s="14">
        <v>32022.94</v>
      </c>
      <c r="Y791" s="26">
        <v>0.25</v>
      </c>
      <c r="Z791" s="14">
        <v>7426.9502750000001</v>
      </c>
      <c r="AA791" s="14">
        <v>5227.07</v>
      </c>
      <c r="AB791" s="14">
        <f t="shared" si="120"/>
        <v>12654.020274999999</v>
      </c>
      <c r="AC791" s="26">
        <f t="shared" si="123"/>
        <v>12654.270274999999</v>
      </c>
      <c r="AD791" s="25">
        <f t="shared" si="115"/>
        <v>39.515485695566987</v>
      </c>
      <c r="AE791" s="25">
        <f t="shared" si="124"/>
        <v>39.516266385909596</v>
      </c>
      <c r="AF791" s="14">
        <v>14610.609619999999</v>
      </c>
      <c r="AG791" s="25">
        <f t="shared" si="116"/>
        <v>45.625447319952507</v>
      </c>
      <c r="AH791" s="26">
        <v>123482.2946995867</v>
      </c>
      <c r="AI791" s="28">
        <f t="shared" ref="AI791:AI854" si="125">1000*X791/AH791</f>
        <v>259.33223931339188</v>
      </c>
      <c r="AJ791" s="14">
        <v>281735</v>
      </c>
      <c r="AK791" s="14">
        <f t="shared" si="117"/>
        <v>113.66333611372389</v>
      </c>
      <c r="AL791" s="26">
        <v>12641.484428</v>
      </c>
      <c r="AM791" s="26">
        <v>31220.14</v>
      </c>
      <c r="AN791" s="29">
        <f t="shared" si="112"/>
        <v>40.491440550875176</v>
      </c>
    </row>
    <row r="792" spans="1:40" x14ac:dyDescent="0.3">
      <c r="A792" s="23" t="s">
        <v>105</v>
      </c>
      <c r="B792" s="23" t="s">
        <v>109</v>
      </c>
      <c r="C792" s="23" t="s">
        <v>5</v>
      </c>
      <c r="D792" s="23" t="s">
        <v>42</v>
      </c>
      <c r="E792" s="23" t="s">
        <v>72</v>
      </c>
      <c r="F792" s="23" t="s">
        <v>150</v>
      </c>
      <c r="G792" s="23" t="s">
        <v>13</v>
      </c>
      <c r="H792" s="14">
        <v>5505.143</v>
      </c>
      <c r="I792" s="26">
        <v>0</v>
      </c>
      <c r="J792" s="14">
        <v>1152.075</v>
      </c>
      <c r="K792" s="14">
        <v>1421.82</v>
      </c>
      <c r="L792" s="14">
        <f t="shared" si="119"/>
        <v>2573.895</v>
      </c>
      <c r="M792" s="26">
        <f t="shared" si="121"/>
        <v>2573.895</v>
      </c>
      <c r="N792" s="25">
        <f t="shared" si="113"/>
        <v>46.754371321507904</v>
      </c>
      <c r="O792" s="25">
        <f t="shared" si="122"/>
        <v>46.754371321507904</v>
      </c>
      <c r="P792" s="26">
        <v>0</v>
      </c>
      <c r="Q792" s="14">
        <v>49.667999999999999</v>
      </c>
      <c r="R792" s="25">
        <f t="shared" si="118"/>
        <v>0.90221089624738182</v>
      </c>
      <c r="S792" s="14">
        <v>2881.74</v>
      </c>
      <c r="T792" s="25">
        <f t="shared" si="114"/>
        <v>52.346324155430658</v>
      </c>
      <c r="U792" s="26">
        <v>1434.9305690000001</v>
      </c>
      <c r="V792" s="14">
        <v>7011.0739142212597</v>
      </c>
      <c r="W792" s="14">
        <v>6920</v>
      </c>
      <c r="X792" s="14">
        <v>4880.9629999999997</v>
      </c>
      <c r="Y792" s="26">
        <v>0</v>
      </c>
      <c r="Z792" s="14">
        <v>847.66976</v>
      </c>
      <c r="AA792" s="14">
        <v>1421.82</v>
      </c>
      <c r="AB792" s="14">
        <f t="shared" si="120"/>
        <v>2269.4897599999999</v>
      </c>
      <c r="AC792" s="26">
        <f t="shared" si="123"/>
        <v>2269.4897599999999</v>
      </c>
      <c r="AD792" s="25">
        <f t="shared" si="115"/>
        <v>46.496762216800249</v>
      </c>
      <c r="AE792" s="25">
        <f t="shared" si="124"/>
        <v>46.496762216800249</v>
      </c>
      <c r="AF792" s="14">
        <v>2561.9825300000002</v>
      </c>
      <c r="AG792" s="25">
        <f t="shared" si="116"/>
        <v>52.489283979411447</v>
      </c>
      <c r="AH792" s="26">
        <v>16406.804417527608</v>
      </c>
      <c r="AI792" s="28">
        <f t="shared" si="125"/>
        <v>297.49626287893102</v>
      </c>
      <c r="AJ792" s="14">
        <v>39015</v>
      </c>
      <c r="AK792" s="14">
        <f t="shared" si="117"/>
        <v>125.10478021273869</v>
      </c>
      <c r="AL792" s="26">
        <v>2269.471458</v>
      </c>
      <c r="AM792" s="26">
        <v>4823.4830000000002</v>
      </c>
      <c r="AN792" s="29">
        <f t="shared" si="112"/>
        <v>47.050470749041715</v>
      </c>
    </row>
    <row r="793" spans="1:40" x14ac:dyDescent="0.3">
      <c r="A793" s="23" t="s">
        <v>105</v>
      </c>
      <c r="B793" s="23" t="s">
        <v>109</v>
      </c>
      <c r="C793" s="23" t="s">
        <v>5</v>
      </c>
      <c r="D793" s="23" t="s">
        <v>43</v>
      </c>
      <c r="E793" s="23" t="s">
        <v>73</v>
      </c>
      <c r="F793" s="23" t="s">
        <v>150</v>
      </c>
      <c r="G793" s="23" t="s">
        <v>13</v>
      </c>
      <c r="H793" s="14">
        <v>8249.2000000000007</v>
      </c>
      <c r="I793" s="26">
        <v>12.27</v>
      </c>
      <c r="J793" s="14">
        <v>1562.91</v>
      </c>
      <c r="K793" s="14">
        <v>2450.1999999999998</v>
      </c>
      <c r="L793" s="14">
        <f t="shared" si="119"/>
        <v>4013.1099999999997</v>
      </c>
      <c r="M793" s="26">
        <f t="shared" si="121"/>
        <v>4025.38</v>
      </c>
      <c r="N793" s="25">
        <f t="shared" si="113"/>
        <v>48.648475003636705</v>
      </c>
      <c r="O793" s="25">
        <f t="shared" si="122"/>
        <v>48.79721669980119</v>
      </c>
      <c r="P793" s="26">
        <v>18.72</v>
      </c>
      <c r="Q793" s="14">
        <v>69.42</v>
      </c>
      <c r="R793" s="25">
        <f t="shared" si="118"/>
        <v>1.0684672453086359</v>
      </c>
      <c r="S793" s="14">
        <v>4089.31</v>
      </c>
      <c r="T793" s="25">
        <f t="shared" si="114"/>
        <v>49.572200940697279</v>
      </c>
      <c r="U793" s="26">
        <v>1867.2882970000001</v>
      </c>
      <c r="V793" s="14">
        <v>11487.771092414403</v>
      </c>
      <c r="W793" s="14">
        <v>11335</v>
      </c>
      <c r="X793" s="14">
        <v>7680.23</v>
      </c>
      <c r="Y793" s="26">
        <v>12.27</v>
      </c>
      <c r="Z793" s="14">
        <v>1269.5508500000001</v>
      </c>
      <c r="AA793" s="14">
        <v>2449.7800000000002</v>
      </c>
      <c r="AB793" s="14">
        <f t="shared" si="120"/>
        <v>3719.3308500000003</v>
      </c>
      <c r="AC793" s="26">
        <f t="shared" si="123"/>
        <v>3731.6008500000003</v>
      </c>
      <c r="AD793" s="25">
        <f t="shared" si="115"/>
        <v>48.427336811527788</v>
      </c>
      <c r="AE793" s="25">
        <f t="shared" si="124"/>
        <v>48.587097652023445</v>
      </c>
      <c r="AF793" s="14">
        <v>3818.5976780000001</v>
      </c>
      <c r="AG793" s="25">
        <f t="shared" si="116"/>
        <v>49.719834926818606</v>
      </c>
      <c r="AH793" s="26">
        <v>28088.984172261451</v>
      </c>
      <c r="AI793" s="28">
        <f t="shared" si="125"/>
        <v>273.42498229552967</v>
      </c>
      <c r="AJ793" s="14">
        <v>67883</v>
      </c>
      <c r="AK793" s="14">
        <f t="shared" si="117"/>
        <v>113.13922484274413</v>
      </c>
      <c r="AL793" s="26">
        <v>3732.1383150000001</v>
      </c>
      <c r="AM793" s="26">
        <v>7337.51</v>
      </c>
      <c r="AN793" s="29">
        <f t="shared" si="112"/>
        <v>50.863825943678442</v>
      </c>
    </row>
    <row r="794" spans="1:40" x14ac:dyDescent="0.3">
      <c r="A794" s="23" t="s">
        <v>105</v>
      </c>
      <c r="B794" s="23" t="s">
        <v>109</v>
      </c>
      <c r="C794" s="23" t="s">
        <v>5</v>
      </c>
      <c r="D794" s="23" t="s">
        <v>44</v>
      </c>
      <c r="E794" s="23" t="s">
        <v>74</v>
      </c>
      <c r="F794" s="23" t="s">
        <v>151</v>
      </c>
      <c r="G794" s="23" t="s">
        <v>13</v>
      </c>
      <c r="H794" s="14">
        <v>9395.5429999999997</v>
      </c>
      <c r="I794" s="26">
        <v>0</v>
      </c>
      <c r="J794" s="14">
        <v>2303.076</v>
      </c>
      <c r="K794" s="14">
        <v>1956.66</v>
      </c>
      <c r="L794" s="14">
        <f t="shared" si="119"/>
        <v>4259.7359999999999</v>
      </c>
      <c r="M794" s="26">
        <f t="shared" si="121"/>
        <v>4259.7359999999999</v>
      </c>
      <c r="N794" s="25">
        <f t="shared" si="113"/>
        <v>45.337837312862064</v>
      </c>
      <c r="O794" s="25">
        <f t="shared" si="122"/>
        <v>45.337837312862064</v>
      </c>
      <c r="P794" s="26">
        <v>1309.68</v>
      </c>
      <c r="Q794" s="14">
        <v>254.86</v>
      </c>
      <c r="R794" s="25">
        <f t="shared" si="118"/>
        <v>16.651938051903972</v>
      </c>
      <c r="S794" s="14">
        <v>3571.27</v>
      </c>
      <c r="T794" s="25">
        <f t="shared" si="114"/>
        <v>38.01025656526717</v>
      </c>
      <c r="U794" s="26">
        <v>2002.74784</v>
      </c>
      <c r="V794" s="14">
        <v>9941.2567238722222</v>
      </c>
      <c r="W794" s="14">
        <v>9941</v>
      </c>
      <c r="X794" s="14">
        <v>8546.5139999999992</v>
      </c>
      <c r="Y794" s="26">
        <v>0</v>
      </c>
      <c r="Z794" s="14">
        <v>2151.136947</v>
      </c>
      <c r="AA794" s="14">
        <v>1956.66</v>
      </c>
      <c r="AB794" s="14">
        <f t="shared" si="120"/>
        <v>4107.7969469999998</v>
      </c>
      <c r="AC794" s="26">
        <f t="shared" si="123"/>
        <v>4107.7969469999998</v>
      </c>
      <c r="AD794" s="25">
        <f t="shared" si="115"/>
        <v>48.064005359378108</v>
      </c>
      <c r="AE794" s="25">
        <f t="shared" si="124"/>
        <v>48.064005359378108</v>
      </c>
      <c r="AF794" s="14">
        <v>3066.7557099999999</v>
      </c>
      <c r="AG794" s="25">
        <f t="shared" si="116"/>
        <v>35.883118075978118</v>
      </c>
      <c r="AH794" s="26">
        <v>24552.590872698158</v>
      </c>
      <c r="AI794" s="28">
        <f t="shared" si="125"/>
        <v>348.09010765146996</v>
      </c>
      <c r="AJ794" s="14">
        <v>59043</v>
      </c>
      <c r="AK794" s="14">
        <f t="shared" si="117"/>
        <v>144.75067323814847</v>
      </c>
      <c r="AL794" s="26">
        <v>4007.9274799999998</v>
      </c>
      <c r="AM794" s="26">
        <v>8289.0439999999999</v>
      </c>
      <c r="AN794" s="29">
        <f t="shared" si="112"/>
        <v>48.352107673695542</v>
      </c>
    </row>
    <row r="795" spans="1:40" x14ac:dyDescent="0.3">
      <c r="A795" s="23" t="s">
        <v>105</v>
      </c>
      <c r="B795" s="23" t="s">
        <v>109</v>
      </c>
      <c r="C795" s="23" t="s">
        <v>5</v>
      </c>
      <c r="D795" s="23" t="s">
        <v>45</v>
      </c>
      <c r="E795" s="23" t="s">
        <v>75</v>
      </c>
      <c r="F795" s="23" t="s">
        <v>136</v>
      </c>
      <c r="G795" s="23" t="s">
        <v>13</v>
      </c>
      <c r="H795" s="14">
        <v>4893.9309999999996</v>
      </c>
      <c r="I795" s="26">
        <v>0</v>
      </c>
      <c r="J795" s="14">
        <v>1148.3109999999999</v>
      </c>
      <c r="K795" s="14">
        <v>921.08</v>
      </c>
      <c r="L795" s="14">
        <f t="shared" si="119"/>
        <v>2069.3910000000001</v>
      </c>
      <c r="M795" s="26">
        <f t="shared" si="121"/>
        <v>2069.3910000000001</v>
      </c>
      <c r="N795" s="25">
        <f t="shared" si="113"/>
        <v>42.284842185147284</v>
      </c>
      <c r="O795" s="25">
        <f t="shared" si="122"/>
        <v>42.284842185147284</v>
      </c>
      <c r="P795" s="26">
        <v>250.32999999999998</v>
      </c>
      <c r="Q795" s="14">
        <v>109.29</v>
      </c>
      <c r="R795" s="25">
        <f t="shared" si="118"/>
        <v>7.34828504938055</v>
      </c>
      <c r="S795" s="14">
        <v>2464.62</v>
      </c>
      <c r="T795" s="25">
        <f t="shared" si="114"/>
        <v>50.360742723998364</v>
      </c>
      <c r="U795" s="26">
        <v>1248.031907</v>
      </c>
      <c r="V795" s="14">
        <v>6175.0966905914738</v>
      </c>
      <c r="W795" s="14">
        <v>6175</v>
      </c>
      <c r="X795" s="14">
        <v>4227.4179999999997</v>
      </c>
      <c r="Y795" s="26">
        <v>0</v>
      </c>
      <c r="Z795" s="14">
        <v>910.37199499999997</v>
      </c>
      <c r="AA795" s="14">
        <v>921.08</v>
      </c>
      <c r="AB795" s="14">
        <f t="shared" si="120"/>
        <v>1831.4519949999999</v>
      </c>
      <c r="AC795" s="26">
        <f t="shared" si="123"/>
        <v>1831.4519949999999</v>
      </c>
      <c r="AD795" s="25">
        <f t="shared" si="115"/>
        <v>43.323182022690922</v>
      </c>
      <c r="AE795" s="25">
        <f t="shared" si="124"/>
        <v>43.323182022690922</v>
      </c>
      <c r="AF795" s="14">
        <v>2078.97154</v>
      </c>
      <c r="AG795" s="25">
        <f t="shared" si="116"/>
        <v>49.178281873237999</v>
      </c>
      <c r="AH795" s="26">
        <v>13228.088159917992</v>
      </c>
      <c r="AI795" s="28">
        <f t="shared" si="125"/>
        <v>319.57891033787968</v>
      </c>
      <c r="AJ795" s="14">
        <v>37552</v>
      </c>
      <c r="AK795" s="14">
        <f t="shared" si="117"/>
        <v>112.57504260758415</v>
      </c>
      <c r="AL795" s="26">
        <v>1828.3518919999999</v>
      </c>
      <c r="AM795" s="26">
        <v>4217.2979999999998</v>
      </c>
      <c r="AN795" s="29">
        <f t="shared" si="112"/>
        <v>43.353632871094241</v>
      </c>
    </row>
    <row r="796" spans="1:40" x14ac:dyDescent="0.3">
      <c r="A796" s="23" t="s">
        <v>105</v>
      </c>
      <c r="B796" s="23" t="s">
        <v>109</v>
      </c>
      <c r="C796" s="23" t="s">
        <v>5</v>
      </c>
      <c r="D796" s="23" t="s">
        <v>46</v>
      </c>
      <c r="E796" s="23" t="s">
        <v>76</v>
      </c>
      <c r="F796" s="23" t="s">
        <v>136</v>
      </c>
      <c r="G796" s="23" t="s">
        <v>13</v>
      </c>
      <c r="H796" s="14">
        <v>12424.52</v>
      </c>
      <c r="I796" s="26">
        <v>0</v>
      </c>
      <c r="J796" s="14">
        <v>2902.85</v>
      </c>
      <c r="K796" s="14">
        <v>3076.78</v>
      </c>
      <c r="L796" s="14">
        <f t="shared" si="119"/>
        <v>5979.63</v>
      </c>
      <c r="M796" s="26">
        <f t="shared" si="121"/>
        <v>5979.63</v>
      </c>
      <c r="N796" s="25">
        <f t="shared" si="113"/>
        <v>48.127654026071028</v>
      </c>
      <c r="O796" s="25">
        <f t="shared" si="122"/>
        <v>48.127654026071028</v>
      </c>
      <c r="P796" s="26">
        <v>707.91</v>
      </c>
      <c r="Q796" s="14">
        <v>343.71999999999997</v>
      </c>
      <c r="R796" s="25">
        <f t="shared" si="118"/>
        <v>8.4641499228944035</v>
      </c>
      <c r="S796" s="14">
        <v>5366.99</v>
      </c>
      <c r="T796" s="25">
        <f t="shared" si="114"/>
        <v>43.196759311426113</v>
      </c>
      <c r="U796" s="26">
        <v>2702.0805639999999</v>
      </c>
      <c r="V796" s="14">
        <v>15037.151183834023</v>
      </c>
      <c r="W796" s="14">
        <v>15037</v>
      </c>
      <c r="X796" s="14">
        <v>11223.73</v>
      </c>
      <c r="Y796" s="26">
        <v>0</v>
      </c>
      <c r="Z796" s="14">
        <v>2330.5045319999999</v>
      </c>
      <c r="AA796" s="14">
        <v>3070.24</v>
      </c>
      <c r="AB796" s="14">
        <f t="shared" si="120"/>
        <v>5400.7445319999997</v>
      </c>
      <c r="AC796" s="26">
        <f t="shared" si="123"/>
        <v>5400.7445319999997</v>
      </c>
      <c r="AD796" s="25">
        <f t="shared" si="115"/>
        <v>48.118981229947622</v>
      </c>
      <c r="AE796" s="25">
        <f t="shared" si="124"/>
        <v>48.118981229947622</v>
      </c>
      <c r="AF796" s="14">
        <v>4840.7899369999996</v>
      </c>
      <c r="AG796" s="25">
        <f t="shared" si="116"/>
        <v>43.129957126552398</v>
      </c>
      <c r="AH796" s="26">
        <v>36675.713392927777</v>
      </c>
      <c r="AI796" s="28">
        <f t="shared" si="125"/>
        <v>306.02622176026398</v>
      </c>
      <c r="AJ796" s="14">
        <v>95474</v>
      </c>
      <c r="AK796" s="14">
        <f t="shared" si="117"/>
        <v>117.55797389865303</v>
      </c>
      <c r="AL796" s="26">
        <v>5020.3436039999997</v>
      </c>
      <c r="AM796" s="26">
        <v>10789.35</v>
      </c>
      <c r="AN796" s="29">
        <f t="shared" si="112"/>
        <v>46.530547289688435</v>
      </c>
    </row>
    <row r="797" spans="1:40" x14ac:dyDescent="0.3">
      <c r="A797" s="23" t="s">
        <v>105</v>
      </c>
      <c r="B797" s="23" t="s">
        <v>109</v>
      </c>
      <c r="C797" s="23" t="s">
        <v>5</v>
      </c>
      <c r="D797" s="23" t="s">
        <v>47</v>
      </c>
      <c r="E797" s="23" t="s">
        <v>77</v>
      </c>
      <c r="F797" s="23" t="s">
        <v>151</v>
      </c>
      <c r="G797" s="23" t="s">
        <v>13</v>
      </c>
      <c r="H797" s="14">
        <v>13094.415000000001</v>
      </c>
      <c r="I797" s="26">
        <v>0</v>
      </c>
      <c r="J797" s="14">
        <v>4031.835</v>
      </c>
      <c r="K797" s="14">
        <v>976.02</v>
      </c>
      <c r="L797" s="14">
        <f t="shared" si="119"/>
        <v>5007.8549999999996</v>
      </c>
      <c r="M797" s="26">
        <f t="shared" si="121"/>
        <v>5007.8549999999996</v>
      </c>
      <c r="N797" s="25">
        <f t="shared" si="113"/>
        <v>38.244205640343608</v>
      </c>
      <c r="O797" s="25">
        <f t="shared" si="122"/>
        <v>38.244205640343608</v>
      </c>
      <c r="P797" s="26">
        <v>2117.5299999999997</v>
      </c>
      <c r="Q797" s="14">
        <v>500.29</v>
      </c>
      <c r="R797" s="25">
        <f t="shared" si="118"/>
        <v>19.991882035203556</v>
      </c>
      <c r="S797" s="14">
        <v>5299.62</v>
      </c>
      <c r="T797" s="25">
        <f t="shared" si="114"/>
        <v>40.472369326922966</v>
      </c>
      <c r="U797" s="26">
        <v>3403.9264090000001</v>
      </c>
      <c r="V797" s="14">
        <v>19308.725126510097</v>
      </c>
      <c r="W797" s="14">
        <v>19092</v>
      </c>
      <c r="X797" s="14">
        <v>11538.705</v>
      </c>
      <c r="Y797" s="26">
        <v>0</v>
      </c>
      <c r="Z797" s="14">
        <v>3226.768818</v>
      </c>
      <c r="AA797" s="14">
        <v>976.02</v>
      </c>
      <c r="AB797" s="14">
        <f t="shared" si="120"/>
        <v>4202.788818</v>
      </c>
      <c r="AC797" s="26">
        <f t="shared" si="123"/>
        <v>4202.788818</v>
      </c>
      <c r="AD797" s="25">
        <f t="shared" si="115"/>
        <v>36.423401222234212</v>
      </c>
      <c r="AE797" s="25">
        <f t="shared" si="124"/>
        <v>36.423401222234212</v>
      </c>
      <c r="AF797" s="14">
        <v>4819.8631999999998</v>
      </c>
      <c r="AG797" s="25">
        <f t="shared" si="116"/>
        <v>41.771266359613143</v>
      </c>
      <c r="AH797" s="26">
        <v>41858.461095644787</v>
      </c>
      <c r="AI797" s="28">
        <f t="shared" si="125"/>
        <v>275.66003856746079</v>
      </c>
      <c r="AJ797" s="14">
        <v>108610</v>
      </c>
      <c r="AK797" s="14">
        <f t="shared" si="117"/>
        <v>106.23980296473621</v>
      </c>
      <c r="AL797" s="26">
        <v>4116.2501099999999</v>
      </c>
      <c r="AM797" s="26">
        <v>10666.705</v>
      </c>
      <c r="AN797" s="29">
        <f t="shared" si="112"/>
        <v>38.589706099493704</v>
      </c>
    </row>
    <row r="798" spans="1:40" x14ac:dyDescent="0.3">
      <c r="A798" s="23" t="s">
        <v>105</v>
      </c>
      <c r="B798" s="23" t="s">
        <v>109</v>
      </c>
      <c r="C798" s="23" t="s">
        <v>5</v>
      </c>
      <c r="D798" s="23" t="s">
        <v>48</v>
      </c>
      <c r="E798" s="23" t="s">
        <v>78</v>
      </c>
      <c r="F798" s="23" t="s">
        <v>150</v>
      </c>
      <c r="G798" s="23" t="s">
        <v>13</v>
      </c>
      <c r="H798" s="14">
        <v>10017.887000000001</v>
      </c>
      <c r="I798" s="26">
        <v>0</v>
      </c>
      <c r="J798" s="14">
        <v>1573.4770000000001</v>
      </c>
      <c r="K798" s="14">
        <v>1468.8</v>
      </c>
      <c r="L798" s="14">
        <f t="shared" si="119"/>
        <v>3042.277</v>
      </c>
      <c r="M798" s="26">
        <f t="shared" si="121"/>
        <v>3042.277</v>
      </c>
      <c r="N798" s="25">
        <f t="shared" si="113"/>
        <v>30.368449953568053</v>
      </c>
      <c r="O798" s="25">
        <f t="shared" si="122"/>
        <v>30.368449953568053</v>
      </c>
      <c r="P798" s="26">
        <v>44.08</v>
      </c>
      <c r="Q798" s="14">
        <v>219.87</v>
      </c>
      <c r="R798" s="25">
        <f t="shared" si="118"/>
        <v>2.6347871562136804</v>
      </c>
      <c r="S798" s="14">
        <v>6711.69</v>
      </c>
      <c r="T798" s="25">
        <f t="shared" si="114"/>
        <v>66.997062354566381</v>
      </c>
      <c r="U798" s="26">
        <v>3835.3117990000001</v>
      </c>
      <c r="V798" s="14">
        <v>12126.628192345428</v>
      </c>
      <c r="W798" s="14">
        <v>13862</v>
      </c>
      <c r="X798" s="14">
        <v>7909.9870000000001</v>
      </c>
      <c r="Y798" s="26">
        <v>0</v>
      </c>
      <c r="Z798" s="14">
        <v>1485.4598820000001</v>
      </c>
      <c r="AA798" s="14">
        <v>1444.16</v>
      </c>
      <c r="AB798" s="14">
        <f t="shared" si="120"/>
        <v>2929.619882</v>
      </c>
      <c r="AC798" s="26">
        <f t="shared" si="123"/>
        <v>2929.619882</v>
      </c>
      <c r="AD798" s="25">
        <f t="shared" si="115"/>
        <v>37.036974675179621</v>
      </c>
      <c r="AE798" s="25">
        <f t="shared" si="124"/>
        <v>37.036974675179621</v>
      </c>
      <c r="AF798" s="14">
        <v>4729.7279429999999</v>
      </c>
      <c r="AG798" s="25">
        <f t="shared" si="116"/>
        <v>59.794383265105239</v>
      </c>
      <c r="AH798" s="26">
        <v>26536.715877044557</v>
      </c>
      <c r="AI798" s="28">
        <f t="shared" si="125"/>
        <v>298.07708823692428</v>
      </c>
      <c r="AJ798" s="14">
        <v>70825</v>
      </c>
      <c r="AK798" s="14">
        <f t="shared" si="117"/>
        <v>111.68354394634663</v>
      </c>
      <c r="AL798" s="26">
        <v>2896.2917640000001</v>
      </c>
      <c r="AM798" s="26">
        <v>7628.0569999999998</v>
      </c>
      <c r="AN798" s="29">
        <f t="shared" si="112"/>
        <v>37.968931852501889</v>
      </c>
    </row>
    <row r="799" spans="1:40" x14ac:dyDescent="0.3">
      <c r="A799" s="23" t="s">
        <v>105</v>
      </c>
      <c r="B799" s="23" t="s">
        <v>109</v>
      </c>
      <c r="C799" s="23" t="s">
        <v>5</v>
      </c>
      <c r="D799" s="23" t="s">
        <v>49</v>
      </c>
      <c r="E799" s="23" t="s">
        <v>79</v>
      </c>
      <c r="F799" s="23" t="s">
        <v>136</v>
      </c>
      <c r="G799" s="23" t="s">
        <v>13</v>
      </c>
      <c r="H799" s="14">
        <v>7636.9589999999998</v>
      </c>
      <c r="I799" s="26">
        <v>0.22</v>
      </c>
      <c r="J799" s="14">
        <v>1582.8689999999999</v>
      </c>
      <c r="K799" s="14">
        <v>1912.85</v>
      </c>
      <c r="L799" s="14">
        <f t="shared" si="119"/>
        <v>3495.7190000000001</v>
      </c>
      <c r="M799" s="26">
        <f t="shared" si="121"/>
        <v>3495.9389999999999</v>
      </c>
      <c r="N799" s="25">
        <f t="shared" si="113"/>
        <v>45.773703904918179</v>
      </c>
      <c r="O799" s="25">
        <f t="shared" si="122"/>
        <v>45.776584632705237</v>
      </c>
      <c r="P799" s="26">
        <v>162.73000000000002</v>
      </c>
      <c r="Q799" s="14">
        <v>250.37</v>
      </c>
      <c r="R799" s="25">
        <f t="shared" si="118"/>
        <v>5.409221131081102</v>
      </c>
      <c r="S799" s="14">
        <v>3727.94</v>
      </c>
      <c r="T799" s="25">
        <f t="shared" si="114"/>
        <v>48.814456120557935</v>
      </c>
      <c r="U799" s="26">
        <v>1880.044357</v>
      </c>
      <c r="V799" s="14">
        <v>8928.1671560894447</v>
      </c>
      <c r="W799" s="14">
        <v>8928</v>
      </c>
      <c r="X799" s="14">
        <v>7193.5789999999997</v>
      </c>
      <c r="Y799" s="26">
        <v>0.22</v>
      </c>
      <c r="Z799" s="14">
        <v>1509.76485</v>
      </c>
      <c r="AA799" s="14">
        <v>1912.85</v>
      </c>
      <c r="AB799" s="14">
        <f t="shared" si="120"/>
        <v>3422.6148499999999</v>
      </c>
      <c r="AC799" s="26">
        <f t="shared" si="123"/>
        <v>3422.8348500000002</v>
      </c>
      <c r="AD799" s="25">
        <f t="shared" si="115"/>
        <v>47.578748353218892</v>
      </c>
      <c r="AE799" s="25">
        <f t="shared" si="124"/>
        <v>47.581806636168182</v>
      </c>
      <c r="AF799" s="14">
        <v>3379.7504039999999</v>
      </c>
      <c r="AG799" s="25">
        <f t="shared" si="116"/>
        <v>46.982877424436431</v>
      </c>
      <c r="AH799" s="26">
        <v>20911.873894011362</v>
      </c>
      <c r="AI799" s="28">
        <f t="shared" si="125"/>
        <v>343.99494930294418</v>
      </c>
      <c r="AJ799" s="14">
        <v>59298</v>
      </c>
      <c r="AK799" s="14">
        <f t="shared" si="117"/>
        <v>121.31233768423893</v>
      </c>
      <c r="AL799" s="26">
        <v>3272.08374</v>
      </c>
      <c r="AM799" s="26">
        <v>6944.8389999999999</v>
      </c>
      <c r="AN799" s="29">
        <f t="shared" si="112"/>
        <v>47.115328951470296</v>
      </c>
    </row>
    <row r="800" spans="1:40" x14ac:dyDescent="0.3">
      <c r="A800" s="23" t="s">
        <v>105</v>
      </c>
      <c r="B800" s="23" t="s">
        <v>109</v>
      </c>
      <c r="C800" s="23" t="s">
        <v>5</v>
      </c>
      <c r="D800" s="23" t="s">
        <v>50</v>
      </c>
      <c r="E800" s="23" t="s">
        <v>80</v>
      </c>
      <c r="F800" s="23" t="s">
        <v>136</v>
      </c>
      <c r="G800" s="23" t="s">
        <v>13</v>
      </c>
      <c r="H800" s="14">
        <v>6981.7</v>
      </c>
      <c r="I800" s="26">
        <v>35.058</v>
      </c>
      <c r="J800" s="14">
        <v>1894.519</v>
      </c>
      <c r="K800" s="14">
        <v>750.86</v>
      </c>
      <c r="L800" s="14">
        <f t="shared" si="119"/>
        <v>2645.3789999999999</v>
      </c>
      <c r="M800" s="26">
        <f t="shared" si="121"/>
        <v>2680.4369999999999</v>
      </c>
      <c r="N800" s="25">
        <f t="shared" si="113"/>
        <v>37.890184339057818</v>
      </c>
      <c r="O800" s="25">
        <f t="shared" si="122"/>
        <v>38.392325651345665</v>
      </c>
      <c r="P800" s="26">
        <v>26.74</v>
      </c>
      <c r="Q800" s="14">
        <v>57.506</v>
      </c>
      <c r="R800" s="25">
        <f t="shared" si="118"/>
        <v>1.2066688628843978</v>
      </c>
      <c r="S800" s="14">
        <v>4209.317</v>
      </c>
      <c r="T800" s="25">
        <f t="shared" si="114"/>
        <v>60.290717160576939</v>
      </c>
      <c r="U800" s="26">
        <v>2562.5856720000002</v>
      </c>
      <c r="V800" s="14">
        <v>10623.261035345429</v>
      </c>
      <c r="W800" s="14">
        <v>10623</v>
      </c>
      <c r="X800" s="14">
        <v>6317.22</v>
      </c>
      <c r="Y800" s="26">
        <v>35.058</v>
      </c>
      <c r="Z800" s="14">
        <v>1533.69821</v>
      </c>
      <c r="AA800" s="14">
        <v>750.86</v>
      </c>
      <c r="AB800" s="14">
        <f t="shared" si="120"/>
        <v>2284.5582100000001</v>
      </c>
      <c r="AC800" s="26">
        <f t="shared" si="123"/>
        <v>2319.6162100000001</v>
      </c>
      <c r="AD800" s="25">
        <f t="shared" si="115"/>
        <v>36.163980516746292</v>
      </c>
      <c r="AE800" s="25">
        <f t="shared" si="124"/>
        <v>36.718939818464449</v>
      </c>
      <c r="AF800" s="14">
        <v>3919.1332360000001</v>
      </c>
      <c r="AG800" s="25">
        <f t="shared" si="116"/>
        <v>62.038891094500428</v>
      </c>
      <c r="AH800" s="26">
        <v>24814.415299026427</v>
      </c>
      <c r="AI800" s="28">
        <f t="shared" si="125"/>
        <v>254.57863600146368</v>
      </c>
      <c r="AJ800" s="14">
        <v>62527</v>
      </c>
      <c r="AK800" s="14">
        <f t="shared" si="117"/>
        <v>101.03187423033249</v>
      </c>
      <c r="AL800" s="26">
        <v>2238.189065</v>
      </c>
      <c r="AM800" s="26">
        <v>6166.6</v>
      </c>
      <c r="AN800" s="29">
        <f t="shared" si="112"/>
        <v>36.295350192975057</v>
      </c>
    </row>
    <row r="801" spans="1:40" x14ac:dyDescent="0.3">
      <c r="A801" s="23" t="s">
        <v>105</v>
      </c>
      <c r="B801" s="23" t="s">
        <v>109</v>
      </c>
      <c r="C801" s="23" t="s">
        <v>5</v>
      </c>
      <c r="D801" s="23" t="s">
        <v>51</v>
      </c>
      <c r="E801" s="23" t="s">
        <v>81</v>
      </c>
      <c r="F801" s="23" t="s">
        <v>150</v>
      </c>
      <c r="G801" s="23" t="s">
        <v>13</v>
      </c>
      <c r="H801" s="14">
        <v>5985.91</v>
      </c>
      <c r="I801" s="26">
        <v>1.57</v>
      </c>
      <c r="J801" s="14">
        <v>1784.18</v>
      </c>
      <c r="K801" s="14">
        <v>1514.82</v>
      </c>
      <c r="L801" s="14">
        <f t="shared" si="119"/>
        <v>3299</v>
      </c>
      <c r="M801" s="26">
        <f t="shared" si="121"/>
        <v>3300.5699999999997</v>
      </c>
      <c r="N801" s="25">
        <f t="shared" si="113"/>
        <v>55.112756456411809</v>
      </c>
      <c r="O801" s="25">
        <f t="shared" si="122"/>
        <v>55.138984715774214</v>
      </c>
      <c r="P801" s="26">
        <v>19.66</v>
      </c>
      <c r="Q801" s="14">
        <v>82.570000000000007</v>
      </c>
      <c r="R801" s="25">
        <f t="shared" si="118"/>
        <v>1.7078439201391267</v>
      </c>
      <c r="S801" s="14">
        <v>2571.81</v>
      </c>
      <c r="T801" s="25">
        <f t="shared" si="114"/>
        <v>42.964394720268096</v>
      </c>
      <c r="U801" s="26">
        <v>1194.9819190000001</v>
      </c>
      <c r="V801" s="14">
        <v>5440.8981716075605</v>
      </c>
      <c r="W801" s="14">
        <v>5364</v>
      </c>
      <c r="X801" s="14">
        <v>4872.43</v>
      </c>
      <c r="Y801" s="26">
        <v>1.57</v>
      </c>
      <c r="Z801" s="14">
        <v>996.57361700000001</v>
      </c>
      <c r="AA801" s="14">
        <v>1514.82</v>
      </c>
      <c r="AB801" s="14">
        <f t="shared" si="120"/>
        <v>2511.3936169999997</v>
      </c>
      <c r="AC801" s="26">
        <f t="shared" si="123"/>
        <v>2512.9636169999999</v>
      </c>
      <c r="AD801" s="25">
        <f t="shared" si="115"/>
        <v>51.542938882651974</v>
      </c>
      <c r="AE801" s="25">
        <f t="shared" si="124"/>
        <v>51.575160997695185</v>
      </c>
      <c r="AF801" s="14">
        <v>2262.9356189999999</v>
      </c>
      <c r="AG801" s="25">
        <f t="shared" si="116"/>
        <v>46.443676338090022</v>
      </c>
      <c r="AH801" s="26">
        <v>13448.997490764621</v>
      </c>
      <c r="AI801" s="28">
        <f t="shared" si="125"/>
        <v>362.28945713952885</v>
      </c>
      <c r="AJ801" s="14">
        <v>32220</v>
      </c>
      <c r="AK801" s="14">
        <f t="shared" si="117"/>
        <v>151.22377405338298</v>
      </c>
      <c r="AL801" s="26">
        <v>2380.9557759999998</v>
      </c>
      <c r="AM801" s="26">
        <v>4540.49</v>
      </c>
      <c r="AN801" s="29">
        <f t="shared" si="112"/>
        <v>52.438300183460377</v>
      </c>
    </row>
    <row r="802" spans="1:40" x14ac:dyDescent="0.3">
      <c r="A802" s="23" t="s">
        <v>105</v>
      </c>
      <c r="B802" s="23" t="s">
        <v>109</v>
      </c>
      <c r="C802" s="23" t="s">
        <v>5</v>
      </c>
      <c r="D802" s="23" t="s">
        <v>52</v>
      </c>
      <c r="E802" s="23" t="s">
        <v>82</v>
      </c>
      <c r="F802" s="23" t="s">
        <v>151</v>
      </c>
      <c r="G802" s="23" t="s">
        <v>13</v>
      </c>
      <c r="H802" s="14">
        <v>4970.1899999999996</v>
      </c>
      <c r="I802" s="26">
        <v>24.44</v>
      </c>
      <c r="J802" s="14">
        <v>1409.47</v>
      </c>
      <c r="K802" s="14">
        <v>930.02</v>
      </c>
      <c r="L802" s="14">
        <f t="shared" si="119"/>
        <v>2339.4899999999998</v>
      </c>
      <c r="M802" s="26">
        <f t="shared" si="121"/>
        <v>2363.9300000000003</v>
      </c>
      <c r="N802" s="25">
        <f t="shared" si="113"/>
        <v>47.070433927073211</v>
      </c>
      <c r="O802" s="25">
        <f t="shared" si="122"/>
        <v>47.562165631494985</v>
      </c>
      <c r="P802" s="26">
        <v>108.93</v>
      </c>
      <c r="Q802" s="14">
        <v>137.16999999999999</v>
      </c>
      <c r="R802" s="25">
        <f t="shared" si="118"/>
        <v>4.9515209680112839</v>
      </c>
      <c r="S802" s="14">
        <v>2360.5700000000002</v>
      </c>
      <c r="T802" s="25">
        <f t="shared" si="114"/>
        <v>47.494562582114575</v>
      </c>
      <c r="U802" s="26">
        <v>1321.5139449999999</v>
      </c>
      <c r="V802" s="14">
        <v>6317.4128964039937</v>
      </c>
      <c r="W802" s="14">
        <v>6317</v>
      </c>
      <c r="X802" s="14">
        <v>4398.0200000000004</v>
      </c>
      <c r="Y802" s="26">
        <v>24.44</v>
      </c>
      <c r="Z802" s="14">
        <v>964.46680100000003</v>
      </c>
      <c r="AA802" s="14">
        <v>930.02</v>
      </c>
      <c r="AB802" s="14">
        <f t="shared" si="120"/>
        <v>1894.486801</v>
      </c>
      <c r="AC802" s="26">
        <f t="shared" si="123"/>
        <v>1918.9268010000001</v>
      </c>
      <c r="AD802" s="25">
        <f t="shared" si="115"/>
        <v>43.075902360607721</v>
      </c>
      <c r="AE802" s="25">
        <f t="shared" si="124"/>
        <v>43.631606973137906</v>
      </c>
      <c r="AF802" s="14">
        <v>2241.6388099999999</v>
      </c>
      <c r="AG802" s="25">
        <f t="shared" si="116"/>
        <v>50.969272763652725</v>
      </c>
      <c r="AH802" s="26">
        <v>12460.113127504124</v>
      </c>
      <c r="AI802" s="28">
        <f t="shared" si="125"/>
        <v>352.96790285891763</v>
      </c>
      <c r="AJ802" s="14">
        <v>33886</v>
      </c>
      <c r="AK802" s="14">
        <f t="shared" si="117"/>
        <v>129.78870329929765</v>
      </c>
      <c r="AL802" s="26">
        <v>1864.0662600000001</v>
      </c>
      <c r="AM802" s="26">
        <v>4226.08</v>
      </c>
      <c r="AN802" s="29">
        <f t="shared" si="112"/>
        <v>44.108636372240944</v>
      </c>
    </row>
    <row r="803" spans="1:40" x14ac:dyDescent="0.3">
      <c r="A803" s="23" t="s">
        <v>105</v>
      </c>
      <c r="B803" s="23" t="s">
        <v>109</v>
      </c>
      <c r="C803" s="23" t="s">
        <v>5</v>
      </c>
      <c r="D803" s="23" t="s">
        <v>53</v>
      </c>
      <c r="E803" s="23" t="s">
        <v>83</v>
      </c>
      <c r="F803" s="23" t="s">
        <v>150</v>
      </c>
      <c r="G803" s="23" t="s">
        <v>13</v>
      </c>
      <c r="H803" s="14">
        <v>15578.755999999999</v>
      </c>
      <c r="I803" s="26">
        <v>9.4700000000000006</v>
      </c>
      <c r="J803" s="14">
        <v>3231.1260000000002</v>
      </c>
      <c r="K803" s="14">
        <v>4129.9799999999996</v>
      </c>
      <c r="L803" s="14">
        <f t="shared" si="119"/>
        <v>7361.1059999999998</v>
      </c>
      <c r="M803" s="26">
        <f t="shared" si="121"/>
        <v>7370.5759999999991</v>
      </c>
      <c r="N803" s="25">
        <f t="shared" si="113"/>
        <v>47.25092298768913</v>
      </c>
      <c r="O803" s="25">
        <f t="shared" si="122"/>
        <v>47.311710896556818</v>
      </c>
      <c r="P803" s="26">
        <v>464.65</v>
      </c>
      <c r="Q803" s="14">
        <v>356.69</v>
      </c>
      <c r="R803" s="25">
        <f t="shared" si="118"/>
        <v>5.2721796271794741</v>
      </c>
      <c r="S803" s="14">
        <v>7322.3</v>
      </c>
      <c r="T803" s="25">
        <f t="shared" si="114"/>
        <v>47.001827360284736</v>
      </c>
      <c r="U803" s="26">
        <v>3214.6750350000002</v>
      </c>
      <c r="V803" s="14">
        <v>19620.672506732408</v>
      </c>
      <c r="W803" s="14">
        <v>19351</v>
      </c>
      <c r="X803" s="14">
        <v>13869.175999999999</v>
      </c>
      <c r="Y803" s="26">
        <v>9.4700000000000006</v>
      </c>
      <c r="Z803" s="14">
        <v>2365.08637</v>
      </c>
      <c r="AA803" s="14">
        <v>4129.9799999999996</v>
      </c>
      <c r="AB803" s="14">
        <f t="shared" si="120"/>
        <v>6495.0663699999996</v>
      </c>
      <c r="AC803" s="26">
        <f t="shared" si="123"/>
        <v>6504.5363699999998</v>
      </c>
      <c r="AD803" s="25">
        <f t="shared" si="115"/>
        <v>46.830946337403176</v>
      </c>
      <c r="AE803" s="25">
        <f t="shared" si="124"/>
        <v>46.899227250414874</v>
      </c>
      <c r="AF803" s="14">
        <v>6535.8849799999998</v>
      </c>
      <c r="AG803" s="25">
        <f t="shared" si="116"/>
        <v>47.125258054263647</v>
      </c>
      <c r="AH803" s="26">
        <v>46808.228042659975</v>
      </c>
      <c r="AI803" s="28">
        <f t="shared" si="125"/>
        <v>296.29782155735404</v>
      </c>
      <c r="AJ803" s="14">
        <v>121990</v>
      </c>
      <c r="AK803" s="14">
        <f t="shared" si="117"/>
        <v>113.69108943356012</v>
      </c>
      <c r="AL803" s="26">
        <v>6486.6459750000004</v>
      </c>
      <c r="AM803" s="26">
        <v>13520.616</v>
      </c>
      <c r="AN803" s="29">
        <f t="shared" si="112"/>
        <v>47.975964815508405</v>
      </c>
    </row>
    <row r="804" spans="1:40" x14ac:dyDescent="0.3">
      <c r="A804" s="23" t="s">
        <v>105</v>
      </c>
      <c r="B804" s="23" t="s">
        <v>109</v>
      </c>
      <c r="C804" s="23" t="s">
        <v>5</v>
      </c>
      <c r="D804" s="23" t="s">
        <v>54</v>
      </c>
      <c r="E804" s="23" t="s">
        <v>84</v>
      </c>
      <c r="F804" s="23" t="s">
        <v>151</v>
      </c>
      <c r="G804" s="23" t="s">
        <v>13</v>
      </c>
      <c r="H804" s="14">
        <v>6306.8440000000001</v>
      </c>
      <c r="I804" s="26">
        <v>0</v>
      </c>
      <c r="J804" s="14">
        <v>1536.644</v>
      </c>
      <c r="K804" s="14">
        <v>2031.26</v>
      </c>
      <c r="L804" s="14">
        <f t="shared" si="119"/>
        <v>3567.904</v>
      </c>
      <c r="M804" s="26">
        <f t="shared" si="121"/>
        <v>3567.904</v>
      </c>
      <c r="N804" s="25">
        <f t="shared" si="113"/>
        <v>56.571939943337746</v>
      </c>
      <c r="O804" s="25">
        <f t="shared" si="122"/>
        <v>56.571939943337746</v>
      </c>
      <c r="P804" s="26">
        <v>435.12</v>
      </c>
      <c r="Q804" s="14">
        <v>172.94</v>
      </c>
      <c r="R804" s="25">
        <f t="shared" si="118"/>
        <v>9.6412722432963296</v>
      </c>
      <c r="S804" s="14">
        <v>2130.98</v>
      </c>
      <c r="T804" s="25">
        <f t="shared" si="114"/>
        <v>33.788373392460635</v>
      </c>
      <c r="U804" s="26">
        <v>887.77445599999999</v>
      </c>
      <c r="V804" s="14">
        <v>7667.8510253976274</v>
      </c>
      <c r="W804" s="14">
        <v>7668</v>
      </c>
      <c r="X804" s="14">
        <v>5495.3239999999996</v>
      </c>
      <c r="Y804" s="26">
        <v>0</v>
      </c>
      <c r="Z804" s="14">
        <v>1122.9929360000001</v>
      </c>
      <c r="AA804" s="14">
        <v>2031.26</v>
      </c>
      <c r="AB804" s="14">
        <f t="shared" si="120"/>
        <v>3154.2529359999999</v>
      </c>
      <c r="AC804" s="26">
        <f t="shared" si="123"/>
        <v>3154.2529359999999</v>
      </c>
      <c r="AD804" s="25">
        <f t="shared" si="115"/>
        <v>57.398852842889703</v>
      </c>
      <c r="AE804" s="25">
        <f t="shared" si="124"/>
        <v>57.398852842889703</v>
      </c>
      <c r="AF804" s="14">
        <v>1802.1734839999999</v>
      </c>
      <c r="AG804" s="25">
        <f t="shared" si="116"/>
        <v>32.794672052093745</v>
      </c>
      <c r="AH804" s="26">
        <v>15438.862520878838</v>
      </c>
      <c r="AI804" s="28">
        <f t="shared" si="125"/>
        <v>355.94098934221131</v>
      </c>
      <c r="AJ804" s="14">
        <v>45826</v>
      </c>
      <c r="AK804" s="14">
        <f t="shared" si="117"/>
        <v>119.91716492820669</v>
      </c>
      <c r="AL804" s="26">
        <v>3092.5019200000002</v>
      </c>
      <c r="AM804" s="26">
        <v>5412.6940000000004</v>
      </c>
      <c r="AN804" s="29">
        <f t="shared" si="112"/>
        <v>57.134246273667053</v>
      </c>
    </row>
    <row r="805" spans="1:40" x14ac:dyDescent="0.3">
      <c r="A805" s="23" t="s">
        <v>105</v>
      </c>
      <c r="B805" s="23" t="s">
        <v>109</v>
      </c>
      <c r="C805" s="23" t="s">
        <v>5</v>
      </c>
      <c r="D805" s="23" t="s">
        <v>55</v>
      </c>
      <c r="E805" s="23" t="s">
        <v>85</v>
      </c>
      <c r="F805" s="23" t="s">
        <v>151</v>
      </c>
      <c r="G805" s="23" t="s">
        <v>13</v>
      </c>
      <c r="H805" s="14">
        <v>2694.491</v>
      </c>
      <c r="I805" s="26">
        <v>0</v>
      </c>
      <c r="J805" s="14">
        <v>574.101</v>
      </c>
      <c r="K805" s="14">
        <v>533.53</v>
      </c>
      <c r="L805" s="14">
        <f t="shared" si="119"/>
        <v>1107.6309999999999</v>
      </c>
      <c r="M805" s="26">
        <f t="shared" si="121"/>
        <v>1107.6309999999999</v>
      </c>
      <c r="N805" s="25">
        <f t="shared" si="113"/>
        <v>41.107244373798238</v>
      </c>
      <c r="O805" s="25">
        <f t="shared" si="122"/>
        <v>41.107244373798238</v>
      </c>
      <c r="P805" s="26">
        <v>68.19</v>
      </c>
      <c r="Q805" s="14">
        <v>59.58</v>
      </c>
      <c r="R805" s="25">
        <f t="shared" si="118"/>
        <v>4.7418974492770616</v>
      </c>
      <c r="S805" s="14">
        <v>1459.09</v>
      </c>
      <c r="T805" s="25">
        <f t="shared" si="114"/>
        <v>54.150858176924693</v>
      </c>
      <c r="U805" s="26">
        <v>856.35945500000003</v>
      </c>
      <c r="V805" s="14">
        <v>3000.6449897904131</v>
      </c>
      <c r="W805" s="14">
        <v>3001</v>
      </c>
      <c r="X805" s="14">
        <v>2485.011</v>
      </c>
      <c r="Y805" s="26">
        <v>0</v>
      </c>
      <c r="Z805" s="14">
        <v>542.25085200000001</v>
      </c>
      <c r="AA805" s="14">
        <v>533.53</v>
      </c>
      <c r="AB805" s="14">
        <f t="shared" si="120"/>
        <v>1075.7808519999999</v>
      </c>
      <c r="AC805" s="26">
        <f t="shared" si="123"/>
        <v>1075.7808519999999</v>
      </c>
      <c r="AD805" s="25">
        <f t="shared" si="115"/>
        <v>43.290788330514431</v>
      </c>
      <c r="AE805" s="25">
        <f t="shared" si="124"/>
        <v>43.290788330514431</v>
      </c>
      <c r="AF805" s="14">
        <v>1289.6499759999999</v>
      </c>
      <c r="AG805" s="25">
        <f t="shared" si="116"/>
        <v>51.897153614209351</v>
      </c>
      <c r="AH805" s="26">
        <v>6962.088433674744</v>
      </c>
      <c r="AI805" s="28">
        <f t="shared" si="125"/>
        <v>356.93470769206482</v>
      </c>
      <c r="AJ805" s="14">
        <v>17111</v>
      </c>
      <c r="AK805" s="14">
        <f t="shared" si="117"/>
        <v>145.22885862895214</v>
      </c>
      <c r="AL805" s="26">
        <v>1064.9814899999999</v>
      </c>
      <c r="AM805" s="26">
        <v>2472.6909999999998</v>
      </c>
      <c r="AN805" s="29">
        <f t="shared" si="112"/>
        <v>43.069736170026907</v>
      </c>
    </row>
    <row r="806" spans="1:40" x14ac:dyDescent="0.3">
      <c r="A806" s="23" t="s">
        <v>105</v>
      </c>
      <c r="B806" s="23" t="s">
        <v>109</v>
      </c>
      <c r="C806" s="23" t="s">
        <v>5</v>
      </c>
      <c r="D806" s="23" t="s">
        <v>56</v>
      </c>
      <c r="E806" s="23" t="s">
        <v>86</v>
      </c>
      <c r="F806" s="23" t="s">
        <v>136</v>
      </c>
      <c r="G806" s="23" t="s">
        <v>13</v>
      </c>
      <c r="H806" s="14">
        <v>11916.73</v>
      </c>
      <c r="I806" s="26">
        <v>0</v>
      </c>
      <c r="J806" s="14">
        <v>2788.23</v>
      </c>
      <c r="K806" s="14">
        <v>2069.37</v>
      </c>
      <c r="L806" s="14">
        <f t="shared" si="119"/>
        <v>4857.6000000000004</v>
      </c>
      <c r="M806" s="26">
        <f t="shared" si="121"/>
        <v>4857.6000000000004</v>
      </c>
      <c r="N806" s="25">
        <f t="shared" si="113"/>
        <v>40.762860281302011</v>
      </c>
      <c r="O806" s="25">
        <f t="shared" si="122"/>
        <v>40.762860281302011</v>
      </c>
      <c r="P806" s="26">
        <v>168.23</v>
      </c>
      <c r="Q806" s="14">
        <v>8.2899999999999991</v>
      </c>
      <c r="R806" s="25">
        <f t="shared" si="118"/>
        <v>1.4812788407558115</v>
      </c>
      <c r="S806" s="14">
        <v>6882.66</v>
      </c>
      <c r="T806" s="25">
        <f t="shared" si="114"/>
        <v>57.75628045613184</v>
      </c>
      <c r="U806" s="26">
        <v>3957.2900989999998</v>
      </c>
      <c r="V806" s="14">
        <v>16720.762337437656</v>
      </c>
      <c r="W806" s="14">
        <v>17492</v>
      </c>
      <c r="X806" s="14">
        <v>10649.17</v>
      </c>
      <c r="Y806" s="26">
        <v>0</v>
      </c>
      <c r="Z806" s="14">
        <v>2745.9975519999998</v>
      </c>
      <c r="AA806" s="14">
        <v>2069.37</v>
      </c>
      <c r="AB806" s="14">
        <f t="shared" si="120"/>
        <v>4815.3675519999997</v>
      </c>
      <c r="AC806" s="26">
        <f t="shared" si="123"/>
        <v>4815.3675519999997</v>
      </c>
      <c r="AD806" s="25">
        <f t="shared" si="115"/>
        <v>45.218242848973205</v>
      </c>
      <c r="AE806" s="25">
        <f t="shared" si="124"/>
        <v>45.218242848973205</v>
      </c>
      <c r="AF806" s="14">
        <v>5687.1441590000004</v>
      </c>
      <c r="AG806" s="25">
        <f t="shared" si="116"/>
        <v>53.404576685319142</v>
      </c>
      <c r="AH806" s="26">
        <v>35526.972198159179</v>
      </c>
      <c r="AI806" s="28">
        <f t="shared" si="125"/>
        <v>299.74887644806904</v>
      </c>
      <c r="AJ806" s="14">
        <v>101612</v>
      </c>
      <c r="AK806" s="14">
        <f t="shared" si="117"/>
        <v>104.80228713144116</v>
      </c>
      <c r="AL806" s="26">
        <v>4660.284686</v>
      </c>
      <c r="AM806" s="26">
        <v>10281.17</v>
      </c>
      <c r="AN806" s="29">
        <f t="shared" si="112"/>
        <v>45.328349652811887</v>
      </c>
    </row>
    <row r="807" spans="1:40" x14ac:dyDescent="0.3">
      <c r="A807" s="23" t="s">
        <v>105</v>
      </c>
      <c r="B807" s="23" t="s">
        <v>109</v>
      </c>
      <c r="C807" s="23" t="s">
        <v>5</v>
      </c>
      <c r="D807" s="23" t="s">
        <v>57</v>
      </c>
      <c r="E807" s="23" t="s">
        <v>87</v>
      </c>
      <c r="F807" s="23" t="s">
        <v>150</v>
      </c>
      <c r="G807" s="23" t="s">
        <v>13</v>
      </c>
      <c r="H807" s="14">
        <v>12415.49</v>
      </c>
      <c r="I807" s="26">
        <v>0</v>
      </c>
      <c r="J807" s="14">
        <v>2830.2</v>
      </c>
      <c r="K807" s="14">
        <v>3757.41</v>
      </c>
      <c r="L807" s="14">
        <f t="shared" si="119"/>
        <v>6587.61</v>
      </c>
      <c r="M807" s="26">
        <f t="shared" si="121"/>
        <v>6587.61</v>
      </c>
      <c r="N807" s="25">
        <f t="shared" si="113"/>
        <v>53.059605380053469</v>
      </c>
      <c r="O807" s="25">
        <f t="shared" si="122"/>
        <v>53.059605380053469</v>
      </c>
      <c r="P807" s="26">
        <v>279.22000000000003</v>
      </c>
      <c r="Q807" s="14">
        <v>467.84000000000003</v>
      </c>
      <c r="R807" s="25">
        <f t="shared" si="118"/>
        <v>6.0171608208777903</v>
      </c>
      <c r="S807" s="14">
        <v>5016.72</v>
      </c>
      <c r="T807" s="25">
        <f t="shared" si="114"/>
        <v>40.406943262005768</v>
      </c>
      <c r="U807" s="26">
        <v>2251.315012</v>
      </c>
      <c r="V807" s="14">
        <v>14240.145635145564</v>
      </c>
      <c r="W807" s="14">
        <v>14050</v>
      </c>
      <c r="X807" s="14">
        <v>11527.37</v>
      </c>
      <c r="Y807" s="26">
        <v>0</v>
      </c>
      <c r="Z807" s="14">
        <v>2321.2102340000001</v>
      </c>
      <c r="AA807" s="14">
        <v>3702.41</v>
      </c>
      <c r="AB807" s="14">
        <f t="shared" si="120"/>
        <v>6023.620234</v>
      </c>
      <c r="AC807" s="26">
        <f t="shared" si="123"/>
        <v>6023.620234</v>
      </c>
      <c r="AD807" s="25">
        <f t="shared" si="115"/>
        <v>52.254939626298096</v>
      </c>
      <c r="AE807" s="25">
        <f t="shared" si="124"/>
        <v>52.254939626298096</v>
      </c>
      <c r="AF807" s="14">
        <v>4724.7468959999997</v>
      </c>
      <c r="AG807" s="25">
        <f t="shared" si="116"/>
        <v>40.987206066951956</v>
      </c>
      <c r="AH807" s="26">
        <v>34554.786546071227</v>
      </c>
      <c r="AI807" s="28">
        <f t="shared" si="125"/>
        <v>333.59690949416751</v>
      </c>
      <c r="AJ807" s="14">
        <v>85558</v>
      </c>
      <c r="AK807" s="14">
        <f t="shared" si="117"/>
        <v>134.73164403094975</v>
      </c>
      <c r="AL807" s="26">
        <v>5902.9856959999997</v>
      </c>
      <c r="AM807" s="26">
        <v>10785.66</v>
      </c>
      <c r="AN807" s="29">
        <f t="shared" si="112"/>
        <v>54.729944166606394</v>
      </c>
    </row>
    <row r="808" spans="1:40" x14ac:dyDescent="0.3">
      <c r="A808" s="23" t="s">
        <v>105</v>
      </c>
      <c r="B808" s="23" t="s">
        <v>109</v>
      </c>
      <c r="C808" s="23" t="s">
        <v>5</v>
      </c>
      <c r="D808" s="23" t="s">
        <v>58</v>
      </c>
      <c r="E808" s="23" t="s">
        <v>88</v>
      </c>
      <c r="F808" s="23" t="s">
        <v>150</v>
      </c>
      <c r="G808" s="23" t="s">
        <v>13</v>
      </c>
      <c r="H808" s="14">
        <v>14180.485000000001</v>
      </c>
      <c r="I808" s="26">
        <v>34.414999999999999</v>
      </c>
      <c r="J808" s="14">
        <v>3040.98</v>
      </c>
      <c r="K808" s="14">
        <v>3713.82</v>
      </c>
      <c r="L808" s="14">
        <f t="shared" si="119"/>
        <v>6754.8</v>
      </c>
      <c r="M808" s="26">
        <f t="shared" si="121"/>
        <v>6789.2150000000001</v>
      </c>
      <c r="N808" s="25">
        <f t="shared" si="113"/>
        <v>47.634477946276164</v>
      </c>
      <c r="O808" s="25">
        <f t="shared" si="122"/>
        <v>47.877170632739286</v>
      </c>
      <c r="P808" s="26">
        <v>50.6</v>
      </c>
      <c r="Q808" s="14">
        <v>668.96</v>
      </c>
      <c r="R808" s="25">
        <f t="shared" si="118"/>
        <v>5.0742975293158166</v>
      </c>
      <c r="S808" s="14">
        <v>6671.71</v>
      </c>
      <c r="T808" s="25">
        <f t="shared" si="114"/>
        <v>47.048531837944893</v>
      </c>
      <c r="U808" s="26">
        <v>2926.531598</v>
      </c>
      <c r="V808" s="14">
        <v>13592.589500629421</v>
      </c>
      <c r="W808" s="14">
        <v>13415</v>
      </c>
      <c r="X808" s="14">
        <v>11519.837</v>
      </c>
      <c r="Y808" s="26">
        <v>34.414999999999999</v>
      </c>
      <c r="Z808" s="14">
        <v>1696.331365</v>
      </c>
      <c r="AA808" s="14">
        <v>3653.44</v>
      </c>
      <c r="AB808" s="14">
        <f t="shared" si="120"/>
        <v>5349.7713650000005</v>
      </c>
      <c r="AC808" s="26">
        <f t="shared" si="123"/>
        <v>5384.1863649999996</v>
      </c>
      <c r="AD808" s="25">
        <f t="shared" si="115"/>
        <v>46.439644632124576</v>
      </c>
      <c r="AE808" s="25">
        <f t="shared" si="124"/>
        <v>46.738390178611027</v>
      </c>
      <c r="AF808" s="14">
        <v>5434.7749659999999</v>
      </c>
      <c r="AG808" s="25">
        <f t="shared" si="116"/>
        <v>47.177533553643158</v>
      </c>
      <c r="AH808" s="26">
        <v>33260.676852167977</v>
      </c>
      <c r="AI808" s="28">
        <f t="shared" si="125"/>
        <v>346.35004727058407</v>
      </c>
      <c r="AJ808" s="14">
        <v>79424</v>
      </c>
      <c r="AK808" s="14">
        <f t="shared" si="117"/>
        <v>145.04226682111201</v>
      </c>
      <c r="AL808" s="26">
        <v>5375.1323199999997</v>
      </c>
      <c r="AM808" s="26">
        <v>11173.637000000001</v>
      </c>
      <c r="AN808" s="29">
        <f t="shared" si="112"/>
        <v>48.105485438626644</v>
      </c>
    </row>
    <row r="809" spans="1:40" x14ac:dyDescent="0.3">
      <c r="A809" s="23" t="s">
        <v>105</v>
      </c>
      <c r="B809" s="23" t="s">
        <v>109</v>
      </c>
      <c r="C809" s="23" t="s">
        <v>5</v>
      </c>
      <c r="D809" s="23" t="s">
        <v>59</v>
      </c>
      <c r="E809" s="23" t="s">
        <v>89</v>
      </c>
      <c r="F809" s="23" t="s">
        <v>136</v>
      </c>
      <c r="G809" s="23" t="s">
        <v>13</v>
      </c>
      <c r="H809" s="14">
        <v>6268.0150000000003</v>
      </c>
      <c r="I809" s="26">
        <v>0</v>
      </c>
      <c r="J809" s="14">
        <v>1579.5150000000001</v>
      </c>
      <c r="K809" s="14">
        <v>1367.32</v>
      </c>
      <c r="L809" s="14">
        <f t="shared" si="119"/>
        <v>2946.835</v>
      </c>
      <c r="M809" s="26">
        <f t="shared" si="121"/>
        <v>2946.835</v>
      </c>
      <c r="N809" s="25">
        <f t="shared" si="113"/>
        <v>47.013847286581154</v>
      </c>
      <c r="O809" s="25">
        <f t="shared" si="122"/>
        <v>47.013847286581154</v>
      </c>
      <c r="P809" s="26">
        <v>0</v>
      </c>
      <c r="Q809" s="14">
        <v>105.98400000000001</v>
      </c>
      <c r="R809" s="25">
        <f t="shared" si="118"/>
        <v>1.690870235632812</v>
      </c>
      <c r="S809" s="14">
        <v>3211.616</v>
      </c>
      <c r="T809" s="25">
        <f t="shared" si="114"/>
        <v>51.238167107130401</v>
      </c>
      <c r="U809" s="26">
        <v>1779.3513559999999</v>
      </c>
      <c r="V809" s="14">
        <v>9043.168393304697</v>
      </c>
      <c r="W809" s="14">
        <v>9043</v>
      </c>
      <c r="X809" s="14">
        <v>5791.9750000000004</v>
      </c>
      <c r="Y809" s="26">
        <v>0</v>
      </c>
      <c r="Z809" s="14">
        <v>1361.5216</v>
      </c>
      <c r="AA809" s="14">
        <v>1367.32</v>
      </c>
      <c r="AB809" s="14">
        <f t="shared" si="120"/>
        <v>2728.8415999999997</v>
      </c>
      <c r="AC809" s="26">
        <f t="shared" si="123"/>
        <v>2728.8415999999997</v>
      </c>
      <c r="AD809" s="25">
        <f t="shared" si="115"/>
        <v>47.114181259414956</v>
      </c>
      <c r="AE809" s="25">
        <f t="shared" si="124"/>
        <v>47.114181259414956</v>
      </c>
      <c r="AF809" s="14">
        <v>2953.7586799999999</v>
      </c>
      <c r="AG809" s="25">
        <f t="shared" si="116"/>
        <v>50.997434899149255</v>
      </c>
      <c r="AH809" s="26">
        <v>19382.317810581852</v>
      </c>
      <c r="AI809" s="28">
        <f t="shared" si="125"/>
        <v>298.82777986634028</v>
      </c>
      <c r="AJ809" s="14">
        <v>51838</v>
      </c>
      <c r="AK809" s="14">
        <f t="shared" si="117"/>
        <v>111.73222346541148</v>
      </c>
      <c r="AL809" s="26">
        <v>2614.3251949999999</v>
      </c>
      <c r="AM809" s="26">
        <v>5577.7150000000001</v>
      </c>
      <c r="AN809" s="29">
        <f t="shared" si="112"/>
        <v>46.870899552953134</v>
      </c>
    </row>
    <row r="810" spans="1:40" x14ac:dyDescent="0.3">
      <c r="A810" s="23" t="s">
        <v>105</v>
      </c>
      <c r="B810" s="23" t="s">
        <v>109</v>
      </c>
      <c r="C810" s="23" t="s">
        <v>5</v>
      </c>
      <c r="D810" s="23" t="s">
        <v>60</v>
      </c>
      <c r="E810" s="23" t="s">
        <v>90</v>
      </c>
      <c r="F810" s="23" t="s">
        <v>151</v>
      </c>
      <c r="G810" s="23" t="s">
        <v>13</v>
      </c>
      <c r="H810" s="14">
        <v>4297.25</v>
      </c>
      <c r="I810" s="26">
        <v>0</v>
      </c>
      <c r="J810" s="14">
        <v>990.7</v>
      </c>
      <c r="K810" s="14">
        <v>406.52</v>
      </c>
      <c r="L810" s="14">
        <f t="shared" si="119"/>
        <v>1397.22</v>
      </c>
      <c r="M810" s="26">
        <f t="shared" si="121"/>
        <v>1397.22</v>
      </c>
      <c r="N810" s="25">
        <f t="shared" si="113"/>
        <v>32.514282389900515</v>
      </c>
      <c r="O810" s="25">
        <f t="shared" si="122"/>
        <v>32.514282389900515</v>
      </c>
      <c r="P810" s="26">
        <v>119.73</v>
      </c>
      <c r="Q810" s="14">
        <v>126.5</v>
      </c>
      <c r="R810" s="25">
        <f t="shared" si="118"/>
        <v>5.7299435685612892</v>
      </c>
      <c r="S810" s="14">
        <v>2653.8</v>
      </c>
      <c r="T810" s="25">
        <f t="shared" si="114"/>
        <v>61.755774041538196</v>
      </c>
      <c r="U810" s="26">
        <v>1674.065233</v>
      </c>
      <c r="V810" s="14">
        <v>7011.9438176797721</v>
      </c>
      <c r="W810" s="14">
        <v>7229</v>
      </c>
      <c r="X810" s="14">
        <v>4019.22</v>
      </c>
      <c r="Y810" s="26">
        <v>0</v>
      </c>
      <c r="Z810" s="14">
        <v>961.03228999999999</v>
      </c>
      <c r="AA810" s="14">
        <v>406.52</v>
      </c>
      <c r="AB810" s="14">
        <f t="shared" si="120"/>
        <v>1367.5522900000001</v>
      </c>
      <c r="AC810" s="26">
        <f t="shared" si="123"/>
        <v>1367.5522900000001</v>
      </c>
      <c r="AD810" s="25">
        <f t="shared" si="115"/>
        <v>34.02531560850116</v>
      </c>
      <c r="AE810" s="25">
        <f t="shared" si="124"/>
        <v>34.02531560850116</v>
      </c>
      <c r="AF810" s="14">
        <v>2416.5052620000001</v>
      </c>
      <c r="AG810" s="25">
        <f t="shared" si="116"/>
        <v>60.123736993745062</v>
      </c>
      <c r="AH810" s="26">
        <v>15312.004215905461</v>
      </c>
      <c r="AI810" s="28">
        <f t="shared" si="125"/>
        <v>262.48817224233812</v>
      </c>
      <c r="AJ810" s="14">
        <v>40022</v>
      </c>
      <c r="AK810" s="14">
        <f t="shared" si="117"/>
        <v>100.425266103643</v>
      </c>
      <c r="AL810" s="26">
        <v>1344.0685639999999</v>
      </c>
      <c r="AM810" s="26">
        <v>3929.26</v>
      </c>
      <c r="AN810" s="29">
        <f t="shared" si="112"/>
        <v>34.206658861974006</v>
      </c>
    </row>
    <row r="811" spans="1:40" x14ac:dyDescent="0.3">
      <c r="A811" s="23" t="s">
        <v>105</v>
      </c>
      <c r="B811" s="23" t="s">
        <v>109</v>
      </c>
      <c r="C811" s="23" t="s">
        <v>5</v>
      </c>
      <c r="D811" s="23" t="s">
        <v>2</v>
      </c>
      <c r="E811" s="23" t="s">
        <v>32</v>
      </c>
      <c r="F811" s="23" t="s">
        <v>126</v>
      </c>
      <c r="G811" s="23" t="s">
        <v>13</v>
      </c>
      <c r="H811" s="14">
        <v>248392.17500000005</v>
      </c>
      <c r="I811" s="26">
        <v>158.22899999999998</v>
      </c>
      <c r="J811" s="14">
        <v>56514.531999999999</v>
      </c>
      <c r="K811" s="14">
        <v>54645.469999999994</v>
      </c>
      <c r="L811" s="14">
        <f t="shared" si="119"/>
        <v>111160.00199999999</v>
      </c>
      <c r="M811" s="26">
        <f t="shared" si="121"/>
        <v>111318.231</v>
      </c>
      <c r="N811" s="25">
        <f t="shared" si="113"/>
        <v>44.751813135820392</v>
      </c>
      <c r="O811" s="25">
        <f t="shared" si="122"/>
        <v>44.815514417875676</v>
      </c>
      <c r="P811" s="26">
        <v>12350.320000000002</v>
      </c>
      <c r="Q811" s="14">
        <v>5622.049</v>
      </c>
      <c r="R811" s="25">
        <f t="shared" si="118"/>
        <v>7.235481149919476</v>
      </c>
      <c r="S811" s="14">
        <v>118158.74800000001</v>
      </c>
      <c r="T811" s="25">
        <f t="shared" si="114"/>
        <v>47.569432491180521</v>
      </c>
      <c r="U811" s="26">
        <v>61227.559597999993</v>
      </c>
      <c r="V811" s="14">
        <v>305714</v>
      </c>
      <c r="W811" s="14">
        <v>305714</v>
      </c>
      <c r="X811" s="14">
        <v>219813.826</v>
      </c>
      <c r="Y811" s="26">
        <v>158.22899999999998</v>
      </c>
      <c r="Z811" s="14">
        <v>45744.089052999996</v>
      </c>
      <c r="AA811" s="14">
        <v>54217.180000000008</v>
      </c>
      <c r="AB811" s="14">
        <f t="shared" si="120"/>
        <v>99961.269052999996</v>
      </c>
      <c r="AC811" s="26">
        <f t="shared" si="123"/>
        <v>100119.498053</v>
      </c>
      <c r="AD811" s="25">
        <f t="shared" si="115"/>
        <v>45.475423849362407</v>
      </c>
      <c r="AE811" s="25">
        <f t="shared" si="124"/>
        <v>45.547407037535486</v>
      </c>
      <c r="AF811" s="14">
        <v>102854.01271499999</v>
      </c>
      <c r="AG811" s="25">
        <f t="shared" si="116"/>
        <v>46.79142098868703</v>
      </c>
      <c r="AH811" s="14">
        <v>719105.88842730294</v>
      </c>
      <c r="AI811" s="28">
        <f t="shared" si="125"/>
        <v>305.67657633945487</v>
      </c>
      <c r="AJ811" s="14">
        <v>1829725</v>
      </c>
      <c r="AK811" s="14">
        <f t="shared" si="117"/>
        <v>120.13489786716583</v>
      </c>
      <c r="AL811" s="26">
        <v>98199.445824000024</v>
      </c>
      <c r="AM811" s="26">
        <v>212215.87599999996</v>
      </c>
      <c r="AN811" s="29">
        <f t="shared" si="112"/>
        <v>46.273373922316743</v>
      </c>
    </row>
    <row r="812" spans="1:40" x14ac:dyDescent="0.3">
      <c r="A812" s="23" t="s">
        <v>106</v>
      </c>
      <c r="B812" s="23" t="s">
        <v>110</v>
      </c>
      <c r="C812" s="23" t="s">
        <v>5</v>
      </c>
      <c r="D812" s="23" t="s">
        <v>35</v>
      </c>
      <c r="E812" s="23" t="s">
        <v>65</v>
      </c>
      <c r="F812" s="23" t="s">
        <v>150</v>
      </c>
      <c r="G812" s="23" t="s">
        <v>13</v>
      </c>
      <c r="H812" s="14">
        <v>8177.9</v>
      </c>
      <c r="I812" s="26">
        <v>14</v>
      </c>
      <c r="J812" s="14">
        <v>2462.4</v>
      </c>
      <c r="K812" s="14">
        <v>2036.1</v>
      </c>
      <c r="L812" s="14">
        <f t="shared" si="119"/>
        <v>4498.5</v>
      </c>
      <c r="M812" s="26">
        <f t="shared" si="121"/>
        <v>4512.5</v>
      </c>
      <c r="N812" s="25">
        <f t="shared" si="113"/>
        <v>55.008009391163995</v>
      </c>
      <c r="O812" s="25">
        <f t="shared" si="122"/>
        <v>55.179202484745474</v>
      </c>
      <c r="P812" s="26">
        <v>181.10000000000002</v>
      </c>
      <c r="Q812" s="14">
        <v>480</v>
      </c>
      <c r="R812" s="25">
        <f t="shared" si="118"/>
        <v>8.0839824404798293</v>
      </c>
      <c r="S812" s="14">
        <v>2969.4</v>
      </c>
      <c r="T812" s="25">
        <f t="shared" si="114"/>
        <v>36.310055148632294</v>
      </c>
      <c r="U812" s="26">
        <v>1327.7293529999999</v>
      </c>
      <c r="V812" s="14">
        <v>8845.8742889142322</v>
      </c>
      <c r="W812" s="14">
        <v>8705</v>
      </c>
      <c r="X812" s="14">
        <v>6853.9</v>
      </c>
      <c r="Y812" s="26">
        <v>14</v>
      </c>
      <c r="Z812" s="14">
        <v>1420.7084</v>
      </c>
      <c r="AA812" s="14">
        <v>2036.1</v>
      </c>
      <c r="AB812" s="14">
        <f t="shared" si="120"/>
        <v>3456.8083999999999</v>
      </c>
      <c r="AC812" s="26">
        <f t="shared" si="123"/>
        <v>3470.8083999999999</v>
      </c>
      <c r="AD812" s="25">
        <f t="shared" si="115"/>
        <v>50.43564102189994</v>
      </c>
      <c r="AE812" s="25">
        <f t="shared" si="124"/>
        <v>50.639904288069566</v>
      </c>
      <c r="AF812" s="14">
        <v>2706.3111600000002</v>
      </c>
      <c r="AG812" s="25">
        <f t="shared" si="116"/>
        <v>39.485711200922111</v>
      </c>
      <c r="AH812" s="26">
        <v>19946.426298237257</v>
      </c>
      <c r="AI812" s="28">
        <f t="shared" si="125"/>
        <v>343.6154375486152</v>
      </c>
      <c r="AJ812" s="14">
        <v>53978</v>
      </c>
      <c r="AK812" s="14">
        <f t="shared" si="117"/>
        <v>126.97580495757531</v>
      </c>
      <c r="AL812" s="26">
        <v>3265.4038399999999</v>
      </c>
      <c r="AM812" s="26">
        <v>6429.7</v>
      </c>
      <c r="AN812" s="29">
        <f t="shared" si="112"/>
        <v>50.786255035227157</v>
      </c>
    </row>
    <row r="813" spans="1:40" x14ac:dyDescent="0.3">
      <c r="A813" s="23" t="s">
        <v>106</v>
      </c>
      <c r="B813" s="23" t="s">
        <v>110</v>
      </c>
      <c r="C813" s="23" t="s">
        <v>5</v>
      </c>
      <c r="D813" s="23" t="s">
        <v>36</v>
      </c>
      <c r="E813" s="23" t="s">
        <v>66</v>
      </c>
      <c r="F813" s="23" t="s">
        <v>150</v>
      </c>
      <c r="G813" s="23" t="s">
        <v>13</v>
      </c>
      <c r="H813" s="14">
        <v>9334.9699999999993</v>
      </c>
      <c r="I813" s="26">
        <v>1.76</v>
      </c>
      <c r="J813" s="14">
        <v>1497.71</v>
      </c>
      <c r="K813" s="14">
        <v>1499</v>
      </c>
      <c r="L813" s="14">
        <f t="shared" si="119"/>
        <v>2996.71</v>
      </c>
      <c r="M813" s="26">
        <f t="shared" si="121"/>
        <v>2998.4700000000003</v>
      </c>
      <c r="N813" s="25">
        <f t="shared" si="113"/>
        <v>32.101977831744506</v>
      </c>
      <c r="O813" s="25">
        <f t="shared" si="122"/>
        <v>32.120831668446712</v>
      </c>
      <c r="P813" s="26">
        <v>59</v>
      </c>
      <c r="Q813" s="14">
        <v>271.5</v>
      </c>
      <c r="R813" s="25">
        <f t="shared" si="118"/>
        <v>3.5404505852723687</v>
      </c>
      <c r="S813" s="14">
        <v>6006</v>
      </c>
      <c r="T813" s="25">
        <f t="shared" si="114"/>
        <v>64.338717746280921</v>
      </c>
      <c r="U813" s="26">
        <v>3337.4899340000002</v>
      </c>
      <c r="V813" s="14">
        <v>13617.468739542857</v>
      </c>
      <c r="W813" s="14">
        <v>13736</v>
      </c>
      <c r="X813" s="14">
        <v>8615.9699999999993</v>
      </c>
      <c r="Y813" s="26">
        <v>1.76</v>
      </c>
      <c r="Z813" s="14">
        <v>1437.8110830000001</v>
      </c>
      <c r="AA813" s="14">
        <v>1499</v>
      </c>
      <c r="AB813" s="14">
        <f t="shared" si="120"/>
        <v>2936.8110830000001</v>
      </c>
      <c r="AC813" s="26">
        <f t="shared" si="123"/>
        <v>2938.5710829999998</v>
      </c>
      <c r="AD813" s="25">
        <f t="shared" si="115"/>
        <v>34.085669785294058</v>
      </c>
      <c r="AE813" s="25">
        <f t="shared" si="124"/>
        <v>34.106096968768462</v>
      </c>
      <c r="AF813" s="14">
        <v>5363.9585999999999</v>
      </c>
      <c r="AG813" s="25">
        <f t="shared" si="116"/>
        <v>62.25600367689303</v>
      </c>
      <c r="AH813" s="26">
        <v>32258.454764812774</v>
      </c>
      <c r="AI813" s="28">
        <f t="shared" si="125"/>
        <v>267.09183880060556</v>
      </c>
      <c r="AJ813" s="14">
        <v>78549</v>
      </c>
      <c r="AK813" s="14">
        <f t="shared" si="117"/>
        <v>109.68911125539472</v>
      </c>
      <c r="AL813" s="26">
        <v>2935.5803000000001</v>
      </c>
      <c r="AM813" s="26">
        <v>8229.9699999999993</v>
      </c>
      <c r="AN813" s="29">
        <f t="shared" si="112"/>
        <v>35.669392476521793</v>
      </c>
    </row>
    <row r="814" spans="1:40" x14ac:dyDescent="0.3">
      <c r="A814" s="23" t="s">
        <v>106</v>
      </c>
      <c r="B814" s="23" t="s">
        <v>110</v>
      </c>
      <c r="C814" s="23" t="s">
        <v>5</v>
      </c>
      <c r="D814" s="23" t="s">
        <v>37</v>
      </c>
      <c r="E814" s="23" t="s">
        <v>67</v>
      </c>
      <c r="F814" s="23" t="s">
        <v>136</v>
      </c>
      <c r="G814" s="23" t="s">
        <v>13</v>
      </c>
      <c r="H814" s="14">
        <v>6484.326</v>
      </c>
      <c r="I814" s="26">
        <v>16.952999999999999</v>
      </c>
      <c r="J814" s="14">
        <v>1436.8240000000001</v>
      </c>
      <c r="K814" s="14">
        <v>1050.799</v>
      </c>
      <c r="L814" s="14">
        <f t="shared" si="119"/>
        <v>2487.623</v>
      </c>
      <c r="M814" s="26">
        <f t="shared" si="121"/>
        <v>2504.576</v>
      </c>
      <c r="N814" s="25">
        <f t="shared" si="113"/>
        <v>38.363632550245008</v>
      </c>
      <c r="O814" s="25">
        <f t="shared" si="122"/>
        <v>38.625078381315191</v>
      </c>
      <c r="P814" s="26">
        <v>1307.0999999999999</v>
      </c>
      <c r="Q814" s="14">
        <v>137.61000000000001</v>
      </c>
      <c r="R814" s="25">
        <f t="shared" si="118"/>
        <v>22.280033422132078</v>
      </c>
      <c r="S814" s="14">
        <v>2486.3000000000002</v>
      </c>
      <c r="T814" s="25">
        <f t="shared" si="114"/>
        <v>38.343229504500549</v>
      </c>
      <c r="U814" s="26">
        <v>1454.1314179999999</v>
      </c>
      <c r="V814" s="14">
        <v>10089.314292510922</v>
      </c>
      <c r="W814" s="14">
        <v>10089</v>
      </c>
      <c r="X814" s="14">
        <v>5954.0159999999996</v>
      </c>
      <c r="Y814" s="26">
        <v>16.952999999999999</v>
      </c>
      <c r="Z814" s="14">
        <v>1221.234958</v>
      </c>
      <c r="AA814" s="14">
        <v>931.23900000000003</v>
      </c>
      <c r="AB814" s="14">
        <f t="shared" si="120"/>
        <v>2152.473958</v>
      </c>
      <c r="AC814" s="26">
        <f t="shared" si="123"/>
        <v>2169.426958</v>
      </c>
      <c r="AD814" s="25">
        <f t="shared" si="115"/>
        <v>36.151632074888617</v>
      </c>
      <c r="AE814" s="25">
        <f t="shared" si="124"/>
        <v>36.436364262373495</v>
      </c>
      <c r="AF814" s="14">
        <v>2360.9904799999999</v>
      </c>
      <c r="AG814" s="25">
        <f t="shared" si="116"/>
        <v>39.653747655364043</v>
      </c>
      <c r="AH814" s="26">
        <v>21646.1436764262</v>
      </c>
      <c r="AI814" s="28">
        <f t="shared" si="125"/>
        <v>275.06128061434976</v>
      </c>
      <c r="AJ814" s="14">
        <v>60423</v>
      </c>
      <c r="AK814" s="14">
        <f t="shared" si="117"/>
        <v>98.538900749714514</v>
      </c>
      <c r="AL814" s="26">
        <v>2163.6064900000001</v>
      </c>
      <c r="AM814" s="26">
        <v>5709.1360000000004</v>
      </c>
      <c r="AN814" s="29">
        <f t="shared" si="112"/>
        <v>37.897266591652397</v>
      </c>
    </row>
    <row r="815" spans="1:40" x14ac:dyDescent="0.3">
      <c r="A815" s="23" t="s">
        <v>106</v>
      </c>
      <c r="B815" s="23" t="s">
        <v>110</v>
      </c>
      <c r="C815" s="23" t="s">
        <v>5</v>
      </c>
      <c r="D815" s="23" t="s">
        <v>38</v>
      </c>
      <c r="E815" s="23" t="s">
        <v>68</v>
      </c>
      <c r="F815" s="23" t="s">
        <v>150</v>
      </c>
      <c r="G815" s="23" t="s">
        <v>13</v>
      </c>
      <c r="H815" s="14">
        <v>7385.71</v>
      </c>
      <c r="I815" s="26">
        <v>0.36</v>
      </c>
      <c r="J815" s="14">
        <v>1826.0060000000001</v>
      </c>
      <c r="K815" s="14">
        <v>1660.88</v>
      </c>
      <c r="L815" s="14">
        <f t="shared" si="119"/>
        <v>3486.8860000000004</v>
      </c>
      <c r="M815" s="26">
        <f t="shared" si="121"/>
        <v>3487.2460000000001</v>
      </c>
      <c r="N815" s="25">
        <f t="shared" si="113"/>
        <v>47.211249832446718</v>
      </c>
      <c r="O815" s="25">
        <f t="shared" si="122"/>
        <v>47.216124109936622</v>
      </c>
      <c r="P815" s="26">
        <v>0</v>
      </c>
      <c r="Q815" s="14">
        <v>113.28399999999999</v>
      </c>
      <c r="R815" s="25">
        <f t="shared" si="118"/>
        <v>1.5338268087969877</v>
      </c>
      <c r="S815" s="14">
        <v>3785.18</v>
      </c>
      <c r="T815" s="25">
        <f t="shared" si="114"/>
        <v>51.25004908126639</v>
      </c>
      <c r="U815" s="26">
        <v>2059.5057000000002</v>
      </c>
      <c r="V815" s="14">
        <v>10656.143386077174</v>
      </c>
      <c r="W815" s="14">
        <v>10511</v>
      </c>
      <c r="X815" s="14">
        <v>6733.58</v>
      </c>
      <c r="Y815" s="26">
        <v>0.36</v>
      </c>
      <c r="Z815" s="14">
        <v>1472.216921</v>
      </c>
      <c r="AA815" s="14">
        <v>1660.88</v>
      </c>
      <c r="AB815" s="14">
        <f t="shared" si="120"/>
        <v>3133.0969210000003</v>
      </c>
      <c r="AC815" s="26">
        <f t="shared" si="123"/>
        <v>3133.456921</v>
      </c>
      <c r="AD815" s="25">
        <f t="shared" si="115"/>
        <v>46.529437847326392</v>
      </c>
      <c r="AE815" s="25">
        <f t="shared" si="124"/>
        <v>46.534784186123872</v>
      </c>
      <c r="AF815" s="14">
        <v>3496.370766</v>
      </c>
      <c r="AG815" s="25">
        <f t="shared" si="116"/>
        <v>51.924396324095063</v>
      </c>
      <c r="AH815" s="26">
        <v>25391.551965369301</v>
      </c>
      <c r="AI815" s="28">
        <f t="shared" si="125"/>
        <v>265.18977686687714</v>
      </c>
      <c r="AJ815" s="14">
        <v>64762</v>
      </c>
      <c r="AK815" s="14">
        <f t="shared" si="117"/>
        <v>103.97424415552329</v>
      </c>
      <c r="AL815" s="26">
        <v>3000.7459159999999</v>
      </c>
      <c r="AM815" s="26">
        <v>6409.42</v>
      </c>
      <c r="AN815" s="29">
        <f t="shared" si="112"/>
        <v>46.817745068976599</v>
      </c>
    </row>
    <row r="816" spans="1:40" x14ac:dyDescent="0.3">
      <c r="A816" s="23" t="s">
        <v>106</v>
      </c>
      <c r="B816" s="23" t="s">
        <v>110</v>
      </c>
      <c r="C816" s="23" t="s">
        <v>5</v>
      </c>
      <c r="D816" s="23" t="s">
        <v>39</v>
      </c>
      <c r="E816" s="23" t="s">
        <v>69</v>
      </c>
      <c r="F816" s="23" t="s">
        <v>151</v>
      </c>
      <c r="G816" s="23" t="s">
        <v>13</v>
      </c>
      <c r="H816" s="14">
        <v>3233.3</v>
      </c>
      <c r="I816" s="26">
        <v>0</v>
      </c>
      <c r="J816" s="14">
        <v>631.16999999999996</v>
      </c>
      <c r="K816" s="14">
        <v>345.32</v>
      </c>
      <c r="L816" s="14">
        <f t="shared" si="119"/>
        <v>976.49</v>
      </c>
      <c r="M816" s="26">
        <f t="shared" si="121"/>
        <v>976.49</v>
      </c>
      <c r="N816" s="25">
        <f t="shared" si="113"/>
        <v>30.201033000340207</v>
      </c>
      <c r="O816" s="25">
        <f t="shared" si="122"/>
        <v>30.201033000340207</v>
      </c>
      <c r="P816" s="26">
        <v>50.17</v>
      </c>
      <c r="Q816" s="14">
        <v>62.019999999999996</v>
      </c>
      <c r="R816" s="25">
        <f t="shared" si="118"/>
        <v>3.4698295858720192</v>
      </c>
      <c r="S816" s="14">
        <v>2144.62</v>
      </c>
      <c r="T816" s="25">
        <f t="shared" si="114"/>
        <v>66.329137413787763</v>
      </c>
      <c r="U816" s="26">
        <v>1248.8504290000001</v>
      </c>
      <c r="V816" s="14">
        <v>5310.9345949059061</v>
      </c>
      <c r="W816" s="14">
        <v>5311</v>
      </c>
      <c r="X816" s="14">
        <v>2933.68</v>
      </c>
      <c r="Y816" s="26">
        <v>0</v>
      </c>
      <c r="Z816" s="14">
        <v>579.43679999999995</v>
      </c>
      <c r="AA816" s="14">
        <v>345.32</v>
      </c>
      <c r="AB816" s="14">
        <f t="shared" si="120"/>
        <v>924.75679999999988</v>
      </c>
      <c r="AC816" s="26">
        <f t="shared" si="123"/>
        <v>924.75679999999988</v>
      </c>
      <c r="AD816" s="25">
        <f t="shared" si="115"/>
        <v>31.522074663903357</v>
      </c>
      <c r="AE816" s="25">
        <f t="shared" si="124"/>
        <v>31.522074663903357</v>
      </c>
      <c r="AF816" s="14">
        <v>1902.50596</v>
      </c>
      <c r="AG816" s="25">
        <f t="shared" si="116"/>
        <v>64.850493578031688</v>
      </c>
      <c r="AH816" s="26">
        <v>11711.978031122577</v>
      </c>
      <c r="AI816" s="28">
        <f t="shared" si="125"/>
        <v>250.48544252766249</v>
      </c>
      <c r="AJ816" s="14">
        <v>31659</v>
      </c>
      <c r="AK816" s="14">
        <f t="shared" si="117"/>
        <v>92.664960990555613</v>
      </c>
      <c r="AL816" s="26">
        <v>917.81399999999996</v>
      </c>
      <c r="AM816" s="26">
        <v>2833.78</v>
      </c>
      <c r="AN816" s="29">
        <f t="shared" si="112"/>
        <v>32.388329369252375</v>
      </c>
    </row>
    <row r="817" spans="1:40" x14ac:dyDescent="0.3">
      <c r="A817" s="23" t="s">
        <v>106</v>
      </c>
      <c r="B817" s="23" t="s">
        <v>110</v>
      </c>
      <c r="C817" s="23" t="s">
        <v>5</v>
      </c>
      <c r="D817" s="23" t="s">
        <v>40</v>
      </c>
      <c r="E817" s="23" t="s">
        <v>70</v>
      </c>
      <c r="F817" s="23" t="s">
        <v>136</v>
      </c>
      <c r="G817" s="23" t="s">
        <v>13</v>
      </c>
      <c r="H817" s="14">
        <v>5626.857</v>
      </c>
      <c r="I817" s="26">
        <v>0</v>
      </c>
      <c r="J817" s="14">
        <v>1468.8050000000001</v>
      </c>
      <c r="K817" s="14">
        <v>1641.98</v>
      </c>
      <c r="L817" s="14">
        <f t="shared" si="119"/>
        <v>3110.7849999999999</v>
      </c>
      <c r="M817" s="26">
        <f t="shared" si="121"/>
        <v>3110.7849999999999</v>
      </c>
      <c r="N817" s="25">
        <f t="shared" si="113"/>
        <v>55.284593157423409</v>
      </c>
      <c r="O817" s="25">
        <f t="shared" si="122"/>
        <v>55.284593157423409</v>
      </c>
      <c r="P817" s="26">
        <v>887.17</v>
      </c>
      <c r="Q817" s="14">
        <v>44.024000000000001</v>
      </c>
      <c r="R817" s="25">
        <f t="shared" si="118"/>
        <v>16.549096591578564</v>
      </c>
      <c r="S817" s="14">
        <v>1574.91</v>
      </c>
      <c r="T817" s="25">
        <f t="shared" si="114"/>
        <v>27.989159845363051</v>
      </c>
      <c r="U817" s="26">
        <v>728.11549300000001</v>
      </c>
      <c r="V817" s="14">
        <v>8247.2067287664504</v>
      </c>
      <c r="W817" s="14">
        <v>7476</v>
      </c>
      <c r="X817" s="14">
        <v>5230.6670000000004</v>
      </c>
      <c r="Y817" s="26">
        <v>0</v>
      </c>
      <c r="Z817" s="14">
        <v>1222.153767</v>
      </c>
      <c r="AA817" s="14">
        <v>1578.94</v>
      </c>
      <c r="AB817" s="14">
        <f t="shared" si="120"/>
        <v>2801.0937670000003</v>
      </c>
      <c r="AC817" s="26">
        <f t="shared" si="123"/>
        <v>2801.0937670000003</v>
      </c>
      <c r="AD817" s="25">
        <f t="shared" si="115"/>
        <v>53.551368630425145</v>
      </c>
      <c r="AE817" s="25">
        <f t="shared" si="124"/>
        <v>53.551368630425145</v>
      </c>
      <c r="AF817" s="14">
        <v>1520.7355239999999</v>
      </c>
      <c r="AG817" s="25">
        <f t="shared" si="116"/>
        <v>29.073453232637441</v>
      </c>
      <c r="AH817" s="26">
        <v>18667.624174236167</v>
      </c>
      <c r="AI817" s="28">
        <f t="shared" si="125"/>
        <v>280.199930702431</v>
      </c>
      <c r="AJ817" s="14">
        <v>48905</v>
      </c>
      <c r="AK817" s="14">
        <f t="shared" si="117"/>
        <v>106.95566915448318</v>
      </c>
      <c r="AL817" s="26">
        <v>2800.0312210000002</v>
      </c>
      <c r="AM817" s="26">
        <v>5163.8270000000002</v>
      </c>
      <c r="AN817" s="29">
        <f t="shared" si="112"/>
        <v>54.223954849765498</v>
      </c>
    </row>
    <row r="818" spans="1:40" x14ac:dyDescent="0.3">
      <c r="A818" s="23" t="s">
        <v>106</v>
      </c>
      <c r="B818" s="23" t="s">
        <v>110</v>
      </c>
      <c r="C818" s="23" t="s">
        <v>5</v>
      </c>
      <c r="D818" s="23" t="s">
        <v>41</v>
      </c>
      <c r="E818" s="23" t="s">
        <v>152</v>
      </c>
      <c r="F818" s="23" t="s">
        <v>150</v>
      </c>
      <c r="G818" s="23" t="s">
        <v>13</v>
      </c>
      <c r="H818" s="14">
        <v>35284.86</v>
      </c>
      <c r="I818" s="26">
        <v>14.53</v>
      </c>
      <c r="J818" s="14">
        <v>8610.11</v>
      </c>
      <c r="K818" s="14">
        <v>4022.64</v>
      </c>
      <c r="L818" s="14">
        <f t="shared" si="119"/>
        <v>12632.75</v>
      </c>
      <c r="M818" s="26">
        <f t="shared" si="121"/>
        <v>12647.28</v>
      </c>
      <c r="N818" s="25">
        <f t="shared" si="113"/>
        <v>35.802182579157176</v>
      </c>
      <c r="O818" s="25">
        <f t="shared" si="122"/>
        <v>35.843361713777526</v>
      </c>
      <c r="P818" s="26">
        <v>5636.4400000000005</v>
      </c>
      <c r="Q818" s="14">
        <v>187.99</v>
      </c>
      <c r="R818" s="25">
        <f t="shared" si="118"/>
        <v>16.506881421663568</v>
      </c>
      <c r="S818" s="14">
        <v>16053.01</v>
      </c>
      <c r="T818" s="25">
        <f t="shared" si="114"/>
        <v>45.495461792961628</v>
      </c>
      <c r="U818" s="26">
        <v>9773.7328870000001</v>
      </c>
      <c r="V818" s="14">
        <v>45651.837579929568</v>
      </c>
      <c r="W818" s="14">
        <v>45043</v>
      </c>
      <c r="X818" s="14">
        <v>30164.639999999999</v>
      </c>
      <c r="Y818" s="26">
        <v>14.53</v>
      </c>
      <c r="Z818" s="14">
        <v>8009.4767879999999</v>
      </c>
      <c r="AA818" s="14">
        <v>3856.7</v>
      </c>
      <c r="AB818" s="14">
        <f t="shared" si="120"/>
        <v>11866.176788000001</v>
      </c>
      <c r="AC818" s="26">
        <f t="shared" si="123"/>
        <v>11880.706788</v>
      </c>
      <c r="AD818" s="25">
        <f t="shared" si="115"/>
        <v>39.338035487909025</v>
      </c>
      <c r="AE818" s="25">
        <f t="shared" si="124"/>
        <v>39.386204469869355</v>
      </c>
      <c r="AF818" s="14">
        <v>12943.541963</v>
      </c>
      <c r="AG818" s="25">
        <f t="shared" si="116"/>
        <v>42.909651708092653</v>
      </c>
      <c r="AH818" s="26">
        <v>123795.6661371908</v>
      </c>
      <c r="AI818" s="28">
        <f t="shared" si="125"/>
        <v>243.66474967363914</v>
      </c>
      <c r="AJ818" s="14">
        <v>281735</v>
      </c>
      <c r="AK818" s="14">
        <f t="shared" si="117"/>
        <v>107.06742151312403</v>
      </c>
      <c r="AL818" s="26">
        <v>11853.151</v>
      </c>
      <c r="AM818" s="26">
        <v>29123.22</v>
      </c>
      <c r="AN818" s="29">
        <f t="shared" si="112"/>
        <v>40.700001579495677</v>
      </c>
    </row>
    <row r="819" spans="1:40" x14ac:dyDescent="0.3">
      <c r="A819" s="23" t="s">
        <v>106</v>
      </c>
      <c r="B819" s="23" t="s">
        <v>110</v>
      </c>
      <c r="C819" s="23" t="s">
        <v>5</v>
      </c>
      <c r="D819" s="23" t="s">
        <v>42</v>
      </c>
      <c r="E819" s="23" t="s">
        <v>72</v>
      </c>
      <c r="F819" s="23" t="s">
        <v>150</v>
      </c>
      <c r="G819" s="23" t="s">
        <v>13</v>
      </c>
      <c r="H819" s="14">
        <v>4449.3440000000001</v>
      </c>
      <c r="I819" s="26">
        <v>0</v>
      </c>
      <c r="J819" s="14">
        <v>893.875</v>
      </c>
      <c r="K819" s="14">
        <v>656.62</v>
      </c>
      <c r="L819" s="14">
        <f t="shared" si="119"/>
        <v>1550.4949999999999</v>
      </c>
      <c r="M819" s="26">
        <f t="shared" si="121"/>
        <v>1550.4949999999999</v>
      </c>
      <c r="N819" s="25">
        <f t="shared" si="113"/>
        <v>34.847721371959551</v>
      </c>
      <c r="O819" s="25">
        <f t="shared" si="122"/>
        <v>34.847721371959551</v>
      </c>
      <c r="P819" s="26">
        <v>26.35</v>
      </c>
      <c r="Q819" s="14">
        <v>38.024000000000001</v>
      </c>
      <c r="R819" s="25">
        <f t="shared" si="118"/>
        <v>1.4468200256037742</v>
      </c>
      <c r="S819" s="14">
        <v>2831.84</v>
      </c>
      <c r="T819" s="25">
        <f t="shared" si="114"/>
        <v>63.646236389004763</v>
      </c>
      <c r="U819" s="26">
        <v>1658.67634</v>
      </c>
      <c r="V819" s="14">
        <v>7011.0739142212597</v>
      </c>
      <c r="W819" s="14">
        <v>6920</v>
      </c>
      <c r="X819" s="14">
        <v>3929.884</v>
      </c>
      <c r="Y819" s="26">
        <v>0</v>
      </c>
      <c r="Z819" s="14">
        <v>740.72860000000003</v>
      </c>
      <c r="AA819" s="14">
        <v>656.62</v>
      </c>
      <c r="AB819" s="14">
        <f t="shared" si="120"/>
        <v>1397.3486</v>
      </c>
      <c r="AC819" s="26">
        <f t="shared" si="123"/>
        <v>1397.3486</v>
      </c>
      <c r="AD819" s="25">
        <f t="shared" si="115"/>
        <v>35.55699353975843</v>
      </c>
      <c r="AE819" s="25">
        <f t="shared" si="124"/>
        <v>35.55699353975843</v>
      </c>
      <c r="AF819" s="14">
        <v>2469.3644800000002</v>
      </c>
      <c r="AG819" s="25">
        <f t="shared" si="116"/>
        <v>62.835556469351268</v>
      </c>
      <c r="AH819" s="26">
        <v>16419.308870680441</v>
      </c>
      <c r="AI819" s="28">
        <f t="shared" si="125"/>
        <v>239.34527518496822</v>
      </c>
      <c r="AJ819" s="14">
        <v>39015</v>
      </c>
      <c r="AK819" s="14">
        <f t="shared" si="117"/>
        <v>100.7275150583109</v>
      </c>
      <c r="AL819" s="26">
        <v>1397.1070340000001</v>
      </c>
      <c r="AM819" s="26">
        <v>3877.1840000000002</v>
      </c>
      <c r="AN819" s="29">
        <f t="shared" si="112"/>
        <v>36.034065806523493</v>
      </c>
    </row>
    <row r="820" spans="1:40" x14ac:dyDescent="0.3">
      <c r="A820" s="23" t="s">
        <v>106</v>
      </c>
      <c r="B820" s="23" t="s">
        <v>110</v>
      </c>
      <c r="C820" s="23" t="s">
        <v>5</v>
      </c>
      <c r="D820" s="23" t="s">
        <v>43</v>
      </c>
      <c r="E820" s="23" t="s">
        <v>73</v>
      </c>
      <c r="F820" s="23" t="s">
        <v>150</v>
      </c>
      <c r="G820" s="23" t="s">
        <v>13</v>
      </c>
      <c r="H820" s="14">
        <v>7049</v>
      </c>
      <c r="I820" s="26">
        <v>8.0299999999999994</v>
      </c>
      <c r="J820" s="14">
        <v>1423.55</v>
      </c>
      <c r="K820" s="14">
        <v>1251.6600000000001</v>
      </c>
      <c r="L820" s="14">
        <f t="shared" si="119"/>
        <v>2675.21</v>
      </c>
      <c r="M820" s="26">
        <f t="shared" si="121"/>
        <v>2683.24</v>
      </c>
      <c r="N820" s="25">
        <f t="shared" si="113"/>
        <v>37.951624343878564</v>
      </c>
      <c r="O820" s="25">
        <f t="shared" si="122"/>
        <v>38.065541211519367</v>
      </c>
      <c r="P820" s="26">
        <v>24.160000000000004</v>
      </c>
      <c r="Q820" s="14">
        <v>74.45</v>
      </c>
      <c r="R820" s="25">
        <f t="shared" si="118"/>
        <v>1.3989218328840973</v>
      </c>
      <c r="S820" s="14">
        <v>4205.78</v>
      </c>
      <c r="T820" s="25">
        <f t="shared" si="114"/>
        <v>59.664917009504897</v>
      </c>
      <c r="U820" s="26">
        <v>2345.7721310000002</v>
      </c>
      <c r="V820" s="14">
        <v>11487.771092414403</v>
      </c>
      <c r="W820" s="14">
        <v>11335</v>
      </c>
      <c r="X820" s="14">
        <v>6543.29</v>
      </c>
      <c r="Y820" s="26">
        <v>8.0299999999999994</v>
      </c>
      <c r="Z820" s="14">
        <v>1176.8608079999999</v>
      </c>
      <c r="AA820" s="14">
        <v>1251.2</v>
      </c>
      <c r="AB820" s="14">
        <f t="shared" si="120"/>
        <v>2428.0608080000002</v>
      </c>
      <c r="AC820" s="26">
        <f t="shared" si="123"/>
        <v>2436.0908079999999</v>
      </c>
      <c r="AD820" s="25">
        <f t="shared" si="115"/>
        <v>37.107644747519984</v>
      </c>
      <c r="AE820" s="25">
        <f t="shared" si="124"/>
        <v>37.230365886274335</v>
      </c>
      <c r="AF820" s="14">
        <v>3952.592044</v>
      </c>
      <c r="AG820" s="25">
        <f t="shared" si="116"/>
        <v>60.406799087309288</v>
      </c>
      <c r="AH820" s="26">
        <v>28152.656138031794</v>
      </c>
      <c r="AI820" s="28">
        <f t="shared" si="125"/>
        <v>232.42176396850112</v>
      </c>
      <c r="AJ820" s="14">
        <v>67883</v>
      </c>
      <c r="AK820" s="14">
        <f t="shared" si="117"/>
        <v>96.390701648424496</v>
      </c>
      <c r="AL820" s="26">
        <v>2436.8062410000002</v>
      </c>
      <c r="AM820" s="26">
        <v>6194.69</v>
      </c>
      <c r="AN820" s="29">
        <f t="shared" si="112"/>
        <v>39.337016719157866</v>
      </c>
    </row>
    <row r="821" spans="1:40" x14ac:dyDescent="0.3">
      <c r="A821" s="23" t="s">
        <v>106</v>
      </c>
      <c r="B821" s="23" t="s">
        <v>110</v>
      </c>
      <c r="C821" s="23" t="s">
        <v>5</v>
      </c>
      <c r="D821" s="23" t="s">
        <v>44</v>
      </c>
      <c r="E821" s="23" t="s">
        <v>74</v>
      </c>
      <c r="F821" s="23" t="s">
        <v>151</v>
      </c>
      <c r="G821" s="23" t="s">
        <v>13</v>
      </c>
      <c r="H821" s="14">
        <v>7739.2879999999996</v>
      </c>
      <c r="I821" s="26">
        <v>0</v>
      </c>
      <c r="J821" s="14">
        <v>1738.9839999999999</v>
      </c>
      <c r="K821" s="14">
        <v>884.78</v>
      </c>
      <c r="L821" s="14">
        <f t="shared" si="119"/>
        <v>2623.7640000000001</v>
      </c>
      <c r="M821" s="26">
        <f t="shared" si="121"/>
        <v>2623.7640000000001</v>
      </c>
      <c r="N821" s="25">
        <f t="shared" si="113"/>
        <v>33.901878312320207</v>
      </c>
      <c r="O821" s="25">
        <f t="shared" si="122"/>
        <v>33.901878312320207</v>
      </c>
      <c r="P821" s="26">
        <v>895.31400000000008</v>
      </c>
      <c r="Q821" s="14">
        <v>321.28999999999996</v>
      </c>
      <c r="R821" s="25">
        <f t="shared" si="118"/>
        <v>15.719843995985162</v>
      </c>
      <c r="S821" s="14">
        <v>3898.9740000000002</v>
      </c>
      <c r="T821" s="25">
        <f t="shared" si="114"/>
        <v>50.378975430297984</v>
      </c>
      <c r="U821" s="26">
        <v>2329.9303159999999</v>
      </c>
      <c r="V821" s="14">
        <v>9941.2567238722222</v>
      </c>
      <c r="W821" s="14">
        <v>9941</v>
      </c>
      <c r="X821" s="14">
        <v>6904.6480000000001</v>
      </c>
      <c r="Y821" s="26">
        <v>0</v>
      </c>
      <c r="Z821" s="14">
        <v>1613.0620080000001</v>
      </c>
      <c r="AA821" s="14">
        <v>884.78</v>
      </c>
      <c r="AB821" s="14">
        <f t="shared" si="120"/>
        <v>2497.8420080000001</v>
      </c>
      <c r="AC821" s="26">
        <f t="shared" si="123"/>
        <v>2497.8420080000001</v>
      </c>
      <c r="AD821" s="25">
        <f t="shared" si="115"/>
        <v>36.176239657691461</v>
      </c>
      <c r="AE821" s="25">
        <f t="shared" si="124"/>
        <v>36.176239657691461</v>
      </c>
      <c r="AF821" s="14">
        <v>3325.8320079999999</v>
      </c>
      <c r="AG821" s="25">
        <f t="shared" si="116"/>
        <v>48.168016791008029</v>
      </c>
      <c r="AH821" s="26">
        <v>24591.944828590145</v>
      </c>
      <c r="AI821" s="28">
        <f t="shared" si="125"/>
        <v>280.76868454799001</v>
      </c>
      <c r="AJ821" s="14">
        <v>59043</v>
      </c>
      <c r="AK821" s="14">
        <f t="shared" si="117"/>
        <v>116.94270277594296</v>
      </c>
      <c r="AL821" s="26">
        <v>2466.0896069999999</v>
      </c>
      <c r="AM821" s="26">
        <v>6663.9279999999999</v>
      </c>
      <c r="AN821" s="29">
        <f t="shared" si="112"/>
        <v>37.006546394258763</v>
      </c>
    </row>
    <row r="822" spans="1:40" x14ac:dyDescent="0.3">
      <c r="A822" s="23" t="s">
        <v>106</v>
      </c>
      <c r="B822" s="23" t="s">
        <v>110</v>
      </c>
      <c r="C822" s="23" t="s">
        <v>5</v>
      </c>
      <c r="D822" s="23" t="s">
        <v>45</v>
      </c>
      <c r="E822" s="23" t="s">
        <v>75</v>
      </c>
      <c r="F822" s="23" t="s">
        <v>136</v>
      </c>
      <c r="G822" s="23" t="s">
        <v>13</v>
      </c>
      <c r="H822" s="14">
        <v>4917.3860000000004</v>
      </c>
      <c r="I822" s="26">
        <v>0</v>
      </c>
      <c r="J822" s="14">
        <v>1271.954</v>
      </c>
      <c r="K822" s="14">
        <v>796.78</v>
      </c>
      <c r="L822" s="14">
        <f t="shared" si="119"/>
        <v>2068.7339999999999</v>
      </c>
      <c r="M822" s="26">
        <f t="shared" si="121"/>
        <v>2068.7339999999999</v>
      </c>
      <c r="N822" s="25">
        <f t="shared" si="113"/>
        <v>42.069790738412642</v>
      </c>
      <c r="O822" s="25">
        <f t="shared" si="122"/>
        <v>42.069790738412642</v>
      </c>
      <c r="P822" s="26">
        <v>178.89</v>
      </c>
      <c r="Q822" s="14">
        <v>38.962000000000003</v>
      </c>
      <c r="R822" s="25">
        <f t="shared" si="118"/>
        <v>4.4302399689591168</v>
      </c>
      <c r="S822" s="14">
        <v>2610.52</v>
      </c>
      <c r="T822" s="25">
        <f t="shared" si="114"/>
        <v>53.087555054657081</v>
      </c>
      <c r="U822" s="26">
        <v>1487.900911</v>
      </c>
      <c r="V822" s="14">
        <v>6175.0966905914738</v>
      </c>
      <c r="W822" s="14">
        <v>6175</v>
      </c>
      <c r="X822" s="14">
        <v>4331.7179999999998</v>
      </c>
      <c r="Y822" s="26">
        <v>0</v>
      </c>
      <c r="Z822" s="14">
        <v>1013.218619</v>
      </c>
      <c r="AA822" s="14">
        <v>796.78</v>
      </c>
      <c r="AB822" s="14">
        <f t="shared" si="120"/>
        <v>1809.998619</v>
      </c>
      <c r="AC822" s="26">
        <f t="shared" si="123"/>
        <v>1809.998619</v>
      </c>
      <c r="AD822" s="25">
        <f t="shared" si="115"/>
        <v>41.784774978426576</v>
      </c>
      <c r="AE822" s="25">
        <f t="shared" si="124"/>
        <v>41.784774978426576</v>
      </c>
      <c r="AF822" s="14">
        <v>2308.2566660000002</v>
      </c>
      <c r="AG822" s="25">
        <f t="shared" si="116"/>
        <v>53.28732539837543</v>
      </c>
      <c r="AH822" s="26">
        <v>13249.820019037857</v>
      </c>
      <c r="AI822" s="28">
        <f t="shared" si="125"/>
        <v>326.92655400420676</v>
      </c>
      <c r="AJ822" s="14">
        <v>37552</v>
      </c>
      <c r="AK822" s="14">
        <f t="shared" si="117"/>
        <v>115.35252449936088</v>
      </c>
      <c r="AL822" s="26">
        <v>1712.6977300000001</v>
      </c>
      <c r="AM822" s="26">
        <v>4172.6379999999999</v>
      </c>
      <c r="AN822" s="29">
        <f t="shared" si="112"/>
        <v>41.045921788566375</v>
      </c>
    </row>
    <row r="823" spans="1:40" x14ac:dyDescent="0.3">
      <c r="A823" s="23" t="s">
        <v>106</v>
      </c>
      <c r="B823" s="23" t="s">
        <v>110</v>
      </c>
      <c r="C823" s="23" t="s">
        <v>5</v>
      </c>
      <c r="D823" s="23" t="s">
        <v>46</v>
      </c>
      <c r="E823" s="23" t="s">
        <v>76</v>
      </c>
      <c r="F823" s="23" t="s">
        <v>136</v>
      </c>
      <c r="G823" s="23" t="s">
        <v>13</v>
      </c>
      <c r="H823" s="14">
        <v>10910.558999999999</v>
      </c>
      <c r="I823" s="26">
        <v>0</v>
      </c>
      <c r="J823" s="14">
        <v>2696.66</v>
      </c>
      <c r="K823" s="14">
        <v>1596.5889999999999</v>
      </c>
      <c r="L823" s="14">
        <f t="shared" si="119"/>
        <v>4293.2489999999998</v>
      </c>
      <c r="M823" s="26">
        <f t="shared" si="121"/>
        <v>4293.2489999999998</v>
      </c>
      <c r="N823" s="25">
        <f t="shared" si="113"/>
        <v>39.34948704278122</v>
      </c>
      <c r="O823" s="25">
        <f t="shared" si="122"/>
        <v>39.34948704278122</v>
      </c>
      <c r="P823" s="26">
        <v>2308.64</v>
      </c>
      <c r="Q823" s="14">
        <v>117.39000000000001</v>
      </c>
      <c r="R823" s="25">
        <f t="shared" si="118"/>
        <v>22.235615975313454</v>
      </c>
      <c r="S823" s="14">
        <v>4124.45</v>
      </c>
      <c r="T823" s="25">
        <f t="shared" si="114"/>
        <v>37.802371079245347</v>
      </c>
      <c r="U823" s="26">
        <v>2366.906324</v>
      </c>
      <c r="V823" s="14">
        <v>15037.151183834023</v>
      </c>
      <c r="W823" s="14">
        <v>15037</v>
      </c>
      <c r="X823" s="14">
        <v>9837.1290000000008</v>
      </c>
      <c r="Y823" s="26">
        <v>0</v>
      </c>
      <c r="Z823" s="14">
        <v>2263.030683</v>
      </c>
      <c r="AA823" s="14">
        <v>1593.3489999999999</v>
      </c>
      <c r="AB823" s="14">
        <f t="shared" si="120"/>
        <v>3856.3796830000001</v>
      </c>
      <c r="AC823" s="26">
        <f t="shared" si="123"/>
        <v>3856.3796830000001</v>
      </c>
      <c r="AD823" s="25">
        <f t="shared" si="115"/>
        <v>39.202288421753948</v>
      </c>
      <c r="AE823" s="25">
        <f t="shared" si="124"/>
        <v>39.202288421753948</v>
      </c>
      <c r="AF823" s="14">
        <v>3727.1270319999999</v>
      </c>
      <c r="AG823" s="25">
        <f t="shared" si="116"/>
        <v>37.888361858424339</v>
      </c>
      <c r="AH823" s="26">
        <v>36750.563721224586</v>
      </c>
      <c r="AI823" s="28">
        <f t="shared" si="125"/>
        <v>267.6728736631257</v>
      </c>
      <c r="AJ823" s="14">
        <v>95474</v>
      </c>
      <c r="AK823" s="14">
        <f t="shared" si="117"/>
        <v>103.03463770241113</v>
      </c>
      <c r="AL823" s="26">
        <v>3560.5681920000002</v>
      </c>
      <c r="AM823" s="26">
        <v>9399.3889999999992</v>
      </c>
      <c r="AN823" s="29">
        <f t="shared" ref="AN823:AN886" si="126">100*AL823/AM823</f>
        <v>37.880847276349563</v>
      </c>
    </row>
    <row r="824" spans="1:40" x14ac:dyDescent="0.3">
      <c r="A824" s="23" t="s">
        <v>106</v>
      </c>
      <c r="B824" s="23" t="s">
        <v>110</v>
      </c>
      <c r="C824" s="23" t="s">
        <v>5</v>
      </c>
      <c r="D824" s="23" t="s">
        <v>47</v>
      </c>
      <c r="E824" s="23" t="s">
        <v>77</v>
      </c>
      <c r="F824" s="23" t="s">
        <v>151</v>
      </c>
      <c r="G824" s="23" t="s">
        <v>13</v>
      </c>
      <c r="H824" s="14">
        <v>13354.883</v>
      </c>
      <c r="I824" s="26">
        <v>127.92</v>
      </c>
      <c r="J824" s="14">
        <v>4487.643</v>
      </c>
      <c r="K824" s="14">
        <v>428.52</v>
      </c>
      <c r="L824" s="14">
        <f t="shared" si="119"/>
        <v>4916.1630000000005</v>
      </c>
      <c r="M824" s="26">
        <f t="shared" si="121"/>
        <v>5044.0830000000005</v>
      </c>
      <c r="N824" s="25">
        <f t="shared" si="113"/>
        <v>36.811726467390244</v>
      </c>
      <c r="O824" s="25">
        <f t="shared" si="122"/>
        <v>37.769578363209924</v>
      </c>
      <c r="P824" s="26">
        <v>2795.11</v>
      </c>
      <c r="Q824" s="14">
        <v>630.06999999999994</v>
      </c>
      <c r="R824" s="25">
        <f t="shared" si="118"/>
        <v>25.647398034112317</v>
      </c>
      <c r="S824" s="14">
        <v>4883.62</v>
      </c>
      <c r="T824" s="25">
        <f t="shared" si="114"/>
        <v>36.568047806933237</v>
      </c>
      <c r="U824" s="26">
        <v>3622.5169110000002</v>
      </c>
      <c r="V824" s="14">
        <v>19308.725126510097</v>
      </c>
      <c r="W824" s="14">
        <v>19092</v>
      </c>
      <c r="X824" s="14">
        <v>11452.862999999999</v>
      </c>
      <c r="Y824" s="26">
        <v>127.92</v>
      </c>
      <c r="Z824" s="14">
        <v>3625.3985819999998</v>
      </c>
      <c r="AA824" s="14">
        <v>369.94</v>
      </c>
      <c r="AB824" s="14">
        <f t="shared" si="120"/>
        <v>3995.3385819999999</v>
      </c>
      <c r="AC824" s="26">
        <f t="shared" si="123"/>
        <v>4123.2585819999995</v>
      </c>
      <c r="AD824" s="25">
        <f t="shared" si="115"/>
        <v>34.88506395300459</v>
      </c>
      <c r="AE824" s="25">
        <f t="shared" si="124"/>
        <v>36.001989912915221</v>
      </c>
      <c r="AF824" s="14">
        <v>4280.7948280000001</v>
      </c>
      <c r="AG824" s="25">
        <f t="shared" si="116"/>
        <v>37.377508383711572</v>
      </c>
      <c r="AH824" s="26">
        <v>41946.0109706035</v>
      </c>
      <c r="AI824" s="28">
        <f t="shared" si="125"/>
        <v>273.03819207090675</v>
      </c>
      <c r="AJ824" s="14">
        <v>108610</v>
      </c>
      <c r="AK824" s="14">
        <f t="shared" si="117"/>
        <v>105.44943375379799</v>
      </c>
      <c r="AL824" s="26">
        <v>3732.5647600000002</v>
      </c>
      <c r="AM824" s="26">
        <v>10303.823</v>
      </c>
      <c r="AN824" s="29">
        <f t="shared" si="126"/>
        <v>36.225047344078021</v>
      </c>
    </row>
    <row r="825" spans="1:40" x14ac:dyDescent="0.3">
      <c r="A825" s="23" t="s">
        <v>106</v>
      </c>
      <c r="B825" s="23" t="s">
        <v>110</v>
      </c>
      <c r="C825" s="23" t="s">
        <v>5</v>
      </c>
      <c r="D825" s="23" t="s">
        <v>48</v>
      </c>
      <c r="E825" s="23" t="s">
        <v>78</v>
      </c>
      <c r="F825" s="23" t="s">
        <v>150</v>
      </c>
      <c r="G825" s="23" t="s">
        <v>13</v>
      </c>
      <c r="H825" s="14">
        <v>8729.0519999999997</v>
      </c>
      <c r="I825" s="26">
        <v>0</v>
      </c>
      <c r="J825" s="14">
        <v>1165.8699999999999</v>
      </c>
      <c r="K825" s="14">
        <v>750.29</v>
      </c>
      <c r="L825" s="14">
        <f t="shared" si="119"/>
        <v>1916.1599999999999</v>
      </c>
      <c r="M825" s="26">
        <f t="shared" si="121"/>
        <v>1916.1599999999999</v>
      </c>
      <c r="N825" s="25">
        <f t="shared" si="113"/>
        <v>21.951524632915465</v>
      </c>
      <c r="O825" s="25">
        <f t="shared" si="122"/>
        <v>21.951524632915465</v>
      </c>
      <c r="P825" s="26">
        <v>120.67</v>
      </c>
      <c r="Q825" s="14">
        <v>89.012</v>
      </c>
      <c r="R825" s="25">
        <f t="shared" si="118"/>
        <v>2.4021165184947919</v>
      </c>
      <c r="S825" s="14">
        <v>6603.59</v>
      </c>
      <c r="T825" s="25">
        <f t="shared" si="114"/>
        <v>75.650712127731623</v>
      </c>
      <c r="U825" s="26">
        <v>4017.3951820000002</v>
      </c>
      <c r="V825" s="14">
        <v>12126.628192345428</v>
      </c>
      <c r="W825" s="14">
        <v>13862</v>
      </c>
      <c r="X825" s="14">
        <v>7052.6719999999996</v>
      </c>
      <c r="Y825" s="26">
        <v>0</v>
      </c>
      <c r="Z825" s="14">
        <v>1151.86744</v>
      </c>
      <c r="AA825" s="14">
        <v>733.99</v>
      </c>
      <c r="AB825" s="14">
        <f t="shared" si="120"/>
        <v>1885.85744</v>
      </c>
      <c r="AC825" s="26">
        <f t="shared" si="123"/>
        <v>1885.85744</v>
      </c>
      <c r="AD825" s="25">
        <f t="shared" si="115"/>
        <v>26.739616417720832</v>
      </c>
      <c r="AE825" s="25">
        <f t="shared" si="124"/>
        <v>26.739616417720832</v>
      </c>
      <c r="AF825" s="14">
        <v>4987.0311680000004</v>
      </c>
      <c r="AG825" s="25">
        <f t="shared" si="116"/>
        <v>70.711230693841998</v>
      </c>
      <c r="AH825" s="26">
        <v>26579.210095882685</v>
      </c>
      <c r="AI825" s="28">
        <f t="shared" si="125"/>
        <v>265.34543256018395</v>
      </c>
      <c r="AJ825" s="14">
        <v>70825</v>
      </c>
      <c r="AK825" s="14">
        <f t="shared" si="117"/>
        <v>99.578849276385455</v>
      </c>
      <c r="AL825" s="26">
        <v>1887.80267</v>
      </c>
      <c r="AM825" s="26">
        <v>6751.4719999999998</v>
      </c>
      <c r="AN825" s="29">
        <f t="shared" si="126"/>
        <v>27.961349317600664</v>
      </c>
    </row>
    <row r="826" spans="1:40" x14ac:dyDescent="0.3">
      <c r="A826" s="23" t="s">
        <v>106</v>
      </c>
      <c r="B826" s="23" t="s">
        <v>110</v>
      </c>
      <c r="C826" s="23" t="s">
        <v>5</v>
      </c>
      <c r="D826" s="23" t="s">
        <v>49</v>
      </c>
      <c r="E826" s="23" t="s">
        <v>79</v>
      </c>
      <c r="F826" s="23" t="s">
        <v>136</v>
      </c>
      <c r="G826" s="23" t="s">
        <v>13</v>
      </c>
      <c r="H826" s="14">
        <v>6938.7979999999998</v>
      </c>
      <c r="I826" s="26">
        <v>0</v>
      </c>
      <c r="J826" s="14">
        <v>1394.49</v>
      </c>
      <c r="K826" s="14">
        <v>1201.1079999999999</v>
      </c>
      <c r="L826" s="14">
        <f t="shared" si="119"/>
        <v>2595.598</v>
      </c>
      <c r="M826" s="26">
        <f t="shared" si="121"/>
        <v>2595.598</v>
      </c>
      <c r="N826" s="25">
        <f t="shared" si="113"/>
        <v>37.407026404285006</v>
      </c>
      <c r="O826" s="25">
        <f t="shared" si="122"/>
        <v>37.407026404285006</v>
      </c>
      <c r="P826" s="26">
        <v>413.19999999999993</v>
      </c>
      <c r="Q826" s="14">
        <v>155.54000000000002</v>
      </c>
      <c r="R826" s="25">
        <f t="shared" si="118"/>
        <v>8.1965204924541695</v>
      </c>
      <c r="S826" s="14">
        <v>3774.56</v>
      </c>
      <c r="T826" s="25">
        <f t="shared" si="114"/>
        <v>54.397894275060324</v>
      </c>
      <c r="U826" s="26">
        <v>2206.8270240000002</v>
      </c>
      <c r="V826" s="14">
        <v>8928.1671560894447</v>
      </c>
      <c r="W826" s="14">
        <v>8928</v>
      </c>
      <c r="X826" s="14">
        <v>6491.0280000000002</v>
      </c>
      <c r="Y826" s="26">
        <v>0</v>
      </c>
      <c r="Z826" s="14">
        <v>1320.131791</v>
      </c>
      <c r="AA826" s="14">
        <v>1201.1079999999999</v>
      </c>
      <c r="AB826" s="14">
        <f t="shared" si="120"/>
        <v>2521.239791</v>
      </c>
      <c r="AC826" s="26">
        <f t="shared" si="123"/>
        <v>2521.239791</v>
      </c>
      <c r="AD826" s="25">
        <f t="shared" si="115"/>
        <v>38.841918275502735</v>
      </c>
      <c r="AE826" s="25">
        <f t="shared" si="124"/>
        <v>38.841918275502735</v>
      </c>
      <c r="AF826" s="14">
        <v>3442.679314</v>
      </c>
      <c r="AG826" s="25">
        <f t="shared" si="116"/>
        <v>53.037505214890459</v>
      </c>
      <c r="AH826" s="26">
        <v>20979.837012200802</v>
      </c>
      <c r="AI826" s="28">
        <f t="shared" si="125"/>
        <v>309.39363333590961</v>
      </c>
      <c r="AJ826" s="14">
        <v>59298</v>
      </c>
      <c r="AK826" s="14">
        <f t="shared" si="117"/>
        <v>109.4645350602044</v>
      </c>
      <c r="AL826" s="26">
        <v>2370.425804</v>
      </c>
      <c r="AM826" s="26">
        <v>6238.8379999999997</v>
      </c>
      <c r="AN826" s="29">
        <f t="shared" si="126"/>
        <v>37.994668302013935</v>
      </c>
    </row>
    <row r="827" spans="1:40" x14ac:dyDescent="0.3">
      <c r="A827" s="23" t="s">
        <v>106</v>
      </c>
      <c r="B827" s="23" t="s">
        <v>110</v>
      </c>
      <c r="C827" s="23" t="s">
        <v>5</v>
      </c>
      <c r="D827" s="23" t="s">
        <v>50</v>
      </c>
      <c r="E827" s="23" t="s">
        <v>80</v>
      </c>
      <c r="F827" s="23" t="s">
        <v>136</v>
      </c>
      <c r="G827" s="23" t="s">
        <v>13</v>
      </c>
      <c r="H827" s="14">
        <v>6670.4480000000003</v>
      </c>
      <c r="I827" s="26">
        <v>21.515999999999998</v>
      </c>
      <c r="J827" s="14">
        <v>1929.2349999999999</v>
      </c>
      <c r="K827" s="14">
        <v>711.66</v>
      </c>
      <c r="L827" s="14">
        <f t="shared" si="119"/>
        <v>2640.895</v>
      </c>
      <c r="M827" s="26">
        <f t="shared" si="121"/>
        <v>2662.4110000000001</v>
      </c>
      <c r="N827" s="25">
        <f t="shared" si="113"/>
        <v>39.590969002381847</v>
      </c>
      <c r="O827" s="25">
        <f t="shared" si="122"/>
        <v>39.913526048025552</v>
      </c>
      <c r="P827" s="26">
        <v>29.41</v>
      </c>
      <c r="Q827" s="14">
        <v>47.75</v>
      </c>
      <c r="R827" s="25">
        <f t="shared" si="118"/>
        <v>1.1567438948628337</v>
      </c>
      <c r="S827" s="14">
        <v>3897.8969999999999</v>
      </c>
      <c r="T827" s="25">
        <f t="shared" si="114"/>
        <v>58.435310491888998</v>
      </c>
      <c r="U827" s="26">
        <v>2524.0814030000001</v>
      </c>
      <c r="V827" s="14">
        <v>10623.261035345429</v>
      </c>
      <c r="W827" s="14">
        <v>10623</v>
      </c>
      <c r="X827" s="14">
        <v>6137.6080000000002</v>
      </c>
      <c r="Y827" s="26">
        <v>21.515999999999998</v>
      </c>
      <c r="Z827" s="14">
        <v>1606.1923670000001</v>
      </c>
      <c r="AA827" s="14">
        <v>711.66</v>
      </c>
      <c r="AB827" s="14">
        <f t="shared" si="120"/>
        <v>2317.852367</v>
      </c>
      <c r="AC827" s="26">
        <f t="shared" si="123"/>
        <v>2339.368367</v>
      </c>
      <c r="AD827" s="25">
        <f t="shared" si="115"/>
        <v>37.76475081171688</v>
      </c>
      <c r="AE827" s="25">
        <f t="shared" si="124"/>
        <v>38.115310834448863</v>
      </c>
      <c r="AF827" s="14">
        <v>3699.4223499999998</v>
      </c>
      <c r="AG827" s="25">
        <f t="shared" si="116"/>
        <v>60.274659932664321</v>
      </c>
      <c r="AH827" s="26">
        <v>24853.833816809059</v>
      </c>
      <c r="AI827" s="28">
        <f t="shared" si="125"/>
        <v>246.94813867504956</v>
      </c>
      <c r="AJ827" s="14">
        <v>62527</v>
      </c>
      <c r="AK827" s="14">
        <f t="shared" si="117"/>
        <v>98.159323172389534</v>
      </c>
      <c r="AL827" s="26">
        <v>2254.6710069999999</v>
      </c>
      <c r="AM827" s="26">
        <v>5903.5479999999998</v>
      </c>
      <c r="AN827" s="29">
        <f t="shared" si="126"/>
        <v>38.191795967441948</v>
      </c>
    </row>
    <row r="828" spans="1:40" x14ac:dyDescent="0.3">
      <c r="A828" s="23" t="s">
        <v>106</v>
      </c>
      <c r="B828" s="23" t="s">
        <v>110</v>
      </c>
      <c r="C828" s="23" t="s">
        <v>5</v>
      </c>
      <c r="D828" s="23" t="s">
        <v>51</v>
      </c>
      <c r="E828" s="23" t="s">
        <v>81</v>
      </c>
      <c r="F828" s="23" t="s">
        <v>150</v>
      </c>
      <c r="G828" s="23" t="s">
        <v>13</v>
      </c>
      <c r="H828" s="14">
        <v>4483.9690000000001</v>
      </c>
      <c r="I828" s="26">
        <v>1.319</v>
      </c>
      <c r="J828" s="14">
        <v>1315.36</v>
      </c>
      <c r="K828" s="14">
        <v>793.24</v>
      </c>
      <c r="L828" s="14">
        <f t="shared" si="119"/>
        <v>2108.6</v>
      </c>
      <c r="M828" s="26">
        <f t="shared" si="121"/>
        <v>2109.9189999999999</v>
      </c>
      <c r="N828" s="25">
        <f t="shared" si="113"/>
        <v>47.025302806509146</v>
      </c>
      <c r="O828" s="25">
        <f t="shared" si="122"/>
        <v>47.05471871014273</v>
      </c>
      <c r="P828" s="26">
        <v>30.82</v>
      </c>
      <c r="Q828" s="14">
        <v>66.66</v>
      </c>
      <c r="R828" s="25">
        <f t="shared" si="118"/>
        <v>2.1739668583792615</v>
      </c>
      <c r="S828" s="14">
        <v>2253.7199999999998</v>
      </c>
      <c r="T828" s="25">
        <f t="shared" si="114"/>
        <v>50.261721256324471</v>
      </c>
      <c r="U828" s="26">
        <v>1211.0063580000001</v>
      </c>
      <c r="V828" s="14">
        <v>5440.8981716075605</v>
      </c>
      <c r="W828" s="14">
        <v>5364</v>
      </c>
      <c r="X828" s="14">
        <v>3746.3789999999999</v>
      </c>
      <c r="Y828" s="26">
        <v>1.319</v>
      </c>
      <c r="Z828" s="14">
        <v>870.651792</v>
      </c>
      <c r="AA828" s="14">
        <v>793.24</v>
      </c>
      <c r="AB828" s="14">
        <f t="shared" si="120"/>
        <v>1663.8917919999999</v>
      </c>
      <c r="AC828" s="26">
        <f t="shared" si="123"/>
        <v>1665.2107919999999</v>
      </c>
      <c r="AD828" s="25">
        <f t="shared" si="115"/>
        <v>44.413333301302401</v>
      </c>
      <c r="AE828" s="25">
        <f t="shared" si="124"/>
        <v>44.448540630833129</v>
      </c>
      <c r="AF828" s="14">
        <v>1974.4840919999999</v>
      </c>
      <c r="AG828" s="25">
        <f t="shared" si="116"/>
        <v>52.703799909192313</v>
      </c>
      <c r="AH828" s="26">
        <v>13465.680142190005</v>
      </c>
      <c r="AI828" s="28">
        <f t="shared" si="125"/>
        <v>278.21684166268216</v>
      </c>
      <c r="AJ828" s="14">
        <v>32220</v>
      </c>
      <c r="AK828" s="14">
        <f t="shared" si="117"/>
        <v>116.27495344506518</v>
      </c>
      <c r="AL828" s="26">
        <v>1587.7811099999999</v>
      </c>
      <c r="AM828" s="26">
        <v>3396.6790000000001</v>
      </c>
      <c r="AN828" s="29">
        <f t="shared" si="126"/>
        <v>46.745103378918046</v>
      </c>
    </row>
    <row r="829" spans="1:40" x14ac:dyDescent="0.3">
      <c r="A829" s="23" t="s">
        <v>106</v>
      </c>
      <c r="B829" s="23" t="s">
        <v>110</v>
      </c>
      <c r="C829" s="23" t="s">
        <v>5</v>
      </c>
      <c r="D829" s="23" t="s">
        <v>52</v>
      </c>
      <c r="E829" s="23" t="s">
        <v>82</v>
      </c>
      <c r="F829" s="23" t="s">
        <v>151</v>
      </c>
      <c r="G829" s="23" t="s">
        <v>13</v>
      </c>
      <c r="H829" s="14">
        <v>4175.2809999999999</v>
      </c>
      <c r="I829" s="26">
        <v>19.239999999999998</v>
      </c>
      <c r="J829" s="14">
        <v>1410.3009999999999</v>
      </c>
      <c r="K829" s="14">
        <v>335.82</v>
      </c>
      <c r="L829" s="14">
        <f t="shared" si="119"/>
        <v>1746.1209999999999</v>
      </c>
      <c r="M829" s="26">
        <f t="shared" si="121"/>
        <v>1765.3609999999999</v>
      </c>
      <c r="N829" s="25">
        <f t="shared" si="113"/>
        <v>41.82044274385364</v>
      </c>
      <c r="O829" s="25">
        <f t="shared" si="122"/>
        <v>42.281250052391677</v>
      </c>
      <c r="P829" s="26">
        <v>217.88</v>
      </c>
      <c r="Q829" s="14">
        <v>121.14999999999999</v>
      </c>
      <c r="R829" s="25">
        <f t="shared" si="118"/>
        <v>8.1199325266970064</v>
      </c>
      <c r="S829" s="14">
        <v>2070.96</v>
      </c>
      <c r="T829" s="25">
        <f t="shared" si="114"/>
        <v>49.600493954778138</v>
      </c>
      <c r="U829" s="26">
        <v>1356.8792289999999</v>
      </c>
      <c r="V829" s="14">
        <v>6317.4128964039937</v>
      </c>
      <c r="W829" s="14">
        <v>6317</v>
      </c>
      <c r="X829" s="14">
        <v>3727.7710000000002</v>
      </c>
      <c r="Y829" s="26">
        <v>19.239999999999998</v>
      </c>
      <c r="Z829" s="14">
        <v>1063.969034</v>
      </c>
      <c r="AA829" s="14">
        <v>335.82</v>
      </c>
      <c r="AB829" s="14">
        <f t="shared" si="120"/>
        <v>1399.7890339999999</v>
      </c>
      <c r="AC829" s="26">
        <f t="shared" si="123"/>
        <v>1419.0290339999999</v>
      </c>
      <c r="AD829" s="25">
        <f t="shared" si="115"/>
        <v>37.55029571290725</v>
      </c>
      <c r="AE829" s="25">
        <f t="shared" si="124"/>
        <v>38.066421837607507</v>
      </c>
      <c r="AF829" s="14">
        <v>1981.8775450000001</v>
      </c>
      <c r="AG829" s="25">
        <f t="shared" si="116"/>
        <v>53.165217096221845</v>
      </c>
      <c r="AH829" s="26">
        <v>12481.972975096236</v>
      </c>
      <c r="AI829" s="28">
        <f t="shared" si="125"/>
        <v>298.65238511872832</v>
      </c>
      <c r="AJ829" s="14">
        <v>33886</v>
      </c>
      <c r="AK829" s="14">
        <f t="shared" si="117"/>
        <v>110.00917783155285</v>
      </c>
      <c r="AL829" s="26">
        <v>1357.2217000000001</v>
      </c>
      <c r="AM829" s="26">
        <v>3573.511</v>
      </c>
      <c r="AN829" s="29">
        <f t="shared" si="126"/>
        <v>37.980062185340977</v>
      </c>
    </row>
    <row r="830" spans="1:40" x14ac:dyDescent="0.3">
      <c r="A830" s="23" t="s">
        <v>106</v>
      </c>
      <c r="B830" s="23" t="s">
        <v>110</v>
      </c>
      <c r="C830" s="23" t="s">
        <v>5</v>
      </c>
      <c r="D830" s="23" t="s">
        <v>53</v>
      </c>
      <c r="E830" s="23" t="s">
        <v>83</v>
      </c>
      <c r="F830" s="23" t="s">
        <v>150</v>
      </c>
      <c r="G830" s="23" t="s">
        <v>13</v>
      </c>
      <c r="H830" s="14">
        <v>13357.718000000001</v>
      </c>
      <c r="I830" s="26">
        <v>1.1950000000000001</v>
      </c>
      <c r="J830" s="14">
        <v>2657.1729999999998</v>
      </c>
      <c r="K830" s="14">
        <v>2521.3200000000002</v>
      </c>
      <c r="L830" s="14">
        <f t="shared" si="119"/>
        <v>5178.4930000000004</v>
      </c>
      <c r="M830" s="26">
        <f t="shared" si="121"/>
        <v>5179.6880000000001</v>
      </c>
      <c r="N830" s="25">
        <f t="shared" si="113"/>
        <v>38.767797014430158</v>
      </c>
      <c r="O830" s="25">
        <f t="shared" si="122"/>
        <v>38.776743153284116</v>
      </c>
      <c r="P830" s="26">
        <v>513.91999999999996</v>
      </c>
      <c r="Q830" s="14">
        <v>283.64999999999998</v>
      </c>
      <c r="R830" s="25">
        <f t="shared" si="118"/>
        <v>5.9708552014648006</v>
      </c>
      <c r="S830" s="14">
        <v>7319.81</v>
      </c>
      <c r="T830" s="25">
        <f t="shared" si="114"/>
        <v>54.798357024755276</v>
      </c>
      <c r="U830" s="26">
        <v>3748.4703439999998</v>
      </c>
      <c r="V830" s="14">
        <v>19620.672506732408</v>
      </c>
      <c r="W830" s="14">
        <v>19351</v>
      </c>
      <c r="X830" s="14">
        <v>12033.998</v>
      </c>
      <c r="Y830" s="26">
        <v>1.1950000000000001</v>
      </c>
      <c r="Z830" s="14">
        <v>2160.3799260000001</v>
      </c>
      <c r="AA830" s="14">
        <v>2521.3200000000002</v>
      </c>
      <c r="AB830" s="14">
        <f t="shared" si="120"/>
        <v>4681.6999260000002</v>
      </c>
      <c r="AC830" s="26">
        <f t="shared" si="123"/>
        <v>4682.8949260000009</v>
      </c>
      <c r="AD830" s="25">
        <f t="shared" si="115"/>
        <v>38.903944690700463</v>
      </c>
      <c r="AE830" s="25">
        <f t="shared" si="124"/>
        <v>38.913874890123807</v>
      </c>
      <c r="AF830" s="14">
        <v>6553.4258929999996</v>
      </c>
      <c r="AG830" s="25">
        <f t="shared" si="116"/>
        <v>54.457594998769324</v>
      </c>
      <c r="AH830" s="26">
        <v>46913.404328732751</v>
      </c>
      <c r="AI830" s="28">
        <f t="shared" si="125"/>
        <v>256.51512978412472</v>
      </c>
      <c r="AJ830" s="14">
        <v>121990</v>
      </c>
      <c r="AK830" s="14">
        <f t="shared" si="117"/>
        <v>98.647413722436269</v>
      </c>
      <c r="AL830" s="26">
        <v>4671.5972000000002</v>
      </c>
      <c r="AM830" s="26">
        <v>11702.078</v>
      </c>
      <c r="AN830" s="29">
        <f t="shared" si="126"/>
        <v>39.921090937865912</v>
      </c>
    </row>
    <row r="831" spans="1:40" x14ac:dyDescent="0.3">
      <c r="A831" s="23" t="s">
        <v>106</v>
      </c>
      <c r="B831" s="23" t="s">
        <v>110</v>
      </c>
      <c r="C831" s="23" t="s">
        <v>5</v>
      </c>
      <c r="D831" s="23" t="s">
        <v>54</v>
      </c>
      <c r="E831" s="23" t="s">
        <v>84</v>
      </c>
      <c r="F831" s="23" t="s">
        <v>151</v>
      </c>
      <c r="G831" s="23" t="s">
        <v>13</v>
      </c>
      <c r="H831" s="14">
        <v>5803.4409999999998</v>
      </c>
      <c r="I831" s="26">
        <v>0</v>
      </c>
      <c r="J831" s="14">
        <v>1504.501</v>
      </c>
      <c r="K831" s="14">
        <v>1539.58</v>
      </c>
      <c r="L831" s="14">
        <f t="shared" si="119"/>
        <v>3044.0810000000001</v>
      </c>
      <c r="M831" s="26">
        <f t="shared" si="121"/>
        <v>3044.0810000000001</v>
      </c>
      <c r="N831" s="25">
        <f t="shared" si="113"/>
        <v>52.453036052231781</v>
      </c>
      <c r="O831" s="25">
        <f t="shared" si="122"/>
        <v>52.453036052231781</v>
      </c>
      <c r="P831" s="26">
        <v>1066.3499999999999</v>
      </c>
      <c r="Q831" s="14">
        <v>222.66</v>
      </c>
      <c r="R831" s="25">
        <f t="shared" si="118"/>
        <v>22.211133015740145</v>
      </c>
      <c r="S831" s="14">
        <v>1470.35</v>
      </c>
      <c r="T831" s="25">
        <f t="shared" si="114"/>
        <v>25.335830932028085</v>
      </c>
      <c r="U831" s="26">
        <v>741.830603</v>
      </c>
      <c r="V831" s="14">
        <v>7667.8510253976274</v>
      </c>
      <c r="W831" s="14">
        <v>7668</v>
      </c>
      <c r="X831" s="14">
        <v>5073.991</v>
      </c>
      <c r="Y831" s="26">
        <v>0</v>
      </c>
      <c r="Z831" s="14">
        <v>1220.5461600000001</v>
      </c>
      <c r="AA831" s="14">
        <v>1539.58</v>
      </c>
      <c r="AB831" s="14">
        <f t="shared" si="120"/>
        <v>2760.1261599999998</v>
      </c>
      <c r="AC831" s="26">
        <f t="shared" si="123"/>
        <v>2760.1261599999998</v>
      </c>
      <c r="AD831" s="25">
        <f t="shared" si="115"/>
        <v>54.397537559684274</v>
      </c>
      <c r="AE831" s="25">
        <f t="shared" si="124"/>
        <v>54.397537559684274</v>
      </c>
      <c r="AF831" s="14">
        <v>1216.5866450000001</v>
      </c>
      <c r="AG831" s="25">
        <f t="shared" si="116"/>
        <v>23.976917676834667</v>
      </c>
      <c r="AH831" s="26">
        <v>15493.925414364641</v>
      </c>
      <c r="AI831" s="28">
        <f t="shared" si="125"/>
        <v>327.48260136168142</v>
      </c>
      <c r="AJ831" s="14">
        <v>45826</v>
      </c>
      <c r="AK831" s="14">
        <f t="shared" si="117"/>
        <v>110.72297385763541</v>
      </c>
      <c r="AL831" s="26">
        <v>2699.6488749999999</v>
      </c>
      <c r="AM831" s="26">
        <v>4980.4009999999998</v>
      </c>
      <c r="AN831" s="29">
        <f t="shared" si="126"/>
        <v>54.20545203087061</v>
      </c>
    </row>
    <row r="832" spans="1:40" x14ac:dyDescent="0.3">
      <c r="A832" s="23" t="s">
        <v>106</v>
      </c>
      <c r="B832" s="23" t="s">
        <v>110</v>
      </c>
      <c r="C832" s="23" t="s">
        <v>5</v>
      </c>
      <c r="D832" s="23" t="s">
        <v>55</v>
      </c>
      <c r="E832" s="23" t="s">
        <v>85</v>
      </c>
      <c r="F832" s="23" t="s">
        <v>151</v>
      </c>
      <c r="G832" s="23" t="s">
        <v>13</v>
      </c>
      <c r="H832" s="14">
        <v>2197.2399999999998</v>
      </c>
      <c r="I832" s="26">
        <v>0</v>
      </c>
      <c r="J832" s="14">
        <v>799.05</v>
      </c>
      <c r="K832" s="14">
        <v>211.9</v>
      </c>
      <c r="L832" s="14">
        <f t="shared" si="119"/>
        <v>1010.9499999999999</v>
      </c>
      <c r="M832" s="26">
        <f t="shared" si="121"/>
        <v>1010.9499999999999</v>
      </c>
      <c r="N832" s="25">
        <f t="shared" si="113"/>
        <v>46.009994356556412</v>
      </c>
      <c r="O832" s="25">
        <f t="shared" si="122"/>
        <v>46.009994356556412</v>
      </c>
      <c r="P832" s="26">
        <v>452.48</v>
      </c>
      <c r="Q832" s="14">
        <v>103.13999999999999</v>
      </c>
      <c r="R832" s="25">
        <f t="shared" si="118"/>
        <v>25.287178460250136</v>
      </c>
      <c r="S832" s="14">
        <v>630.66999999999996</v>
      </c>
      <c r="T832" s="25">
        <f t="shared" si="114"/>
        <v>28.70282718319346</v>
      </c>
      <c r="U832" s="26">
        <v>450.17567600000001</v>
      </c>
      <c r="V832" s="14">
        <v>3000.6449897904131</v>
      </c>
      <c r="W832" s="14">
        <v>3001</v>
      </c>
      <c r="X832" s="14">
        <v>2194.13</v>
      </c>
      <c r="Y832" s="26">
        <v>0</v>
      </c>
      <c r="Z832" s="14">
        <v>796.33154400000001</v>
      </c>
      <c r="AA832" s="14">
        <v>211.9</v>
      </c>
      <c r="AB832" s="14">
        <f t="shared" si="120"/>
        <v>1008.231544</v>
      </c>
      <c r="AC832" s="26">
        <f t="shared" si="123"/>
        <v>1008.231544</v>
      </c>
      <c r="AD832" s="25">
        <f t="shared" si="115"/>
        <v>45.951313003331613</v>
      </c>
      <c r="AE832" s="25">
        <f t="shared" si="124"/>
        <v>45.951313003331613</v>
      </c>
      <c r="AF832" s="14">
        <v>630.43110000000001</v>
      </c>
      <c r="AG832" s="25">
        <f t="shared" si="116"/>
        <v>28.732622953061121</v>
      </c>
      <c r="AH832" s="26">
        <v>6974.4691481388963</v>
      </c>
      <c r="AI832" s="28">
        <f t="shared" si="125"/>
        <v>314.59455241629291</v>
      </c>
      <c r="AJ832" s="14">
        <v>17111</v>
      </c>
      <c r="AK832" s="14">
        <f t="shared" si="117"/>
        <v>128.22920928057974</v>
      </c>
      <c r="AL832" s="26">
        <v>952.85890199999994</v>
      </c>
      <c r="AM832" s="26">
        <v>2145.4899999999998</v>
      </c>
      <c r="AN832" s="29">
        <f t="shared" si="126"/>
        <v>44.412180993619174</v>
      </c>
    </row>
    <row r="833" spans="1:40" x14ac:dyDescent="0.3">
      <c r="A833" s="23" t="s">
        <v>106</v>
      </c>
      <c r="B833" s="23" t="s">
        <v>110</v>
      </c>
      <c r="C833" s="23" t="s">
        <v>5</v>
      </c>
      <c r="D833" s="23" t="s">
        <v>56</v>
      </c>
      <c r="E833" s="23" t="s">
        <v>86</v>
      </c>
      <c r="F833" s="23" t="s">
        <v>136</v>
      </c>
      <c r="G833" s="23" t="s">
        <v>13</v>
      </c>
      <c r="H833" s="14">
        <v>10712.981</v>
      </c>
      <c r="I833" s="26">
        <v>0</v>
      </c>
      <c r="J833" s="14">
        <v>2198.0749999999998</v>
      </c>
      <c r="K833" s="14">
        <v>1071.73</v>
      </c>
      <c r="L833" s="14">
        <f t="shared" si="119"/>
        <v>3269.8049999999998</v>
      </c>
      <c r="M833" s="26">
        <f t="shared" si="121"/>
        <v>3269.8049999999998</v>
      </c>
      <c r="N833" s="25">
        <f t="shared" si="113"/>
        <v>30.521896753107281</v>
      </c>
      <c r="O833" s="25">
        <f t="shared" si="122"/>
        <v>30.521896753107281</v>
      </c>
      <c r="P833" s="26">
        <v>47.72</v>
      </c>
      <c r="Q833" s="14">
        <v>182.86499999999998</v>
      </c>
      <c r="R833" s="25">
        <f t="shared" si="118"/>
        <v>2.1523887702218456</v>
      </c>
      <c r="S833" s="14">
        <v>7212.16</v>
      </c>
      <c r="T833" s="25">
        <f t="shared" si="114"/>
        <v>67.32169132009102</v>
      </c>
      <c r="U833" s="26">
        <v>4482.5759429999998</v>
      </c>
      <c r="V833" s="14">
        <v>16720.762337437656</v>
      </c>
      <c r="W833" s="14">
        <v>17492</v>
      </c>
      <c r="X833" s="14">
        <v>9463.2309999999998</v>
      </c>
      <c r="Y833" s="26">
        <v>0</v>
      </c>
      <c r="Z833" s="14">
        <v>2161.4817480000002</v>
      </c>
      <c r="AA833" s="14">
        <v>1071.73</v>
      </c>
      <c r="AB833" s="14">
        <f t="shared" si="120"/>
        <v>3233.2117480000002</v>
      </c>
      <c r="AC833" s="26">
        <f t="shared" si="123"/>
        <v>3233.2117480000002</v>
      </c>
      <c r="AD833" s="25">
        <f t="shared" si="115"/>
        <v>34.166044852968298</v>
      </c>
      <c r="AE833" s="25">
        <f t="shared" si="124"/>
        <v>34.166044852968298</v>
      </c>
      <c r="AF833" s="14">
        <v>6007.2457039999999</v>
      </c>
      <c r="AG833" s="25">
        <f t="shared" si="116"/>
        <v>63.479859088296585</v>
      </c>
      <c r="AH833" s="26">
        <v>35583.871494315106</v>
      </c>
      <c r="AI833" s="28">
        <f t="shared" si="125"/>
        <v>265.94157978318492</v>
      </c>
      <c r="AJ833" s="14">
        <v>101612</v>
      </c>
      <c r="AK833" s="14">
        <f t="shared" si="117"/>
        <v>93.13103767271582</v>
      </c>
      <c r="AL833" s="26">
        <v>3100.974702</v>
      </c>
      <c r="AM833" s="26">
        <v>9159.4310000000005</v>
      </c>
      <c r="AN833" s="29">
        <f t="shared" si="126"/>
        <v>33.855538646450853</v>
      </c>
    </row>
    <row r="834" spans="1:40" x14ac:dyDescent="0.3">
      <c r="A834" s="23" t="s">
        <v>106</v>
      </c>
      <c r="B834" s="23" t="s">
        <v>110</v>
      </c>
      <c r="C834" s="23" t="s">
        <v>5</v>
      </c>
      <c r="D834" s="23" t="s">
        <v>57</v>
      </c>
      <c r="E834" s="23" t="s">
        <v>87</v>
      </c>
      <c r="F834" s="23" t="s">
        <v>150</v>
      </c>
      <c r="G834" s="23" t="s">
        <v>13</v>
      </c>
      <c r="H834" s="14">
        <v>9961.2199999999993</v>
      </c>
      <c r="I834" s="26">
        <v>0</v>
      </c>
      <c r="J834" s="14">
        <v>2186.8200000000002</v>
      </c>
      <c r="K834" s="14">
        <v>2027.12</v>
      </c>
      <c r="L834" s="14">
        <f t="shared" si="119"/>
        <v>4213.9400000000005</v>
      </c>
      <c r="M834" s="26">
        <f t="shared" si="121"/>
        <v>4213.9400000000005</v>
      </c>
      <c r="N834" s="25">
        <f t="shared" ref="N834:N897" si="127">100*L834/H834</f>
        <v>42.303452789919312</v>
      </c>
      <c r="O834" s="25">
        <f t="shared" si="122"/>
        <v>42.303452789919312</v>
      </c>
      <c r="P834" s="26">
        <v>147.72</v>
      </c>
      <c r="Q834" s="14">
        <v>335.22</v>
      </c>
      <c r="R834" s="25">
        <f t="shared" si="118"/>
        <v>4.8482013247373326</v>
      </c>
      <c r="S834" s="14">
        <v>5194.26</v>
      </c>
      <c r="T834" s="25">
        <f t="shared" ref="T834:T897" si="128">100*S834/H834</f>
        <v>52.144817602663132</v>
      </c>
      <c r="U834" s="26">
        <v>2920.0578439999999</v>
      </c>
      <c r="V834" s="14">
        <v>14240.145635145564</v>
      </c>
      <c r="W834" s="14">
        <v>14050</v>
      </c>
      <c r="X834" s="14">
        <v>9313.14</v>
      </c>
      <c r="Y834" s="26">
        <v>0</v>
      </c>
      <c r="Z834" s="14">
        <v>2010.595564</v>
      </c>
      <c r="AA834" s="14">
        <v>1989.98</v>
      </c>
      <c r="AB834" s="14">
        <f t="shared" si="120"/>
        <v>4000.5755639999998</v>
      </c>
      <c r="AC834" s="26">
        <f t="shared" si="123"/>
        <v>4000.5755639999998</v>
      </c>
      <c r="AD834" s="25">
        <f t="shared" ref="AD834:AD897" si="129">100*AB834/X834</f>
        <v>42.956248526275779</v>
      </c>
      <c r="AE834" s="25">
        <f t="shared" si="124"/>
        <v>42.956248526275779</v>
      </c>
      <c r="AF834" s="14">
        <v>4787.0300159999997</v>
      </c>
      <c r="AG834" s="25">
        <f t="shared" ref="AG834:AG897" si="130">100*AF834/X834</f>
        <v>51.400816652600518</v>
      </c>
      <c r="AH834" s="26">
        <v>34600.87495760317</v>
      </c>
      <c r="AI834" s="28">
        <f t="shared" si="125"/>
        <v>269.15908951468691</v>
      </c>
      <c r="AJ834" s="14">
        <v>85558</v>
      </c>
      <c r="AK834" s="14">
        <f t="shared" ref="AK834:AK897" si="131">1000*X834/AJ834</f>
        <v>108.85177306622408</v>
      </c>
      <c r="AL834" s="26">
        <v>3884.7067999999999</v>
      </c>
      <c r="AM834" s="26">
        <v>8684.64</v>
      </c>
      <c r="AN834" s="29">
        <f t="shared" si="126"/>
        <v>44.730775253781388</v>
      </c>
    </row>
    <row r="835" spans="1:40" x14ac:dyDescent="0.3">
      <c r="A835" s="23" t="s">
        <v>106</v>
      </c>
      <c r="B835" s="23" t="s">
        <v>110</v>
      </c>
      <c r="C835" s="23" t="s">
        <v>5</v>
      </c>
      <c r="D835" s="23" t="s">
        <v>58</v>
      </c>
      <c r="E835" s="23" t="s">
        <v>88</v>
      </c>
      <c r="F835" s="23" t="s">
        <v>150</v>
      </c>
      <c r="G835" s="23" t="s">
        <v>13</v>
      </c>
      <c r="H835" s="14">
        <v>11475.842000000001</v>
      </c>
      <c r="I835" s="26">
        <v>24.315000000000001</v>
      </c>
      <c r="J835" s="14">
        <v>2686.3670000000002</v>
      </c>
      <c r="K835" s="14">
        <v>1892.36</v>
      </c>
      <c r="L835" s="14">
        <f t="shared" si="119"/>
        <v>4578.7269999999999</v>
      </c>
      <c r="M835" s="26">
        <f t="shared" si="121"/>
        <v>4603.0420000000004</v>
      </c>
      <c r="N835" s="25">
        <f t="shared" si="127"/>
        <v>39.898832695674969</v>
      </c>
      <c r="O835" s="25">
        <f t="shared" si="122"/>
        <v>40.11071257342163</v>
      </c>
      <c r="P835" s="26">
        <v>68.45</v>
      </c>
      <c r="Q835" s="14">
        <v>548.76</v>
      </c>
      <c r="R835" s="25">
        <f t="shared" ref="R835:R898" si="132">100*(P835+Q835)/H835</f>
        <v>5.3783417373644564</v>
      </c>
      <c r="S835" s="14">
        <v>6255.59</v>
      </c>
      <c r="T835" s="25">
        <f t="shared" si="128"/>
        <v>54.510945689213912</v>
      </c>
      <c r="U835" s="26">
        <v>3280.3514380000001</v>
      </c>
      <c r="V835" s="14">
        <v>13592.589500629421</v>
      </c>
      <c r="W835" s="14">
        <v>13415</v>
      </c>
      <c r="X835" s="14">
        <v>9242.3320000000003</v>
      </c>
      <c r="Y835" s="26">
        <v>24.315000000000001</v>
      </c>
      <c r="Z835" s="14">
        <v>1731.173421</v>
      </c>
      <c r="AA835" s="14">
        <v>1820.05</v>
      </c>
      <c r="AB835" s="14">
        <f t="shared" si="120"/>
        <v>3551.2234209999997</v>
      </c>
      <c r="AC835" s="26">
        <f t="shared" si="123"/>
        <v>3575.5384210000002</v>
      </c>
      <c r="AD835" s="25">
        <f t="shared" si="129"/>
        <v>38.423456558366432</v>
      </c>
      <c r="AE835" s="25">
        <f t="shared" si="124"/>
        <v>38.686539511889421</v>
      </c>
      <c r="AF835" s="14">
        <v>5079.5390799999996</v>
      </c>
      <c r="AG835" s="25">
        <f t="shared" si="130"/>
        <v>54.959495936739764</v>
      </c>
      <c r="AH835" s="26">
        <v>33319.337657903721</v>
      </c>
      <c r="AI835" s="28">
        <f t="shared" si="125"/>
        <v>277.38642631173718</v>
      </c>
      <c r="AJ835" s="14">
        <v>79424</v>
      </c>
      <c r="AK835" s="14">
        <f t="shared" si="131"/>
        <v>116.36699234488316</v>
      </c>
      <c r="AL835" s="26">
        <v>3571.099835</v>
      </c>
      <c r="AM835" s="26">
        <v>8803.8520000000008</v>
      </c>
      <c r="AN835" s="29">
        <f t="shared" si="126"/>
        <v>40.562924444890704</v>
      </c>
    </row>
    <row r="836" spans="1:40" x14ac:dyDescent="0.3">
      <c r="A836" s="23" t="s">
        <v>106</v>
      </c>
      <c r="B836" s="23" t="s">
        <v>110</v>
      </c>
      <c r="C836" s="23" t="s">
        <v>5</v>
      </c>
      <c r="D836" s="23" t="s">
        <v>59</v>
      </c>
      <c r="E836" s="23" t="s">
        <v>89</v>
      </c>
      <c r="F836" s="23" t="s">
        <v>136</v>
      </c>
      <c r="G836" s="23" t="s">
        <v>13</v>
      </c>
      <c r="H836" s="14">
        <v>5656.8419999999996</v>
      </c>
      <c r="I836" s="26">
        <v>0</v>
      </c>
      <c r="J836" s="14">
        <v>1397.5319999999999</v>
      </c>
      <c r="K836" s="14">
        <v>864.98</v>
      </c>
      <c r="L836" s="14">
        <f t="shared" ref="L836:L899" si="133">J836+K836</f>
        <v>2262.5119999999997</v>
      </c>
      <c r="M836" s="26">
        <f t="shared" si="121"/>
        <v>2262.5119999999997</v>
      </c>
      <c r="N836" s="25">
        <f t="shared" si="127"/>
        <v>39.996026051284446</v>
      </c>
      <c r="O836" s="25">
        <f t="shared" si="122"/>
        <v>39.996026051284446</v>
      </c>
      <c r="P836" s="26">
        <v>0</v>
      </c>
      <c r="Q836" s="14">
        <v>176.92</v>
      </c>
      <c r="R836" s="25">
        <f t="shared" si="132"/>
        <v>3.127540065640865</v>
      </c>
      <c r="S836" s="14">
        <v>3220.45</v>
      </c>
      <c r="T836" s="25">
        <f t="shared" si="128"/>
        <v>56.930174114815301</v>
      </c>
      <c r="U836" s="26">
        <v>1830.1881719999999</v>
      </c>
      <c r="V836" s="14">
        <v>9043.168393304697</v>
      </c>
      <c r="W836" s="14">
        <v>9043</v>
      </c>
      <c r="X836" s="14">
        <v>5188.0020000000004</v>
      </c>
      <c r="Y836" s="26">
        <v>0</v>
      </c>
      <c r="Z836" s="14">
        <v>1209.747404</v>
      </c>
      <c r="AA836" s="14">
        <v>864.98</v>
      </c>
      <c r="AB836" s="14">
        <f t="shared" ref="AB836:AB899" si="134">Z836+AA836</f>
        <v>2074.7274040000002</v>
      </c>
      <c r="AC836" s="26">
        <f t="shared" si="123"/>
        <v>2074.7274040000002</v>
      </c>
      <c r="AD836" s="25">
        <f t="shared" si="129"/>
        <v>39.990875176994919</v>
      </c>
      <c r="AE836" s="25">
        <f t="shared" si="124"/>
        <v>39.990875176994919</v>
      </c>
      <c r="AF836" s="14">
        <v>2939.1329919999998</v>
      </c>
      <c r="AG836" s="25">
        <f t="shared" si="130"/>
        <v>56.652503063799898</v>
      </c>
      <c r="AH836" s="26">
        <v>19407.578349312636</v>
      </c>
      <c r="AI836" s="28">
        <f t="shared" si="125"/>
        <v>267.31835918022944</v>
      </c>
      <c r="AJ836" s="14">
        <v>51838</v>
      </c>
      <c r="AK836" s="14">
        <f t="shared" si="131"/>
        <v>100.08106022608897</v>
      </c>
      <c r="AL836" s="26">
        <v>2058.0810999999999</v>
      </c>
      <c r="AM836" s="26">
        <v>5145.5420000000004</v>
      </c>
      <c r="AN836" s="29">
        <f t="shared" si="126"/>
        <v>39.997362765671717</v>
      </c>
    </row>
    <row r="837" spans="1:40" x14ac:dyDescent="0.3">
      <c r="A837" s="23" t="s">
        <v>106</v>
      </c>
      <c r="B837" s="23" t="s">
        <v>110</v>
      </c>
      <c r="C837" s="23" t="s">
        <v>5</v>
      </c>
      <c r="D837" s="23" t="s">
        <v>60</v>
      </c>
      <c r="E837" s="23" t="s">
        <v>90</v>
      </c>
      <c r="F837" s="23" t="s">
        <v>151</v>
      </c>
      <c r="G837" s="23" t="s">
        <v>13</v>
      </c>
      <c r="H837" s="14">
        <v>4520.62</v>
      </c>
      <c r="I837" s="26">
        <v>0</v>
      </c>
      <c r="J837" s="14">
        <v>1007.24</v>
      </c>
      <c r="K837" s="14">
        <v>217.63</v>
      </c>
      <c r="L837" s="14">
        <f t="shared" si="133"/>
        <v>1224.8699999999999</v>
      </c>
      <c r="M837" s="26">
        <f t="shared" si="121"/>
        <v>1224.8699999999999</v>
      </c>
      <c r="N837" s="25">
        <f t="shared" si="127"/>
        <v>27.095177210205676</v>
      </c>
      <c r="O837" s="25">
        <f t="shared" si="122"/>
        <v>27.095177210205676</v>
      </c>
      <c r="P837" s="26">
        <v>104.97</v>
      </c>
      <c r="Q837" s="14">
        <v>127.3</v>
      </c>
      <c r="R837" s="25">
        <f t="shared" si="132"/>
        <v>5.1380120425959275</v>
      </c>
      <c r="S837" s="14">
        <v>2932.8</v>
      </c>
      <c r="T837" s="25">
        <f t="shared" si="128"/>
        <v>64.876056824063951</v>
      </c>
      <c r="U837" s="26">
        <v>1937.5764489999999</v>
      </c>
      <c r="V837" s="14">
        <v>7011.9438176797721</v>
      </c>
      <c r="W837" s="14">
        <v>7229</v>
      </c>
      <c r="X837" s="14">
        <v>4161.95</v>
      </c>
      <c r="Y837" s="26">
        <v>0</v>
      </c>
      <c r="Z837" s="14">
        <v>961.98697600000003</v>
      </c>
      <c r="AA837" s="14">
        <v>217.63</v>
      </c>
      <c r="AB837" s="14">
        <f t="shared" si="134"/>
        <v>1179.616976</v>
      </c>
      <c r="AC837" s="26">
        <f t="shared" si="123"/>
        <v>1179.616976</v>
      </c>
      <c r="AD837" s="25">
        <f t="shared" si="129"/>
        <v>28.342891577265465</v>
      </c>
      <c r="AE837" s="25">
        <f t="shared" si="124"/>
        <v>28.342891577265465</v>
      </c>
      <c r="AF837" s="14">
        <v>2643.1602720000001</v>
      </c>
      <c r="AG837" s="25">
        <f t="shared" si="130"/>
        <v>63.507737286608446</v>
      </c>
      <c r="AH837" s="26">
        <v>15328.09421909933</v>
      </c>
      <c r="AI837" s="28">
        <f t="shared" si="125"/>
        <v>271.52429653088041</v>
      </c>
      <c r="AJ837" s="14">
        <v>40022</v>
      </c>
      <c r="AK837" s="14">
        <f t="shared" si="131"/>
        <v>103.99155464494528</v>
      </c>
      <c r="AL837" s="26">
        <v>1138.3169800000001</v>
      </c>
      <c r="AM837" s="26">
        <v>3900.23</v>
      </c>
      <c r="AN837" s="29">
        <f t="shared" si="126"/>
        <v>29.185893652425626</v>
      </c>
    </row>
    <row r="838" spans="1:40" x14ac:dyDescent="0.3">
      <c r="A838" s="23" t="s">
        <v>106</v>
      </c>
      <c r="B838" s="23" t="s">
        <v>110</v>
      </c>
      <c r="C838" s="23" t="s">
        <v>5</v>
      </c>
      <c r="D838" s="23" t="s">
        <v>2</v>
      </c>
      <c r="E838" s="23" t="s">
        <v>32</v>
      </c>
      <c r="F838" s="23" t="s">
        <v>126</v>
      </c>
      <c r="G838" s="23" t="s">
        <v>13</v>
      </c>
      <c r="H838" s="14">
        <v>218631.83499999999</v>
      </c>
      <c r="I838" s="26">
        <v>251.13799999999998</v>
      </c>
      <c r="J838" s="14">
        <v>52097.704999999994</v>
      </c>
      <c r="K838" s="14">
        <v>32010.406000000003</v>
      </c>
      <c r="L838" s="14">
        <f t="shared" si="133"/>
        <v>84108.111000000004</v>
      </c>
      <c r="M838" s="26">
        <f t="shared" si="121"/>
        <v>84359.248999999996</v>
      </c>
      <c r="N838" s="25">
        <f t="shared" si="127"/>
        <v>38.470203115662457</v>
      </c>
      <c r="O838" s="25">
        <f t="shared" si="122"/>
        <v>38.58507110824003</v>
      </c>
      <c r="P838" s="26">
        <v>17563.034</v>
      </c>
      <c r="Q838" s="14">
        <v>4977.2410000000009</v>
      </c>
      <c r="R838" s="25">
        <f t="shared" si="132"/>
        <v>10.309694834697792</v>
      </c>
      <c r="S838" s="14">
        <v>110411.42099999999</v>
      </c>
      <c r="T838" s="25">
        <f t="shared" si="128"/>
        <v>50.501072270650795</v>
      </c>
      <c r="U838" s="26">
        <v>64448.673811999994</v>
      </c>
      <c r="V838" s="14">
        <v>305714</v>
      </c>
      <c r="W838" s="14">
        <v>305714</v>
      </c>
      <c r="X838" s="14">
        <v>193312.21700000003</v>
      </c>
      <c r="Y838" s="26">
        <v>251.13799999999998</v>
      </c>
      <c r="Z838" s="14">
        <v>44060.393184000008</v>
      </c>
      <c r="AA838" s="14">
        <v>31473.836000000007</v>
      </c>
      <c r="AB838" s="14">
        <f t="shared" si="134"/>
        <v>75534.229184000011</v>
      </c>
      <c r="AC838" s="26">
        <f t="shared" si="123"/>
        <v>75785.367184000017</v>
      </c>
      <c r="AD838" s="25">
        <f t="shared" si="129"/>
        <v>39.073696611735613</v>
      </c>
      <c r="AE838" s="25">
        <f t="shared" si="124"/>
        <v>39.203609766681225</v>
      </c>
      <c r="AF838" s="14">
        <v>96300.427681999994</v>
      </c>
      <c r="AG838" s="25">
        <f t="shared" si="130"/>
        <v>49.816007066951165</v>
      </c>
      <c r="AH838" s="14">
        <v>720510.23920721246</v>
      </c>
      <c r="AI838" s="28">
        <f t="shared" si="125"/>
        <v>268.29905597553227</v>
      </c>
      <c r="AJ838" s="14">
        <v>1829725</v>
      </c>
      <c r="AK838" s="14">
        <f t="shared" si="131"/>
        <v>105.65096776838051</v>
      </c>
      <c r="AL838" s="26">
        <v>73777.353015999994</v>
      </c>
      <c r="AM838" s="26">
        <v>184896.41700000002</v>
      </c>
      <c r="AN838" s="29">
        <f t="shared" si="126"/>
        <v>39.901991727616867</v>
      </c>
    </row>
    <row r="839" spans="1:40" x14ac:dyDescent="0.3">
      <c r="A839" s="23" t="s">
        <v>107</v>
      </c>
      <c r="B839" s="23" t="s">
        <v>111</v>
      </c>
      <c r="C839" s="23" t="s">
        <v>5</v>
      </c>
      <c r="D839" s="23" t="s">
        <v>35</v>
      </c>
      <c r="E839" s="23" t="s">
        <v>65</v>
      </c>
      <c r="F839" s="23" t="s">
        <v>150</v>
      </c>
      <c r="G839" s="23" t="s">
        <v>13</v>
      </c>
      <c r="H839" s="14">
        <v>7924.4</v>
      </c>
      <c r="I839" s="26">
        <v>15.9</v>
      </c>
      <c r="J839" s="14">
        <v>2495.3000000000002</v>
      </c>
      <c r="K839" s="14">
        <v>1525.1</v>
      </c>
      <c r="L839" s="14">
        <f t="shared" si="133"/>
        <v>4020.4</v>
      </c>
      <c r="M839" s="26">
        <f t="shared" si="121"/>
        <v>4036.3</v>
      </c>
      <c r="N839" s="25">
        <f t="shared" si="127"/>
        <v>50.734440462369392</v>
      </c>
      <c r="O839" s="25">
        <f t="shared" si="122"/>
        <v>50.93508656806825</v>
      </c>
      <c r="P839" s="26">
        <v>548.79999999999995</v>
      </c>
      <c r="Q839" s="14">
        <v>446.5</v>
      </c>
      <c r="R839" s="25">
        <f t="shared" si="132"/>
        <v>12.559941446671042</v>
      </c>
      <c r="S839" s="14">
        <v>2810.9</v>
      </c>
      <c r="T839" s="25">
        <f t="shared" si="128"/>
        <v>35.471455252132657</v>
      </c>
      <c r="U839" s="26">
        <v>1453.0007310000001</v>
      </c>
      <c r="V839" s="14">
        <v>8845.8742889142322</v>
      </c>
      <c r="W839" s="14">
        <v>8705</v>
      </c>
      <c r="X839" s="14">
        <v>6812.7</v>
      </c>
      <c r="Y839" s="26">
        <v>15.9</v>
      </c>
      <c r="Z839" s="14">
        <v>1646.5144700000001</v>
      </c>
      <c r="AA839" s="14">
        <v>1525.1</v>
      </c>
      <c r="AB839" s="14">
        <f t="shared" si="134"/>
        <v>3171.61447</v>
      </c>
      <c r="AC839" s="26">
        <f t="shared" si="123"/>
        <v>3187.5144700000001</v>
      </c>
      <c r="AD839" s="25">
        <f t="shared" si="129"/>
        <v>46.554441998033084</v>
      </c>
      <c r="AE839" s="25">
        <f t="shared" si="124"/>
        <v>46.787829641698593</v>
      </c>
      <c r="AF839" s="14">
        <v>2596.5697100000002</v>
      </c>
      <c r="AG839" s="25">
        <f t="shared" si="130"/>
        <v>38.113665800637051</v>
      </c>
      <c r="AH839" s="26">
        <v>20001.867555979039</v>
      </c>
      <c r="AI839" s="28">
        <f t="shared" si="125"/>
        <v>340.60319522331406</v>
      </c>
      <c r="AJ839" s="14">
        <v>53978</v>
      </c>
      <c r="AK839" s="14">
        <f t="shared" si="131"/>
        <v>126.21253103116085</v>
      </c>
      <c r="AL839" s="26">
        <v>2944.98576</v>
      </c>
      <c r="AM839" s="26">
        <v>6145</v>
      </c>
      <c r="AN839" s="29">
        <f t="shared" si="126"/>
        <v>47.924910659072417</v>
      </c>
    </row>
    <row r="840" spans="1:40" x14ac:dyDescent="0.3">
      <c r="A840" s="23" t="s">
        <v>107</v>
      </c>
      <c r="B840" s="23" t="s">
        <v>111</v>
      </c>
      <c r="C840" s="23" t="s">
        <v>5</v>
      </c>
      <c r="D840" s="23" t="s">
        <v>36</v>
      </c>
      <c r="E840" s="23" t="s">
        <v>66</v>
      </c>
      <c r="F840" s="23" t="s">
        <v>150</v>
      </c>
      <c r="G840" s="23" t="s">
        <v>13</v>
      </c>
      <c r="H840" s="14">
        <v>9605.14</v>
      </c>
      <c r="I840" s="26">
        <v>2.15</v>
      </c>
      <c r="J840" s="14">
        <v>1567.96</v>
      </c>
      <c r="K840" s="14">
        <v>1078.25</v>
      </c>
      <c r="L840" s="14">
        <f t="shared" si="133"/>
        <v>2646.21</v>
      </c>
      <c r="M840" s="26">
        <f t="shared" si="121"/>
        <v>2648.36</v>
      </c>
      <c r="N840" s="25">
        <f t="shared" si="127"/>
        <v>27.549936804669169</v>
      </c>
      <c r="O840" s="25">
        <f t="shared" si="122"/>
        <v>27.572320653316872</v>
      </c>
      <c r="P840" s="26">
        <v>52</v>
      </c>
      <c r="Q840" s="14">
        <v>305.03000000000003</v>
      </c>
      <c r="R840" s="25">
        <f t="shared" si="132"/>
        <v>3.7170723175299893</v>
      </c>
      <c r="S840" s="14">
        <v>6599.75</v>
      </c>
      <c r="T840" s="25">
        <f t="shared" si="128"/>
        <v>68.710607029153138</v>
      </c>
      <c r="U840" s="26">
        <v>3917.1328760000001</v>
      </c>
      <c r="V840" s="14">
        <v>13617.468739542857</v>
      </c>
      <c r="W840" s="14">
        <v>13736</v>
      </c>
      <c r="X840" s="14">
        <v>8871.14</v>
      </c>
      <c r="Y840" s="26">
        <v>2.15</v>
      </c>
      <c r="Z840" s="14">
        <v>1502.845699</v>
      </c>
      <c r="AA840" s="14">
        <v>1078.25</v>
      </c>
      <c r="AB840" s="14">
        <f t="shared" si="134"/>
        <v>2581.095699</v>
      </c>
      <c r="AC840" s="26">
        <f t="shared" si="123"/>
        <v>2583.2456990000001</v>
      </c>
      <c r="AD840" s="25">
        <f t="shared" si="129"/>
        <v>29.095422899424427</v>
      </c>
      <c r="AE840" s="25">
        <f t="shared" si="124"/>
        <v>29.119658792443815</v>
      </c>
      <c r="AF840" s="14">
        <v>5946.829393</v>
      </c>
      <c r="AG840" s="25">
        <f t="shared" si="130"/>
        <v>67.035684173623679</v>
      </c>
      <c r="AH840" s="26">
        <v>32251.883285173823</v>
      </c>
      <c r="AI840" s="28">
        <f t="shared" si="125"/>
        <v>275.05804611658317</v>
      </c>
      <c r="AJ840" s="14">
        <v>78549</v>
      </c>
      <c r="AK840" s="14">
        <f t="shared" si="131"/>
        <v>112.93765674929026</v>
      </c>
      <c r="AL840" s="26">
        <v>2579.7492000000002</v>
      </c>
      <c r="AM840" s="26">
        <v>8507.14</v>
      </c>
      <c r="AN840" s="29">
        <f t="shared" si="126"/>
        <v>30.324517993121077</v>
      </c>
    </row>
    <row r="841" spans="1:40" x14ac:dyDescent="0.3">
      <c r="A841" s="23" t="s">
        <v>107</v>
      </c>
      <c r="B841" s="23" t="s">
        <v>111</v>
      </c>
      <c r="C841" s="23" t="s">
        <v>5</v>
      </c>
      <c r="D841" s="23" t="s">
        <v>37</v>
      </c>
      <c r="E841" s="23" t="s">
        <v>67</v>
      </c>
      <c r="F841" s="23" t="s">
        <v>136</v>
      </c>
      <c r="G841" s="23" t="s">
        <v>13</v>
      </c>
      <c r="H841" s="14">
        <v>6318.9129999999996</v>
      </c>
      <c r="I841" s="26">
        <v>17.984999999999999</v>
      </c>
      <c r="J841" s="14">
        <v>1455.8409999999999</v>
      </c>
      <c r="K841" s="14">
        <v>852.52700000000004</v>
      </c>
      <c r="L841" s="14">
        <f t="shared" si="133"/>
        <v>2308.3679999999999</v>
      </c>
      <c r="M841" s="26">
        <f t="shared" si="121"/>
        <v>2326.3530000000001</v>
      </c>
      <c r="N841" s="25">
        <f t="shared" si="127"/>
        <v>36.531093243410695</v>
      </c>
      <c r="O841" s="25">
        <f t="shared" si="122"/>
        <v>36.815714981358347</v>
      </c>
      <c r="P841" s="26">
        <v>2056.8000000000002</v>
      </c>
      <c r="Q841" s="14">
        <v>136.72</v>
      </c>
      <c r="R841" s="25">
        <f t="shared" si="132"/>
        <v>34.713565450260198</v>
      </c>
      <c r="S841" s="14">
        <v>1759.7</v>
      </c>
      <c r="T841" s="25">
        <f t="shared" si="128"/>
        <v>27.848144134916879</v>
      </c>
      <c r="U841" s="26">
        <v>1047.679977</v>
      </c>
      <c r="V841" s="14">
        <v>10089.314292510922</v>
      </c>
      <c r="W841" s="14">
        <v>10089</v>
      </c>
      <c r="X841" s="14">
        <v>5816.5309999999999</v>
      </c>
      <c r="Y841" s="26">
        <v>17.984999999999999</v>
      </c>
      <c r="Z841" s="14">
        <v>1255.7565970000001</v>
      </c>
      <c r="AA841" s="14">
        <v>843.72699999999998</v>
      </c>
      <c r="AB841" s="14">
        <f t="shared" si="134"/>
        <v>2099.4835969999999</v>
      </c>
      <c r="AC841" s="26">
        <f t="shared" si="123"/>
        <v>2117.468597</v>
      </c>
      <c r="AD841" s="25">
        <f t="shared" si="129"/>
        <v>36.09511574854497</v>
      </c>
      <c r="AE841" s="25">
        <f t="shared" si="124"/>
        <v>36.404320668109563</v>
      </c>
      <c r="AF841" s="14">
        <v>1625.9628</v>
      </c>
      <c r="AG841" s="25">
        <f t="shared" si="130"/>
        <v>27.954167183154357</v>
      </c>
      <c r="AH841" s="26">
        <v>21671.28437756026</v>
      </c>
      <c r="AI841" s="28">
        <f t="shared" si="125"/>
        <v>268.39807455172263</v>
      </c>
      <c r="AJ841" s="14">
        <v>60423</v>
      </c>
      <c r="AK841" s="14">
        <f t="shared" si="131"/>
        <v>96.263525478708445</v>
      </c>
      <c r="AL841" s="26">
        <v>2115.0127200000002</v>
      </c>
      <c r="AM841" s="26">
        <v>5629.0510000000004</v>
      </c>
      <c r="AN841" s="29">
        <f t="shared" si="126"/>
        <v>37.573166773582265</v>
      </c>
    </row>
    <row r="842" spans="1:40" x14ac:dyDescent="0.3">
      <c r="A842" s="23" t="s">
        <v>107</v>
      </c>
      <c r="B842" s="23" t="s">
        <v>111</v>
      </c>
      <c r="C842" s="23" t="s">
        <v>5</v>
      </c>
      <c r="D842" s="23" t="s">
        <v>38</v>
      </c>
      <c r="E842" s="23" t="s">
        <v>68</v>
      </c>
      <c r="F842" s="23" t="s">
        <v>150</v>
      </c>
      <c r="G842" s="23" t="s">
        <v>13</v>
      </c>
      <c r="H842" s="14">
        <v>7189.232</v>
      </c>
      <c r="I842" s="26">
        <v>0.50900000000000001</v>
      </c>
      <c r="J842" s="14">
        <v>1832.7919999999999</v>
      </c>
      <c r="K842" s="14">
        <v>1282.58</v>
      </c>
      <c r="L842" s="14">
        <f t="shared" si="133"/>
        <v>3115.3719999999998</v>
      </c>
      <c r="M842" s="26">
        <f t="shared" ref="M842:M865" si="135">I842+J842+K842</f>
        <v>3115.8809999999999</v>
      </c>
      <c r="N842" s="25">
        <f t="shared" si="127"/>
        <v>43.333863756239893</v>
      </c>
      <c r="O842" s="25">
        <f t="shared" ref="O842:O905" si="136">100*M842/H842</f>
        <v>43.340943789267058</v>
      </c>
      <c r="P842" s="26">
        <v>289.37</v>
      </c>
      <c r="Q842" s="14">
        <v>152.50099999999998</v>
      </c>
      <c r="R842" s="25">
        <f t="shared" si="132"/>
        <v>6.1462893393897984</v>
      </c>
      <c r="S842" s="14">
        <v>3631.47</v>
      </c>
      <c r="T842" s="25">
        <f t="shared" si="128"/>
        <v>50.512627774427088</v>
      </c>
      <c r="U842" s="26">
        <v>2132.9630139999999</v>
      </c>
      <c r="V842" s="14">
        <v>10656.143386077174</v>
      </c>
      <c r="W842" s="14">
        <v>10511</v>
      </c>
      <c r="X842" s="14">
        <v>6556.3220000000001</v>
      </c>
      <c r="Y842" s="26">
        <v>0.50900000000000001</v>
      </c>
      <c r="Z842" s="14">
        <v>1484.80835</v>
      </c>
      <c r="AA842" s="14">
        <v>1282.58</v>
      </c>
      <c r="AB842" s="14">
        <f t="shared" si="134"/>
        <v>2767.3883500000002</v>
      </c>
      <c r="AC842" s="26">
        <f t="shared" ref="AC842:AC865" si="137">Y842+Z842+AA842</f>
        <v>2767.8973500000002</v>
      </c>
      <c r="AD842" s="25">
        <f t="shared" si="129"/>
        <v>42.209463629150612</v>
      </c>
      <c r="AE842" s="25">
        <f t="shared" ref="AE842:AE865" si="138">100*AC842/X842</f>
        <v>42.217227128258806</v>
      </c>
      <c r="AF842" s="14">
        <v>3376.540806</v>
      </c>
      <c r="AG842" s="25">
        <f t="shared" si="130"/>
        <v>51.500533469832625</v>
      </c>
      <c r="AH842" s="26">
        <v>25419.368337649285</v>
      </c>
      <c r="AI842" s="28">
        <f t="shared" si="125"/>
        <v>257.9262361248081</v>
      </c>
      <c r="AJ842" s="14">
        <v>64762</v>
      </c>
      <c r="AK842" s="14">
        <f t="shared" si="131"/>
        <v>101.23717612179982</v>
      </c>
      <c r="AL842" s="26">
        <v>2681.0490949999999</v>
      </c>
      <c r="AM842" s="26">
        <v>6274.2719999999999</v>
      </c>
      <c r="AN842" s="29">
        <f t="shared" si="126"/>
        <v>42.730839450377673</v>
      </c>
    </row>
    <row r="843" spans="1:40" x14ac:dyDescent="0.3">
      <c r="A843" s="23" t="s">
        <v>107</v>
      </c>
      <c r="B843" s="23" t="s">
        <v>111</v>
      </c>
      <c r="C843" s="23" t="s">
        <v>5</v>
      </c>
      <c r="D843" s="23" t="s">
        <v>39</v>
      </c>
      <c r="E843" s="23" t="s">
        <v>69</v>
      </c>
      <c r="F843" s="23" t="s">
        <v>151</v>
      </c>
      <c r="G843" s="23" t="s">
        <v>13</v>
      </c>
      <c r="H843" s="14">
        <v>3328.45</v>
      </c>
      <c r="I843" s="26">
        <v>0</v>
      </c>
      <c r="J843" s="14">
        <v>769.79</v>
      </c>
      <c r="K843" s="14">
        <v>135.41999999999999</v>
      </c>
      <c r="L843" s="14">
        <f t="shared" si="133"/>
        <v>905.20999999999992</v>
      </c>
      <c r="M843" s="26">
        <f t="shared" si="135"/>
        <v>905.20999999999992</v>
      </c>
      <c r="N843" s="25">
        <f t="shared" si="127"/>
        <v>27.196142348540608</v>
      </c>
      <c r="O843" s="25">
        <f t="shared" si="136"/>
        <v>27.196142348540608</v>
      </c>
      <c r="P843" s="26">
        <v>269.98</v>
      </c>
      <c r="Q843" s="14">
        <v>87.09</v>
      </c>
      <c r="R843" s="25">
        <f t="shared" si="132"/>
        <v>10.727816250807436</v>
      </c>
      <c r="S843" s="14">
        <v>2066.17</v>
      </c>
      <c r="T843" s="25">
        <f t="shared" si="128"/>
        <v>62.07604140065196</v>
      </c>
      <c r="U843" s="26">
        <v>1311.5570110000001</v>
      </c>
      <c r="V843" s="14">
        <v>5310.9345949059061</v>
      </c>
      <c r="W843" s="14">
        <v>5311</v>
      </c>
      <c r="X843" s="14">
        <v>3057.69</v>
      </c>
      <c r="Y843" s="26">
        <v>0</v>
      </c>
      <c r="Z843" s="14">
        <v>720.24794399999996</v>
      </c>
      <c r="AA843" s="14">
        <v>135.41999999999999</v>
      </c>
      <c r="AB843" s="14">
        <f t="shared" si="134"/>
        <v>855.66794399999992</v>
      </c>
      <c r="AC843" s="26">
        <f t="shared" si="137"/>
        <v>855.66794399999992</v>
      </c>
      <c r="AD843" s="25">
        <f t="shared" si="129"/>
        <v>27.984129980475455</v>
      </c>
      <c r="AE843" s="25">
        <f t="shared" si="138"/>
        <v>27.984129980475455</v>
      </c>
      <c r="AF843" s="14">
        <v>1870.5976000000001</v>
      </c>
      <c r="AG843" s="25">
        <f t="shared" si="130"/>
        <v>61.176823026533107</v>
      </c>
      <c r="AH843" s="26">
        <v>11681.33344428726</v>
      </c>
      <c r="AI843" s="28">
        <f t="shared" si="125"/>
        <v>261.75864378696929</v>
      </c>
      <c r="AJ843" s="14">
        <v>31659</v>
      </c>
      <c r="AK843" s="14">
        <f t="shared" si="131"/>
        <v>96.582014593006733</v>
      </c>
      <c r="AL843" s="26">
        <v>827.70862999999997</v>
      </c>
      <c r="AM843" s="26">
        <v>2964.31</v>
      </c>
      <c r="AN843" s="29">
        <f t="shared" si="126"/>
        <v>27.92247200866306</v>
      </c>
    </row>
    <row r="844" spans="1:40" x14ac:dyDescent="0.3">
      <c r="A844" s="23" t="s">
        <v>107</v>
      </c>
      <c r="B844" s="23" t="s">
        <v>111</v>
      </c>
      <c r="C844" s="23" t="s">
        <v>5</v>
      </c>
      <c r="D844" s="23" t="s">
        <v>40</v>
      </c>
      <c r="E844" s="23" t="s">
        <v>70</v>
      </c>
      <c r="F844" s="23" t="s">
        <v>136</v>
      </c>
      <c r="G844" s="23" t="s">
        <v>13</v>
      </c>
      <c r="H844" s="14">
        <v>5616.4669999999996</v>
      </c>
      <c r="I844" s="26">
        <v>0</v>
      </c>
      <c r="J844" s="14">
        <v>1543.845</v>
      </c>
      <c r="K844" s="14">
        <v>1455.16</v>
      </c>
      <c r="L844" s="14">
        <f t="shared" si="133"/>
        <v>2999.0050000000001</v>
      </c>
      <c r="M844" s="26">
        <f t="shared" si="135"/>
        <v>2999.0050000000001</v>
      </c>
      <c r="N844" s="25">
        <f t="shared" si="127"/>
        <v>53.396645969788487</v>
      </c>
      <c r="O844" s="25">
        <f t="shared" si="136"/>
        <v>53.396645969788487</v>
      </c>
      <c r="P844" s="26">
        <v>1396.7460000000001</v>
      </c>
      <c r="Q844" s="14">
        <v>78.372</v>
      </c>
      <c r="R844" s="25">
        <f t="shared" si="132"/>
        <v>26.264162150334013</v>
      </c>
      <c r="S844" s="14">
        <v>1133.434</v>
      </c>
      <c r="T844" s="25">
        <f t="shared" si="128"/>
        <v>20.180551225530213</v>
      </c>
      <c r="U844" s="26">
        <v>541.94510100000002</v>
      </c>
      <c r="V844" s="14">
        <v>8247.2067287664504</v>
      </c>
      <c r="W844" s="14">
        <v>7476</v>
      </c>
      <c r="X844" s="14">
        <v>5276.9170000000004</v>
      </c>
      <c r="Y844" s="26">
        <v>0</v>
      </c>
      <c r="Z844" s="14">
        <v>1352.3376940000001</v>
      </c>
      <c r="AA844" s="14">
        <v>1367.99</v>
      </c>
      <c r="AB844" s="14">
        <f t="shared" si="134"/>
        <v>2720.3276940000001</v>
      </c>
      <c r="AC844" s="26">
        <f t="shared" si="137"/>
        <v>2720.3276940000001</v>
      </c>
      <c r="AD844" s="25">
        <f t="shared" si="129"/>
        <v>51.551458815819913</v>
      </c>
      <c r="AE844" s="25">
        <f t="shared" si="138"/>
        <v>51.551458815819913</v>
      </c>
      <c r="AF844" s="14">
        <v>1107.24162</v>
      </c>
      <c r="AG844" s="25">
        <f t="shared" si="130"/>
        <v>20.982737079245322</v>
      </c>
      <c r="AH844" s="26">
        <v>18724.30150701899</v>
      </c>
      <c r="AI844" s="28">
        <f t="shared" si="125"/>
        <v>281.82183447654353</v>
      </c>
      <c r="AJ844" s="14">
        <v>48905</v>
      </c>
      <c r="AK844" s="14">
        <f t="shared" si="131"/>
        <v>107.90138022697066</v>
      </c>
      <c r="AL844" s="26">
        <v>2714.9962700000001</v>
      </c>
      <c r="AM844" s="26">
        <v>5210.5169999999998</v>
      </c>
      <c r="AN844" s="29">
        <f t="shared" si="126"/>
        <v>52.106082179561078</v>
      </c>
    </row>
    <row r="845" spans="1:40" x14ac:dyDescent="0.3">
      <c r="A845" s="23" t="s">
        <v>107</v>
      </c>
      <c r="B845" s="23" t="s">
        <v>111</v>
      </c>
      <c r="C845" s="23" t="s">
        <v>5</v>
      </c>
      <c r="D845" s="23" t="s">
        <v>41</v>
      </c>
      <c r="E845" s="23" t="s">
        <v>152</v>
      </c>
      <c r="F845" s="23" t="s">
        <v>150</v>
      </c>
      <c r="G845" s="23" t="s">
        <v>13</v>
      </c>
      <c r="H845" s="14">
        <v>36639.785000000003</v>
      </c>
      <c r="I845" s="26">
        <v>13.36</v>
      </c>
      <c r="J845" s="14">
        <v>9429.6749999999993</v>
      </c>
      <c r="K845" s="14">
        <v>3909.07</v>
      </c>
      <c r="L845" s="14">
        <f t="shared" si="133"/>
        <v>13338.744999999999</v>
      </c>
      <c r="M845" s="26">
        <f t="shared" si="135"/>
        <v>13352.105</v>
      </c>
      <c r="N845" s="25">
        <f t="shared" si="127"/>
        <v>36.405085346434205</v>
      </c>
      <c r="O845" s="25">
        <f t="shared" si="136"/>
        <v>36.44154844249222</v>
      </c>
      <c r="P845" s="26">
        <v>8493.02</v>
      </c>
      <c r="Q845" s="14">
        <v>205</v>
      </c>
      <c r="R845" s="25">
        <f t="shared" si="132"/>
        <v>23.739276854381103</v>
      </c>
      <c r="S845" s="14">
        <v>12929.38</v>
      </c>
      <c r="T845" s="25">
        <f t="shared" si="128"/>
        <v>35.287816235821246</v>
      </c>
      <c r="U845" s="26">
        <v>7942.5944410000002</v>
      </c>
      <c r="V845" s="14">
        <v>45651.837579929568</v>
      </c>
      <c r="W845" s="14">
        <v>45043</v>
      </c>
      <c r="X845" s="14">
        <v>29153.064999999999</v>
      </c>
      <c r="Y845" s="26">
        <v>13.36</v>
      </c>
      <c r="Z845" s="14">
        <v>8564.4545930000004</v>
      </c>
      <c r="AA845" s="14">
        <v>3790.82</v>
      </c>
      <c r="AB845" s="14">
        <f t="shared" si="134"/>
        <v>12355.274593</v>
      </c>
      <c r="AC845" s="26">
        <f t="shared" si="137"/>
        <v>12368.634593000001</v>
      </c>
      <c r="AD845" s="25">
        <f t="shared" si="129"/>
        <v>42.380705400958703</v>
      </c>
      <c r="AE845" s="25">
        <f t="shared" si="138"/>
        <v>42.426532486378363</v>
      </c>
      <c r="AF845" s="14">
        <v>9272.9513360000001</v>
      </c>
      <c r="AG845" s="25">
        <f t="shared" si="130"/>
        <v>31.807809353836383</v>
      </c>
      <c r="AH845" s="26">
        <v>123741.73277404231</v>
      </c>
      <c r="AI845" s="28">
        <f t="shared" si="125"/>
        <v>235.59606243137668</v>
      </c>
      <c r="AJ845" s="14">
        <v>281735</v>
      </c>
      <c r="AK845" s="14">
        <f t="shared" si="131"/>
        <v>103.476902053348</v>
      </c>
      <c r="AL845" s="26">
        <v>12356.108319999999</v>
      </c>
      <c r="AM845" s="26">
        <v>28233.064999999999</v>
      </c>
      <c r="AN845" s="29">
        <f t="shared" si="126"/>
        <v>43.764672096352271</v>
      </c>
    </row>
    <row r="846" spans="1:40" x14ac:dyDescent="0.3">
      <c r="A846" s="23" t="s">
        <v>107</v>
      </c>
      <c r="B846" s="23" t="s">
        <v>111</v>
      </c>
      <c r="C846" s="23" t="s">
        <v>5</v>
      </c>
      <c r="D846" s="23" t="s">
        <v>42</v>
      </c>
      <c r="E846" s="23" t="s">
        <v>72</v>
      </c>
      <c r="F846" s="23" t="s">
        <v>150</v>
      </c>
      <c r="G846" s="23" t="s">
        <v>13</v>
      </c>
      <c r="H846" s="14">
        <v>4507.8450000000003</v>
      </c>
      <c r="I846" s="26">
        <v>0</v>
      </c>
      <c r="J846" s="14">
        <v>990.21699999999998</v>
      </c>
      <c r="K846" s="14">
        <v>449.03</v>
      </c>
      <c r="L846" s="14">
        <f t="shared" si="133"/>
        <v>1439.2469999999998</v>
      </c>
      <c r="M846" s="26">
        <f t="shared" si="135"/>
        <v>1439.2469999999998</v>
      </c>
      <c r="N846" s="25">
        <f t="shared" si="127"/>
        <v>31.927606206513307</v>
      </c>
      <c r="O846" s="25">
        <f t="shared" si="136"/>
        <v>31.927606206513307</v>
      </c>
      <c r="P846" s="26">
        <v>29.96</v>
      </c>
      <c r="Q846" s="14">
        <v>47.988</v>
      </c>
      <c r="R846" s="25">
        <f t="shared" si="132"/>
        <v>1.7291632698107411</v>
      </c>
      <c r="S846" s="14">
        <v>2990.65</v>
      </c>
      <c r="T846" s="25">
        <f t="shared" si="128"/>
        <v>66.343230523675942</v>
      </c>
      <c r="U846" s="26">
        <v>1831.629637</v>
      </c>
      <c r="V846" s="14">
        <v>7011.0739142212597</v>
      </c>
      <c r="W846" s="14">
        <v>6920</v>
      </c>
      <c r="X846" s="14">
        <v>4012.3249999999998</v>
      </c>
      <c r="Y846" s="26">
        <v>0</v>
      </c>
      <c r="Z846" s="14">
        <v>830.24629400000003</v>
      </c>
      <c r="AA846" s="14">
        <v>449.03</v>
      </c>
      <c r="AB846" s="14">
        <f t="shared" si="134"/>
        <v>1279.276294</v>
      </c>
      <c r="AC846" s="26">
        <f t="shared" si="137"/>
        <v>1279.276294</v>
      </c>
      <c r="AD846" s="25">
        <f t="shared" si="129"/>
        <v>31.883665804739149</v>
      </c>
      <c r="AE846" s="25">
        <f t="shared" si="138"/>
        <v>31.883665804739149</v>
      </c>
      <c r="AF846" s="14">
        <v>2658.3022879999999</v>
      </c>
      <c r="AG846" s="25">
        <f t="shared" si="130"/>
        <v>66.253413868517626</v>
      </c>
      <c r="AH846" s="26">
        <v>16434.698966868542</v>
      </c>
      <c r="AI846" s="28">
        <f t="shared" si="125"/>
        <v>244.13741974152546</v>
      </c>
      <c r="AJ846" s="14">
        <v>39015</v>
      </c>
      <c r="AK846" s="14">
        <f t="shared" si="131"/>
        <v>102.84057413815199</v>
      </c>
      <c r="AL846" s="26">
        <v>1278.9872319999999</v>
      </c>
      <c r="AM846" s="26">
        <v>3964.1849999999999</v>
      </c>
      <c r="AN846" s="29">
        <f t="shared" si="126"/>
        <v>32.263560656225678</v>
      </c>
    </row>
    <row r="847" spans="1:40" x14ac:dyDescent="0.3">
      <c r="A847" s="23" t="s">
        <v>107</v>
      </c>
      <c r="B847" s="23" t="s">
        <v>111</v>
      </c>
      <c r="C847" s="23" t="s">
        <v>5</v>
      </c>
      <c r="D847" s="23" t="s">
        <v>43</v>
      </c>
      <c r="E847" s="23" t="s">
        <v>73</v>
      </c>
      <c r="F847" s="23" t="s">
        <v>150</v>
      </c>
      <c r="G847" s="23" t="s">
        <v>13</v>
      </c>
      <c r="H847" s="14">
        <v>6786.83</v>
      </c>
      <c r="I847" s="26">
        <v>11.25</v>
      </c>
      <c r="J847" s="14">
        <v>1389.9</v>
      </c>
      <c r="K847" s="14">
        <v>985.5</v>
      </c>
      <c r="L847" s="14">
        <f t="shared" si="133"/>
        <v>2375.4</v>
      </c>
      <c r="M847" s="26">
        <f t="shared" si="135"/>
        <v>2386.65</v>
      </c>
      <c r="N847" s="25">
        <f t="shared" si="127"/>
        <v>35.00013997698484</v>
      </c>
      <c r="O847" s="25">
        <f t="shared" si="136"/>
        <v>35.16590219587053</v>
      </c>
      <c r="P847" s="26">
        <v>22.21</v>
      </c>
      <c r="Q847" s="14">
        <v>96.64</v>
      </c>
      <c r="R847" s="25">
        <f t="shared" si="132"/>
        <v>1.7511857524057624</v>
      </c>
      <c r="S847" s="14">
        <v>4225.3100000000004</v>
      </c>
      <c r="T847" s="25">
        <f t="shared" si="128"/>
        <v>62.25748987377024</v>
      </c>
      <c r="U847" s="26">
        <v>2462.4472190000001</v>
      </c>
      <c r="V847" s="14">
        <v>11487.771092414403</v>
      </c>
      <c r="W847" s="14">
        <v>11335</v>
      </c>
      <c r="X847" s="14">
        <v>6296.18</v>
      </c>
      <c r="Y847" s="26">
        <v>11.25</v>
      </c>
      <c r="Z847" s="14">
        <v>1200.1155719999999</v>
      </c>
      <c r="AA847" s="14">
        <v>985.08</v>
      </c>
      <c r="AB847" s="14">
        <f t="shared" si="134"/>
        <v>2185.1955720000001</v>
      </c>
      <c r="AC847" s="26">
        <f t="shared" si="137"/>
        <v>2196.4455720000001</v>
      </c>
      <c r="AD847" s="25">
        <f t="shared" si="129"/>
        <v>34.706688372949948</v>
      </c>
      <c r="AE847" s="25">
        <f t="shared" si="138"/>
        <v>34.885368143858656</v>
      </c>
      <c r="AF847" s="14">
        <v>3930.383362</v>
      </c>
      <c r="AG847" s="25">
        <f t="shared" si="130"/>
        <v>62.424888773827938</v>
      </c>
      <c r="AH847" s="26">
        <v>28227.904824851288</v>
      </c>
      <c r="AI847" s="28">
        <f t="shared" si="125"/>
        <v>223.04808093503871</v>
      </c>
      <c r="AJ847" s="14">
        <v>67883</v>
      </c>
      <c r="AK847" s="14">
        <f t="shared" si="131"/>
        <v>92.750467716512233</v>
      </c>
      <c r="AL847" s="26">
        <v>2196.5141359999998</v>
      </c>
      <c r="AM847" s="26">
        <v>5971.98</v>
      </c>
      <c r="AN847" s="29">
        <f t="shared" si="126"/>
        <v>36.780333088858299</v>
      </c>
    </row>
    <row r="848" spans="1:40" x14ac:dyDescent="0.3">
      <c r="A848" s="23" t="s">
        <v>107</v>
      </c>
      <c r="B848" s="23" t="s">
        <v>111</v>
      </c>
      <c r="C848" s="23" t="s">
        <v>5</v>
      </c>
      <c r="D848" s="23" t="s">
        <v>44</v>
      </c>
      <c r="E848" s="23" t="s">
        <v>74</v>
      </c>
      <c r="F848" s="23" t="s">
        <v>151</v>
      </c>
      <c r="G848" s="23" t="s">
        <v>13</v>
      </c>
      <c r="H848" s="14">
        <v>7266.5370000000003</v>
      </c>
      <c r="I848" s="26">
        <v>0</v>
      </c>
      <c r="J848" s="14">
        <v>1691.1479999999999</v>
      </c>
      <c r="K848" s="14">
        <v>516.48</v>
      </c>
      <c r="L848" s="14">
        <f t="shared" si="133"/>
        <v>2207.6279999999997</v>
      </c>
      <c r="M848" s="26">
        <f t="shared" si="135"/>
        <v>2207.6279999999997</v>
      </c>
      <c r="N848" s="25">
        <f t="shared" si="127"/>
        <v>30.380743949972313</v>
      </c>
      <c r="O848" s="25">
        <f t="shared" si="136"/>
        <v>30.380743949972313</v>
      </c>
      <c r="P848" s="26">
        <v>924.73900000000003</v>
      </c>
      <c r="Q848" s="14">
        <v>306.94</v>
      </c>
      <c r="R848" s="25">
        <f t="shared" si="132"/>
        <v>16.950013465836616</v>
      </c>
      <c r="S848" s="14">
        <v>3827.2379999999998</v>
      </c>
      <c r="T848" s="25">
        <f t="shared" si="128"/>
        <v>52.669352677898701</v>
      </c>
      <c r="U848" s="26">
        <v>2334.487764</v>
      </c>
      <c r="V848" s="14">
        <v>9941.2567238722222</v>
      </c>
      <c r="W848" s="14">
        <v>9941</v>
      </c>
      <c r="X848" s="14">
        <v>6408.3670000000002</v>
      </c>
      <c r="Y848" s="26">
        <v>0</v>
      </c>
      <c r="Z848" s="14">
        <v>1535.3366860000001</v>
      </c>
      <c r="AA848" s="14">
        <v>516.48</v>
      </c>
      <c r="AB848" s="14">
        <f t="shared" si="134"/>
        <v>2051.8166860000001</v>
      </c>
      <c r="AC848" s="26">
        <f t="shared" si="137"/>
        <v>2051.8166860000001</v>
      </c>
      <c r="AD848" s="25">
        <f t="shared" si="129"/>
        <v>32.017777477475931</v>
      </c>
      <c r="AE848" s="25">
        <f t="shared" si="138"/>
        <v>32.017777477475931</v>
      </c>
      <c r="AF848" s="14">
        <v>3262.0854380000001</v>
      </c>
      <c r="AG848" s="25">
        <f t="shared" si="130"/>
        <v>50.903536548390562</v>
      </c>
      <c r="AH848" s="26">
        <v>24593.655870150666</v>
      </c>
      <c r="AI848" s="28">
        <f t="shared" si="125"/>
        <v>260.5699223342325</v>
      </c>
      <c r="AJ848" s="14">
        <v>59043</v>
      </c>
      <c r="AK848" s="14">
        <f t="shared" si="131"/>
        <v>108.53728638449944</v>
      </c>
      <c r="AL848" s="26">
        <v>2053.0014780000001</v>
      </c>
      <c r="AM848" s="26">
        <v>6214.4470000000001</v>
      </c>
      <c r="AN848" s="29">
        <f t="shared" si="126"/>
        <v>33.035947977350197</v>
      </c>
    </row>
    <row r="849" spans="1:40" x14ac:dyDescent="0.3">
      <c r="A849" s="23" t="s">
        <v>107</v>
      </c>
      <c r="B849" s="23" t="s">
        <v>111</v>
      </c>
      <c r="C849" s="23" t="s">
        <v>5</v>
      </c>
      <c r="D849" s="23" t="s">
        <v>45</v>
      </c>
      <c r="E849" s="23" t="s">
        <v>75</v>
      </c>
      <c r="F849" s="23" t="s">
        <v>136</v>
      </c>
      <c r="G849" s="23" t="s">
        <v>13</v>
      </c>
      <c r="H849" s="14">
        <v>4558.7730000000001</v>
      </c>
      <c r="I849" s="26">
        <v>0</v>
      </c>
      <c r="J849" s="14">
        <v>1230.0229999999999</v>
      </c>
      <c r="K849" s="14">
        <v>675.64</v>
      </c>
      <c r="L849" s="14">
        <f t="shared" si="133"/>
        <v>1905.663</v>
      </c>
      <c r="M849" s="26">
        <f t="shared" si="135"/>
        <v>1905.663</v>
      </c>
      <c r="N849" s="25">
        <f t="shared" si="127"/>
        <v>41.802103329119475</v>
      </c>
      <c r="O849" s="25">
        <f t="shared" si="136"/>
        <v>41.802103329119475</v>
      </c>
      <c r="P849" s="26">
        <v>162.53</v>
      </c>
      <c r="Q849" s="14">
        <v>48.98</v>
      </c>
      <c r="R849" s="25">
        <f t="shared" si="132"/>
        <v>4.6396256185600819</v>
      </c>
      <c r="S849" s="14">
        <v>2428.3000000000002</v>
      </c>
      <c r="T849" s="25">
        <f t="shared" si="128"/>
        <v>53.266525883170765</v>
      </c>
      <c r="U849" s="26">
        <v>1378.8075429999999</v>
      </c>
      <c r="V849" s="14">
        <v>6175.0966905914738</v>
      </c>
      <c r="W849" s="14">
        <v>6175</v>
      </c>
      <c r="X849" s="14">
        <v>3951.9169999999999</v>
      </c>
      <c r="Y849" s="26">
        <v>0</v>
      </c>
      <c r="Z849" s="14">
        <v>1000.099461</v>
      </c>
      <c r="AA849" s="14">
        <v>675.64</v>
      </c>
      <c r="AB849" s="14">
        <f t="shared" si="134"/>
        <v>1675.7394610000001</v>
      </c>
      <c r="AC849" s="26">
        <f t="shared" si="137"/>
        <v>1675.7394610000001</v>
      </c>
      <c r="AD849" s="25">
        <f t="shared" si="129"/>
        <v>42.403204849696998</v>
      </c>
      <c r="AE849" s="25">
        <f t="shared" si="138"/>
        <v>42.403204849696998</v>
      </c>
      <c r="AF849" s="14">
        <v>2078.6178930000001</v>
      </c>
      <c r="AG849" s="25">
        <f t="shared" si="130"/>
        <v>52.597711262660631</v>
      </c>
      <c r="AH849" s="26">
        <v>13250.764882477852</v>
      </c>
      <c r="AI849" s="28">
        <f t="shared" si="125"/>
        <v>298.2406702594065</v>
      </c>
      <c r="AJ849" s="14">
        <v>37552</v>
      </c>
      <c r="AK849" s="14">
        <f t="shared" si="131"/>
        <v>105.2385225820196</v>
      </c>
      <c r="AL849" s="26">
        <v>1601.707396</v>
      </c>
      <c r="AM849" s="26">
        <v>3837.1570000000002</v>
      </c>
      <c r="AN849" s="29">
        <f t="shared" si="126"/>
        <v>41.742034428093504</v>
      </c>
    </row>
    <row r="850" spans="1:40" x14ac:dyDescent="0.3">
      <c r="A850" s="23" t="s">
        <v>107</v>
      </c>
      <c r="B850" s="23" t="s">
        <v>111</v>
      </c>
      <c r="C850" s="23" t="s">
        <v>5</v>
      </c>
      <c r="D850" s="23" t="s">
        <v>46</v>
      </c>
      <c r="E850" s="23" t="s">
        <v>76</v>
      </c>
      <c r="F850" s="23" t="s">
        <v>136</v>
      </c>
      <c r="G850" s="23" t="s">
        <v>13</v>
      </c>
      <c r="H850" s="14">
        <v>10875.386</v>
      </c>
      <c r="I850" s="26">
        <v>0</v>
      </c>
      <c r="J850" s="14">
        <v>2879.5839999999998</v>
      </c>
      <c r="K850" s="14">
        <v>1166.68</v>
      </c>
      <c r="L850" s="14">
        <f t="shared" si="133"/>
        <v>4046.2640000000001</v>
      </c>
      <c r="M850" s="26">
        <f t="shared" si="135"/>
        <v>4046.2640000000001</v>
      </c>
      <c r="N850" s="25">
        <f t="shared" si="127"/>
        <v>37.205704698665407</v>
      </c>
      <c r="O850" s="25">
        <f t="shared" si="136"/>
        <v>37.205704698665407</v>
      </c>
      <c r="P850" s="26">
        <v>3556.3700000000003</v>
      </c>
      <c r="Q850" s="14">
        <v>100.36199999999999</v>
      </c>
      <c r="R850" s="25">
        <f t="shared" si="132"/>
        <v>33.623928382863838</v>
      </c>
      <c r="S850" s="14">
        <v>3090.61</v>
      </c>
      <c r="T850" s="25">
        <f t="shared" si="128"/>
        <v>28.418393609201548</v>
      </c>
      <c r="U850" s="26">
        <v>1863.211458</v>
      </c>
      <c r="V850" s="14">
        <v>15037.151183834023</v>
      </c>
      <c r="W850" s="14">
        <v>15037</v>
      </c>
      <c r="X850" s="14">
        <v>9759.1959999999999</v>
      </c>
      <c r="Y850" s="26">
        <v>0</v>
      </c>
      <c r="Z850" s="14">
        <v>2437.1170069999998</v>
      </c>
      <c r="AA850" s="14">
        <v>1164.06</v>
      </c>
      <c r="AB850" s="14">
        <f t="shared" si="134"/>
        <v>3601.1770069999998</v>
      </c>
      <c r="AC850" s="26">
        <f t="shared" si="137"/>
        <v>3601.1770069999998</v>
      </c>
      <c r="AD850" s="25">
        <f t="shared" si="129"/>
        <v>36.900345141136626</v>
      </c>
      <c r="AE850" s="25">
        <f t="shared" si="138"/>
        <v>36.900345141136626</v>
      </c>
      <c r="AF850" s="14">
        <v>2790.3855159999998</v>
      </c>
      <c r="AG850" s="25">
        <f t="shared" si="130"/>
        <v>28.592370887929704</v>
      </c>
      <c r="AH850" s="26">
        <v>36785.620204097773</v>
      </c>
      <c r="AI850" s="28">
        <f t="shared" si="125"/>
        <v>265.29921055708786</v>
      </c>
      <c r="AJ850" s="14">
        <v>95474</v>
      </c>
      <c r="AK850" s="14">
        <f t="shared" si="131"/>
        <v>102.21836311456522</v>
      </c>
      <c r="AL850" s="26">
        <v>3268.6640040000002</v>
      </c>
      <c r="AM850" s="26">
        <v>9309.3559999999998</v>
      </c>
      <c r="AN850" s="29">
        <f t="shared" si="126"/>
        <v>35.111601747747109</v>
      </c>
    </row>
    <row r="851" spans="1:40" x14ac:dyDescent="0.3">
      <c r="A851" s="23" t="s">
        <v>107</v>
      </c>
      <c r="B851" s="23" t="s">
        <v>111</v>
      </c>
      <c r="C851" s="23" t="s">
        <v>5</v>
      </c>
      <c r="D851" s="23" t="s">
        <v>47</v>
      </c>
      <c r="E851" s="23" t="s">
        <v>77</v>
      </c>
      <c r="F851" s="23" t="s">
        <v>151</v>
      </c>
      <c r="G851" s="23" t="s">
        <v>13</v>
      </c>
      <c r="H851" s="14">
        <v>13358.349</v>
      </c>
      <c r="I851" s="26">
        <v>20.286000000000001</v>
      </c>
      <c r="J851" s="14">
        <v>4576.2330000000002</v>
      </c>
      <c r="K851" s="14">
        <v>239.98</v>
      </c>
      <c r="L851" s="14">
        <f t="shared" si="133"/>
        <v>4816.2129999999997</v>
      </c>
      <c r="M851" s="26">
        <f t="shared" si="135"/>
        <v>4836.4989999999998</v>
      </c>
      <c r="N851" s="25">
        <f t="shared" si="127"/>
        <v>36.053953972904885</v>
      </c>
      <c r="O851" s="25">
        <f t="shared" si="136"/>
        <v>36.20581405681196</v>
      </c>
      <c r="P851" s="26">
        <v>3758.74</v>
      </c>
      <c r="Q851" s="14">
        <v>699.28</v>
      </c>
      <c r="R851" s="25">
        <f t="shared" si="132"/>
        <v>33.372537279868936</v>
      </c>
      <c r="S851" s="14">
        <v>4063.83</v>
      </c>
      <c r="T851" s="25">
        <f t="shared" si="128"/>
        <v>30.421648663319097</v>
      </c>
      <c r="U851" s="26">
        <v>3000.2556100000002</v>
      </c>
      <c r="V851" s="14">
        <v>19308.725126510097</v>
      </c>
      <c r="W851" s="14">
        <v>19092</v>
      </c>
      <c r="X851" s="14">
        <v>11319.949000000001</v>
      </c>
      <c r="Y851" s="26">
        <v>20.286000000000001</v>
      </c>
      <c r="Z851" s="14">
        <v>3741.553226</v>
      </c>
      <c r="AA851" s="14">
        <v>190.72</v>
      </c>
      <c r="AB851" s="14">
        <f t="shared" si="134"/>
        <v>3932.2732259999998</v>
      </c>
      <c r="AC851" s="26">
        <f t="shared" si="137"/>
        <v>3952.5592259999999</v>
      </c>
      <c r="AD851" s="25">
        <f t="shared" si="129"/>
        <v>34.737552492506808</v>
      </c>
      <c r="AE851" s="25">
        <f t="shared" si="138"/>
        <v>34.916758246879027</v>
      </c>
      <c r="AF851" s="14">
        <v>3480.3000740000002</v>
      </c>
      <c r="AG851" s="25">
        <f t="shared" si="130"/>
        <v>30.744838815086535</v>
      </c>
      <c r="AH851" s="26">
        <v>41853.650662954744</v>
      </c>
      <c r="AI851" s="28">
        <f t="shared" si="125"/>
        <v>270.46503281539179</v>
      </c>
      <c r="AJ851" s="14">
        <v>108610</v>
      </c>
      <c r="AK851" s="14">
        <f t="shared" si="131"/>
        <v>104.225660620569</v>
      </c>
      <c r="AL851" s="26">
        <v>3548.8698800000002</v>
      </c>
      <c r="AM851" s="26">
        <v>10361.329</v>
      </c>
      <c r="AN851" s="29">
        <f t="shared" si="126"/>
        <v>34.251106976720848</v>
      </c>
    </row>
    <row r="852" spans="1:40" x14ac:dyDescent="0.3">
      <c r="A852" s="23" t="s">
        <v>107</v>
      </c>
      <c r="B852" s="23" t="s">
        <v>111</v>
      </c>
      <c r="C852" s="23" t="s">
        <v>5</v>
      </c>
      <c r="D852" s="23" t="s">
        <v>48</v>
      </c>
      <c r="E852" s="23" t="s">
        <v>78</v>
      </c>
      <c r="F852" s="23" t="s">
        <v>150</v>
      </c>
      <c r="G852" s="23" t="s">
        <v>13</v>
      </c>
      <c r="H852" s="14">
        <v>7451.5879999999997</v>
      </c>
      <c r="I852" s="26">
        <v>0</v>
      </c>
      <c r="J852" s="14">
        <v>1366.1880000000001</v>
      </c>
      <c r="K852" s="14">
        <v>799.02</v>
      </c>
      <c r="L852" s="14">
        <f t="shared" si="133"/>
        <v>2165.2080000000001</v>
      </c>
      <c r="M852" s="26">
        <f t="shared" si="135"/>
        <v>2165.2080000000001</v>
      </c>
      <c r="N852" s="25">
        <f t="shared" si="127"/>
        <v>29.057001004349679</v>
      </c>
      <c r="O852" s="25">
        <f t="shared" si="136"/>
        <v>29.057001004349679</v>
      </c>
      <c r="P852" s="26">
        <v>422.05</v>
      </c>
      <c r="Q852" s="14">
        <v>172.31</v>
      </c>
      <c r="R852" s="25">
        <f t="shared" si="132"/>
        <v>7.9762863969398206</v>
      </c>
      <c r="S852" s="14">
        <v>4692.75</v>
      </c>
      <c r="T852" s="25">
        <f t="shared" si="128"/>
        <v>62.976509168247091</v>
      </c>
      <c r="U852" s="26">
        <v>2784.7774450000002</v>
      </c>
      <c r="V852" s="14">
        <v>12126.628192345428</v>
      </c>
      <c r="W852" s="14">
        <v>13862</v>
      </c>
      <c r="X852" s="14">
        <v>6900.4480000000003</v>
      </c>
      <c r="Y852" s="26">
        <v>0</v>
      </c>
      <c r="Z852" s="14">
        <v>1342.301035</v>
      </c>
      <c r="AA852" s="14">
        <v>780.8</v>
      </c>
      <c r="AB852" s="14">
        <f t="shared" si="134"/>
        <v>2123.1010349999997</v>
      </c>
      <c r="AC852" s="26">
        <f t="shared" si="137"/>
        <v>2123.1010349999997</v>
      </c>
      <c r="AD852" s="25">
        <f t="shared" si="129"/>
        <v>30.767582554060251</v>
      </c>
      <c r="AE852" s="25">
        <f t="shared" si="138"/>
        <v>30.767582554060251</v>
      </c>
      <c r="AF852" s="14">
        <v>4225.8213750000004</v>
      </c>
      <c r="AG852" s="25">
        <f t="shared" si="130"/>
        <v>61.239811893372725</v>
      </c>
      <c r="AH852" s="26">
        <v>26701.150028200791</v>
      </c>
      <c r="AI852" s="28">
        <f t="shared" si="125"/>
        <v>258.43261405265298</v>
      </c>
      <c r="AJ852" s="14">
        <v>70825</v>
      </c>
      <c r="AK852" s="14">
        <f t="shared" si="131"/>
        <v>97.429551711966113</v>
      </c>
      <c r="AL852" s="26">
        <v>2122.2985359999998</v>
      </c>
      <c r="AM852" s="26">
        <v>6620.848</v>
      </c>
      <c r="AN852" s="29">
        <f t="shared" si="126"/>
        <v>32.054784160578819</v>
      </c>
    </row>
    <row r="853" spans="1:40" x14ac:dyDescent="0.3">
      <c r="A853" s="23" t="s">
        <v>107</v>
      </c>
      <c r="B853" s="23" t="s">
        <v>111</v>
      </c>
      <c r="C853" s="23" t="s">
        <v>5</v>
      </c>
      <c r="D853" s="23" t="s">
        <v>49</v>
      </c>
      <c r="E853" s="23" t="s">
        <v>79</v>
      </c>
      <c r="F853" s="23" t="s">
        <v>136</v>
      </c>
      <c r="G853" s="23" t="s">
        <v>13</v>
      </c>
      <c r="H853" s="14">
        <v>6946.9430000000002</v>
      </c>
      <c r="I853" s="26">
        <v>0</v>
      </c>
      <c r="J853" s="14">
        <v>1671.5129999999999</v>
      </c>
      <c r="K853" s="14">
        <v>799.84</v>
      </c>
      <c r="L853" s="14">
        <f t="shared" si="133"/>
        <v>2471.3530000000001</v>
      </c>
      <c r="M853" s="26">
        <f t="shared" si="135"/>
        <v>2471.3530000000001</v>
      </c>
      <c r="N853" s="25">
        <f t="shared" si="127"/>
        <v>35.574683713397391</v>
      </c>
      <c r="O853" s="25">
        <f t="shared" si="136"/>
        <v>35.574683713397391</v>
      </c>
      <c r="P853" s="26">
        <v>530.79000000000008</v>
      </c>
      <c r="Q853" s="14">
        <v>236.92000000000002</v>
      </c>
      <c r="R853" s="25">
        <f t="shared" si="132"/>
        <v>11.051047921366276</v>
      </c>
      <c r="S853" s="14">
        <v>3684.71</v>
      </c>
      <c r="T853" s="25">
        <f t="shared" si="128"/>
        <v>53.040740365942256</v>
      </c>
      <c r="U853" s="26">
        <v>2260.3892850000002</v>
      </c>
      <c r="V853" s="14">
        <v>8928.1671560894447</v>
      </c>
      <c r="W853" s="14">
        <v>8928</v>
      </c>
      <c r="X853" s="14">
        <v>6474.2629999999999</v>
      </c>
      <c r="Y853" s="26">
        <v>0</v>
      </c>
      <c r="Z853" s="14">
        <v>1587.6445200000001</v>
      </c>
      <c r="AA853" s="14">
        <v>799.84</v>
      </c>
      <c r="AB853" s="14">
        <f t="shared" si="134"/>
        <v>2387.48452</v>
      </c>
      <c r="AC853" s="26">
        <f t="shared" si="137"/>
        <v>2387.48452</v>
      </c>
      <c r="AD853" s="25">
        <f t="shared" si="129"/>
        <v>36.876545175875613</v>
      </c>
      <c r="AE853" s="25">
        <f t="shared" si="138"/>
        <v>36.876545175875613</v>
      </c>
      <c r="AF853" s="14">
        <v>3353.6756399999999</v>
      </c>
      <c r="AG853" s="25">
        <f t="shared" si="130"/>
        <v>51.800114391398687</v>
      </c>
      <c r="AH853" s="26">
        <v>20971.34162242712</v>
      </c>
      <c r="AI853" s="28">
        <f t="shared" si="125"/>
        <v>308.7195429154761</v>
      </c>
      <c r="AJ853" s="14">
        <v>59298</v>
      </c>
      <c r="AK853" s="14">
        <f t="shared" si="131"/>
        <v>109.18181051637492</v>
      </c>
      <c r="AL853" s="26">
        <v>2253.0105870000002</v>
      </c>
      <c r="AM853" s="26">
        <v>6246.6130000000003</v>
      </c>
      <c r="AN853" s="29">
        <f t="shared" si="126"/>
        <v>36.067715208225643</v>
      </c>
    </row>
    <row r="854" spans="1:40" x14ac:dyDescent="0.3">
      <c r="A854" s="23" t="s">
        <v>107</v>
      </c>
      <c r="B854" s="23" t="s">
        <v>111</v>
      </c>
      <c r="C854" s="23" t="s">
        <v>5</v>
      </c>
      <c r="D854" s="23" t="s">
        <v>50</v>
      </c>
      <c r="E854" s="23" t="s">
        <v>80</v>
      </c>
      <c r="F854" s="23" t="s">
        <v>136</v>
      </c>
      <c r="G854" s="23" t="s">
        <v>13</v>
      </c>
      <c r="H854" s="14">
        <v>6885.0190000000002</v>
      </c>
      <c r="I854" s="26">
        <v>29.542999999999999</v>
      </c>
      <c r="J854" s="14">
        <v>2177.8870000000002</v>
      </c>
      <c r="K854" s="14">
        <v>439.76</v>
      </c>
      <c r="L854" s="14">
        <f t="shared" si="133"/>
        <v>2617.6469999999999</v>
      </c>
      <c r="M854" s="26">
        <f t="shared" si="135"/>
        <v>2647.1900000000005</v>
      </c>
      <c r="N854" s="25">
        <f t="shared" si="127"/>
        <v>38.01945935080208</v>
      </c>
      <c r="O854" s="25">
        <f t="shared" si="136"/>
        <v>38.448550396157231</v>
      </c>
      <c r="P854" s="26">
        <v>45.45</v>
      </c>
      <c r="Q854" s="14">
        <v>43.466000000000001</v>
      </c>
      <c r="R854" s="25">
        <f t="shared" si="132"/>
        <v>1.2914416067697125</v>
      </c>
      <c r="S854" s="14">
        <v>4117.683</v>
      </c>
      <c r="T854" s="25">
        <f t="shared" si="128"/>
        <v>59.806414477578052</v>
      </c>
      <c r="U854" s="26">
        <v>2763.6793189999999</v>
      </c>
      <c r="V854" s="14">
        <v>10623.261035345429</v>
      </c>
      <c r="W854" s="14">
        <v>10623</v>
      </c>
      <c r="X854" s="14">
        <v>6125.8590000000004</v>
      </c>
      <c r="Y854" s="26">
        <v>29.542999999999999</v>
      </c>
      <c r="Z854" s="14">
        <v>1625.848759</v>
      </c>
      <c r="AA854" s="14">
        <v>439.76</v>
      </c>
      <c r="AB854" s="14">
        <f t="shared" si="134"/>
        <v>2065.6087589999997</v>
      </c>
      <c r="AC854" s="26">
        <f t="shared" si="137"/>
        <v>2095.1517589999999</v>
      </c>
      <c r="AD854" s="25">
        <f t="shared" si="129"/>
        <v>33.71949564950809</v>
      </c>
      <c r="AE854" s="25">
        <f t="shared" si="138"/>
        <v>34.201762707891248</v>
      </c>
      <c r="AF854" s="14">
        <v>3924.5094290000002</v>
      </c>
      <c r="AG854" s="25">
        <f t="shared" si="130"/>
        <v>64.064638591910125</v>
      </c>
      <c r="AH854" s="26">
        <v>24837.333041923306</v>
      </c>
      <c r="AI854" s="28">
        <f t="shared" si="125"/>
        <v>246.63916168696821</v>
      </c>
      <c r="AJ854" s="14">
        <v>62527</v>
      </c>
      <c r="AK854" s="14">
        <f t="shared" si="131"/>
        <v>97.971420346410355</v>
      </c>
      <c r="AL854" s="26">
        <v>1974.9327840000001</v>
      </c>
      <c r="AM854" s="26">
        <v>5884.5590000000002</v>
      </c>
      <c r="AN854" s="29">
        <f t="shared" si="126"/>
        <v>33.56127084459515</v>
      </c>
    </row>
    <row r="855" spans="1:40" x14ac:dyDescent="0.3">
      <c r="A855" s="23" t="s">
        <v>107</v>
      </c>
      <c r="B855" s="23" t="s">
        <v>111</v>
      </c>
      <c r="C855" s="23" t="s">
        <v>5</v>
      </c>
      <c r="D855" s="23" t="s">
        <v>51</v>
      </c>
      <c r="E855" s="23" t="s">
        <v>81</v>
      </c>
      <c r="F855" s="23" t="s">
        <v>150</v>
      </c>
      <c r="G855" s="23" t="s">
        <v>13</v>
      </c>
      <c r="H855" s="14">
        <v>4483.54</v>
      </c>
      <c r="I855" s="26">
        <v>0.53</v>
      </c>
      <c r="J855" s="14">
        <v>1291.03</v>
      </c>
      <c r="K855" s="14">
        <v>528.62</v>
      </c>
      <c r="L855" s="14">
        <f t="shared" si="133"/>
        <v>1819.65</v>
      </c>
      <c r="M855" s="26">
        <f t="shared" si="135"/>
        <v>1820.1799999999998</v>
      </c>
      <c r="N855" s="25">
        <f t="shared" si="127"/>
        <v>40.585118009430047</v>
      </c>
      <c r="O855" s="25">
        <f t="shared" si="136"/>
        <v>40.596939025859022</v>
      </c>
      <c r="P855" s="26">
        <v>29.08</v>
      </c>
      <c r="Q855" s="14">
        <v>70.5</v>
      </c>
      <c r="R855" s="25">
        <f t="shared" si="132"/>
        <v>2.2210128603737225</v>
      </c>
      <c r="S855" s="14">
        <v>2547.98</v>
      </c>
      <c r="T855" s="25">
        <f t="shared" si="128"/>
        <v>56.82964800135607</v>
      </c>
      <c r="U855" s="26">
        <v>1500.1662980000001</v>
      </c>
      <c r="V855" s="14">
        <v>5440.8981716075605</v>
      </c>
      <c r="W855" s="14">
        <v>5364</v>
      </c>
      <c r="X855" s="14">
        <v>3764.56</v>
      </c>
      <c r="Y855" s="26">
        <v>0.53</v>
      </c>
      <c r="Z855" s="14">
        <v>920.05525599999999</v>
      </c>
      <c r="AA855" s="14">
        <v>528.62</v>
      </c>
      <c r="AB855" s="14">
        <f t="shared" si="134"/>
        <v>1448.675256</v>
      </c>
      <c r="AC855" s="26">
        <f t="shared" si="137"/>
        <v>1449.205256</v>
      </c>
      <c r="AD855" s="25">
        <f t="shared" si="129"/>
        <v>38.48192766219691</v>
      </c>
      <c r="AE855" s="25">
        <f t="shared" si="138"/>
        <v>38.496006332745395</v>
      </c>
      <c r="AF855" s="14">
        <v>2208.3342659999998</v>
      </c>
      <c r="AG855" s="25">
        <f t="shared" si="130"/>
        <v>58.661152060267327</v>
      </c>
      <c r="AH855" s="26">
        <v>13492.557747264236</v>
      </c>
      <c r="AI855" s="28">
        <f t="shared" ref="AI855:AI918" si="139">1000*X855/AH855</f>
        <v>279.01010842538773</v>
      </c>
      <c r="AJ855" s="14">
        <v>32220</v>
      </c>
      <c r="AK855" s="14">
        <f t="shared" si="131"/>
        <v>116.83923029174426</v>
      </c>
      <c r="AL855" s="26">
        <v>1447.675524</v>
      </c>
      <c r="AM855" s="26">
        <v>3466.52</v>
      </c>
      <c r="AN855" s="29">
        <f t="shared" si="126"/>
        <v>41.761637723134434</v>
      </c>
    </row>
    <row r="856" spans="1:40" x14ac:dyDescent="0.3">
      <c r="A856" s="23" t="s">
        <v>107</v>
      </c>
      <c r="B856" s="23" t="s">
        <v>111</v>
      </c>
      <c r="C856" s="23" t="s">
        <v>5</v>
      </c>
      <c r="D856" s="23" t="s">
        <v>52</v>
      </c>
      <c r="E856" s="23" t="s">
        <v>82</v>
      </c>
      <c r="F856" s="23" t="s">
        <v>151</v>
      </c>
      <c r="G856" s="23" t="s">
        <v>13</v>
      </c>
      <c r="H856" s="14">
        <v>4057.8490000000002</v>
      </c>
      <c r="I856" s="26">
        <v>25.023</v>
      </c>
      <c r="J856" s="14">
        <v>1491.7360000000001</v>
      </c>
      <c r="K856" s="14">
        <v>112.7</v>
      </c>
      <c r="L856" s="14">
        <f t="shared" si="133"/>
        <v>1604.4360000000001</v>
      </c>
      <c r="M856" s="26">
        <f t="shared" si="135"/>
        <v>1629.4590000000001</v>
      </c>
      <c r="N856" s="25">
        <f t="shared" si="127"/>
        <v>39.539075998145819</v>
      </c>
      <c r="O856" s="25">
        <f t="shared" si="136"/>
        <v>40.155732753978768</v>
      </c>
      <c r="P856" s="26">
        <v>258.89999999999998</v>
      </c>
      <c r="Q856" s="14">
        <v>139.09</v>
      </c>
      <c r="R856" s="25">
        <f t="shared" si="132"/>
        <v>9.8079056169906753</v>
      </c>
      <c r="S856" s="14">
        <v>2030.49</v>
      </c>
      <c r="T856" s="25">
        <f t="shared" si="128"/>
        <v>50.038579552861627</v>
      </c>
      <c r="U856" s="26">
        <v>1405.972976</v>
      </c>
      <c r="V856" s="14">
        <v>6317.4128964039937</v>
      </c>
      <c r="W856" s="14">
        <v>6317</v>
      </c>
      <c r="X856" s="14">
        <v>3557.9290000000001</v>
      </c>
      <c r="Y856" s="26">
        <v>25.023</v>
      </c>
      <c r="Z856" s="14">
        <v>1069.9884360000001</v>
      </c>
      <c r="AA856" s="14">
        <v>112.7</v>
      </c>
      <c r="AB856" s="14">
        <f t="shared" si="134"/>
        <v>1182.6884360000001</v>
      </c>
      <c r="AC856" s="26">
        <f t="shared" si="137"/>
        <v>1207.711436</v>
      </c>
      <c r="AD856" s="25">
        <f t="shared" si="129"/>
        <v>33.240922907680286</v>
      </c>
      <c r="AE856" s="25">
        <f t="shared" si="138"/>
        <v>33.944225306350972</v>
      </c>
      <c r="AF856" s="14">
        <v>1963.9102820000001</v>
      </c>
      <c r="AG856" s="25">
        <f t="shared" si="130"/>
        <v>55.198130204396996</v>
      </c>
      <c r="AH856" s="26">
        <v>12473.419121690627</v>
      </c>
      <c r="AI856" s="28">
        <f t="shared" si="139"/>
        <v>285.24087624161899</v>
      </c>
      <c r="AJ856" s="14">
        <v>33886</v>
      </c>
      <c r="AK856" s="14">
        <f t="shared" si="131"/>
        <v>104.99701941804875</v>
      </c>
      <c r="AL856" s="26">
        <v>1140.0686720000001</v>
      </c>
      <c r="AM856" s="26">
        <v>3423.759</v>
      </c>
      <c r="AN856" s="29">
        <f t="shared" si="126"/>
        <v>33.298741879904519</v>
      </c>
    </row>
    <row r="857" spans="1:40" x14ac:dyDescent="0.3">
      <c r="A857" s="23" t="s">
        <v>107</v>
      </c>
      <c r="B857" s="23" t="s">
        <v>111</v>
      </c>
      <c r="C857" s="23" t="s">
        <v>5</v>
      </c>
      <c r="D857" s="23" t="s">
        <v>53</v>
      </c>
      <c r="E857" s="23" t="s">
        <v>83</v>
      </c>
      <c r="F857" s="23" t="s">
        <v>150</v>
      </c>
      <c r="G857" s="23" t="s">
        <v>13</v>
      </c>
      <c r="H857" s="14">
        <v>12895.532999999999</v>
      </c>
      <c r="I857" s="26">
        <v>7.351</v>
      </c>
      <c r="J857" s="14">
        <v>2691.212</v>
      </c>
      <c r="K857" s="14">
        <v>1731.77</v>
      </c>
      <c r="L857" s="14">
        <f t="shared" si="133"/>
        <v>4422.982</v>
      </c>
      <c r="M857" s="26">
        <f t="shared" si="135"/>
        <v>4430.3330000000005</v>
      </c>
      <c r="N857" s="25">
        <f t="shared" si="127"/>
        <v>34.298559043662642</v>
      </c>
      <c r="O857" s="25">
        <f t="shared" si="136"/>
        <v>34.355563279160314</v>
      </c>
      <c r="P857" s="26">
        <v>573.36</v>
      </c>
      <c r="Q857" s="14">
        <v>304.56</v>
      </c>
      <c r="R857" s="25">
        <f t="shared" si="132"/>
        <v>6.807938842078106</v>
      </c>
      <c r="S857" s="14">
        <v>7521.13</v>
      </c>
      <c r="T857" s="25">
        <f t="shared" si="128"/>
        <v>58.32352955089177</v>
      </c>
      <c r="U857" s="26">
        <v>4174.1362900000004</v>
      </c>
      <c r="V857" s="14">
        <v>19620.672506732408</v>
      </c>
      <c r="W857" s="14">
        <v>19351</v>
      </c>
      <c r="X857" s="14">
        <v>11633.243</v>
      </c>
      <c r="Y857" s="26">
        <v>7.351</v>
      </c>
      <c r="Z857" s="14">
        <v>2232.5668700000001</v>
      </c>
      <c r="AA857" s="14">
        <v>1731.77</v>
      </c>
      <c r="AB857" s="14">
        <f t="shared" si="134"/>
        <v>3964.3368700000001</v>
      </c>
      <c r="AC857" s="26">
        <f t="shared" si="137"/>
        <v>3971.6878700000002</v>
      </c>
      <c r="AD857" s="25">
        <f t="shared" si="129"/>
        <v>34.077658912480381</v>
      </c>
      <c r="AE857" s="25">
        <f t="shared" si="138"/>
        <v>34.140848514898209</v>
      </c>
      <c r="AF857" s="14">
        <v>6780.8693800000001</v>
      </c>
      <c r="AG857" s="25">
        <f t="shared" si="130"/>
        <v>58.288728087258207</v>
      </c>
      <c r="AH857" s="26">
        <v>47044.396612296114</v>
      </c>
      <c r="AI857" s="28">
        <f t="shared" si="139"/>
        <v>247.28222355304669</v>
      </c>
      <c r="AJ857" s="14">
        <v>121990</v>
      </c>
      <c r="AK857" s="14">
        <f t="shared" si="131"/>
        <v>95.362267398967134</v>
      </c>
      <c r="AL857" s="26">
        <v>3956.6499720000002</v>
      </c>
      <c r="AM857" s="26">
        <v>11249.623</v>
      </c>
      <c r="AN857" s="29">
        <f t="shared" si="126"/>
        <v>35.17140060604698</v>
      </c>
    </row>
    <row r="858" spans="1:40" x14ac:dyDescent="0.3">
      <c r="A858" s="23" t="s">
        <v>107</v>
      </c>
      <c r="B858" s="23" t="s">
        <v>111</v>
      </c>
      <c r="C858" s="23" t="s">
        <v>5</v>
      </c>
      <c r="D858" s="23" t="s">
        <v>54</v>
      </c>
      <c r="E858" s="23" t="s">
        <v>84</v>
      </c>
      <c r="F858" s="23" t="s">
        <v>151</v>
      </c>
      <c r="G858" s="23" t="s">
        <v>13</v>
      </c>
      <c r="H858" s="14">
        <v>5440.1170000000002</v>
      </c>
      <c r="I858" s="26">
        <v>0</v>
      </c>
      <c r="J858" s="14">
        <v>1561.6469999999999</v>
      </c>
      <c r="K858" s="14">
        <v>1025.8</v>
      </c>
      <c r="L858" s="14">
        <f t="shared" si="133"/>
        <v>2587.4470000000001</v>
      </c>
      <c r="M858" s="26">
        <f t="shared" si="135"/>
        <v>2587.4470000000001</v>
      </c>
      <c r="N858" s="25">
        <f t="shared" si="127"/>
        <v>47.562341030532984</v>
      </c>
      <c r="O858" s="25">
        <f t="shared" si="136"/>
        <v>47.562341030532984</v>
      </c>
      <c r="P858" s="26">
        <v>1488.71</v>
      </c>
      <c r="Q858" s="14">
        <v>216.47</v>
      </c>
      <c r="R858" s="25">
        <f t="shared" si="132"/>
        <v>31.344546450012011</v>
      </c>
      <c r="S858" s="14">
        <v>1147.5899999999999</v>
      </c>
      <c r="T858" s="25">
        <f t="shared" si="128"/>
        <v>21.094950715214395</v>
      </c>
      <c r="U858" s="26">
        <v>660.57860100000005</v>
      </c>
      <c r="V858" s="14">
        <v>7667.8510253976274</v>
      </c>
      <c r="W858" s="14">
        <v>7668</v>
      </c>
      <c r="X858" s="14">
        <v>4756.2870000000003</v>
      </c>
      <c r="Y858" s="26">
        <v>0</v>
      </c>
      <c r="Z858" s="14">
        <v>1288.2190800000001</v>
      </c>
      <c r="AA858" s="14">
        <v>1025.8</v>
      </c>
      <c r="AB858" s="14">
        <f t="shared" si="134"/>
        <v>2314.01908</v>
      </c>
      <c r="AC858" s="26">
        <f t="shared" si="137"/>
        <v>2314.01908</v>
      </c>
      <c r="AD858" s="25">
        <f t="shared" si="129"/>
        <v>48.65179666407851</v>
      </c>
      <c r="AE858" s="25">
        <f t="shared" si="138"/>
        <v>48.65179666407851</v>
      </c>
      <c r="AF858" s="14">
        <v>969.48012000000006</v>
      </c>
      <c r="AG858" s="25">
        <f t="shared" si="130"/>
        <v>20.383129108903645</v>
      </c>
      <c r="AH858" s="26">
        <v>15513.245727868431</v>
      </c>
      <c r="AI858" s="28">
        <f t="shared" si="139"/>
        <v>306.59522084767036</v>
      </c>
      <c r="AJ858" s="14">
        <v>45826</v>
      </c>
      <c r="AK858" s="14">
        <f t="shared" si="131"/>
        <v>103.79014096800942</v>
      </c>
      <c r="AL858" s="26">
        <v>2252.3919350000001</v>
      </c>
      <c r="AM858" s="26">
        <v>4671.9970000000003</v>
      </c>
      <c r="AN858" s="29">
        <f t="shared" si="126"/>
        <v>48.210474771280893</v>
      </c>
    </row>
    <row r="859" spans="1:40" x14ac:dyDescent="0.3">
      <c r="A859" s="23" t="s">
        <v>107</v>
      </c>
      <c r="B859" s="23" t="s">
        <v>111</v>
      </c>
      <c r="C859" s="23" t="s">
        <v>5</v>
      </c>
      <c r="D859" s="23" t="s">
        <v>55</v>
      </c>
      <c r="E859" s="23" t="s">
        <v>85</v>
      </c>
      <c r="F859" s="23" t="s">
        <v>151</v>
      </c>
      <c r="G859" s="23" t="s">
        <v>13</v>
      </c>
      <c r="H859" s="14">
        <v>2015.973</v>
      </c>
      <c r="I859" s="26">
        <v>0</v>
      </c>
      <c r="J859" s="14">
        <v>800.93299999999999</v>
      </c>
      <c r="K859" s="14">
        <v>82.71</v>
      </c>
      <c r="L859" s="14">
        <f t="shared" si="133"/>
        <v>883.64300000000003</v>
      </c>
      <c r="M859" s="26">
        <f t="shared" si="135"/>
        <v>883.64300000000003</v>
      </c>
      <c r="N859" s="25">
        <f t="shared" si="127"/>
        <v>43.832085052726406</v>
      </c>
      <c r="O859" s="25">
        <f t="shared" si="136"/>
        <v>43.832085052726406</v>
      </c>
      <c r="P859" s="26">
        <v>498.72</v>
      </c>
      <c r="Q859" s="14">
        <v>98.3</v>
      </c>
      <c r="R859" s="25">
        <f t="shared" si="132"/>
        <v>29.614483924139858</v>
      </c>
      <c r="S859" s="14">
        <v>535.30999999999995</v>
      </c>
      <c r="T859" s="25">
        <f t="shared" si="128"/>
        <v>26.55343102313374</v>
      </c>
      <c r="U859" s="26">
        <v>408.83729399999999</v>
      </c>
      <c r="V859" s="14">
        <v>3000.6449897904131</v>
      </c>
      <c r="W859" s="14">
        <v>3001</v>
      </c>
      <c r="X859" s="14">
        <v>2004.923</v>
      </c>
      <c r="Y859" s="26">
        <v>0</v>
      </c>
      <c r="Z859" s="14">
        <v>793.36169400000006</v>
      </c>
      <c r="AA859" s="14">
        <v>82.71</v>
      </c>
      <c r="AB859" s="14">
        <f t="shared" si="134"/>
        <v>876.07169400000009</v>
      </c>
      <c r="AC859" s="26">
        <f t="shared" si="137"/>
        <v>876.07169400000009</v>
      </c>
      <c r="AD859" s="25">
        <f t="shared" si="129"/>
        <v>43.696026929712517</v>
      </c>
      <c r="AE859" s="25">
        <f t="shared" si="138"/>
        <v>43.696026929712517</v>
      </c>
      <c r="AF859" s="14">
        <v>533.50028199999997</v>
      </c>
      <c r="AG859" s="25">
        <f t="shared" si="130"/>
        <v>26.609514779370581</v>
      </c>
      <c r="AH859" s="26">
        <v>6938.9777666749942</v>
      </c>
      <c r="AI859" s="28">
        <f t="shared" si="139"/>
        <v>288.9363631670368</v>
      </c>
      <c r="AJ859" s="14">
        <v>17111</v>
      </c>
      <c r="AK859" s="14">
        <f t="shared" si="131"/>
        <v>117.17158552977617</v>
      </c>
      <c r="AL859" s="26">
        <v>823.69863599999996</v>
      </c>
      <c r="AM859" s="26">
        <v>1958.7429999999999</v>
      </c>
      <c r="AN859" s="29">
        <f t="shared" si="126"/>
        <v>42.052409938414584</v>
      </c>
    </row>
    <row r="860" spans="1:40" x14ac:dyDescent="0.3">
      <c r="A860" s="23" t="s">
        <v>107</v>
      </c>
      <c r="B860" s="23" t="s">
        <v>111</v>
      </c>
      <c r="C860" s="23" t="s">
        <v>5</v>
      </c>
      <c r="D860" s="23" t="s">
        <v>56</v>
      </c>
      <c r="E860" s="23" t="s">
        <v>86</v>
      </c>
      <c r="F860" s="23" t="s">
        <v>136</v>
      </c>
      <c r="G860" s="23" t="s">
        <v>13</v>
      </c>
      <c r="H860" s="14">
        <v>10388.67</v>
      </c>
      <c r="I860" s="26">
        <v>0</v>
      </c>
      <c r="J860" s="14">
        <v>2323.8150000000001</v>
      </c>
      <c r="K860" s="14">
        <v>803.25</v>
      </c>
      <c r="L860" s="14">
        <f t="shared" si="133"/>
        <v>3127.0650000000001</v>
      </c>
      <c r="M860" s="26">
        <f t="shared" si="135"/>
        <v>3127.0650000000001</v>
      </c>
      <c r="N860" s="25">
        <f t="shared" si="127"/>
        <v>30.100725116882142</v>
      </c>
      <c r="O860" s="25">
        <f t="shared" si="136"/>
        <v>30.100725116882142</v>
      </c>
      <c r="P860" s="26">
        <v>327.23</v>
      </c>
      <c r="Q860" s="14">
        <v>187.755</v>
      </c>
      <c r="R860" s="25">
        <f t="shared" si="132"/>
        <v>4.9571793116924496</v>
      </c>
      <c r="S860" s="14">
        <v>6746.52</v>
      </c>
      <c r="T860" s="25">
        <f t="shared" si="128"/>
        <v>64.941132984299244</v>
      </c>
      <c r="U860" s="26">
        <v>4233.9770779999999</v>
      </c>
      <c r="V860" s="14">
        <v>16720.762337437656</v>
      </c>
      <c r="W860" s="14">
        <v>17492</v>
      </c>
      <c r="X860" s="14">
        <v>9129.51</v>
      </c>
      <c r="Y860" s="26">
        <v>0</v>
      </c>
      <c r="Z860" s="14">
        <v>2284.7044470000001</v>
      </c>
      <c r="AA860" s="14">
        <v>803.25</v>
      </c>
      <c r="AB860" s="14">
        <f t="shared" si="134"/>
        <v>3087.9544470000001</v>
      </c>
      <c r="AC860" s="26">
        <f t="shared" si="137"/>
        <v>3087.9544470000001</v>
      </c>
      <c r="AD860" s="25">
        <f t="shared" si="129"/>
        <v>33.823879342922019</v>
      </c>
      <c r="AE860" s="25">
        <f t="shared" si="138"/>
        <v>33.823879342922019</v>
      </c>
      <c r="AF860" s="14">
        <v>5583.2853340000001</v>
      </c>
      <c r="AG860" s="25">
        <f t="shared" si="130"/>
        <v>61.156462219768649</v>
      </c>
      <c r="AH860" s="26">
        <v>35907.249160801301</v>
      </c>
      <c r="AI860" s="28">
        <f t="shared" si="139"/>
        <v>254.25255939589962</v>
      </c>
      <c r="AJ860" s="14">
        <v>101612</v>
      </c>
      <c r="AK860" s="14">
        <f t="shared" si="131"/>
        <v>89.846770066527569</v>
      </c>
      <c r="AL860" s="26">
        <v>2950.5235240000002</v>
      </c>
      <c r="AM860" s="26">
        <v>8815.89</v>
      </c>
      <c r="AN860" s="29">
        <f t="shared" si="126"/>
        <v>33.468243410478131</v>
      </c>
    </row>
    <row r="861" spans="1:40" x14ac:dyDescent="0.3">
      <c r="A861" s="23" t="s">
        <v>107</v>
      </c>
      <c r="B861" s="23" t="s">
        <v>111</v>
      </c>
      <c r="C861" s="23" t="s">
        <v>5</v>
      </c>
      <c r="D861" s="23" t="s">
        <v>57</v>
      </c>
      <c r="E861" s="23" t="s">
        <v>87</v>
      </c>
      <c r="F861" s="23" t="s">
        <v>150</v>
      </c>
      <c r="G861" s="23" t="s">
        <v>13</v>
      </c>
      <c r="H861" s="14">
        <v>9865.33</v>
      </c>
      <c r="I861" s="26">
        <v>0</v>
      </c>
      <c r="J861" s="14">
        <v>2369.04</v>
      </c>
      <c r="K861" s="14">
        <v>1367.92</v>
      </c>
      <c r="L861" s="14">
        <f t="shared" si="133"/>
        <v>3736.96</v>
      </c>
      <c r="M861" s="26">
        <f t="shared" si="135"/>
        <v>3736.96</v>
      </c>
      <c r="N861" s="25">
        <f t="shared" si="127"/>
        <v>37.879726273728302</v>
      </c>
      <c r="O861" s="25">
        <f t="shared" si="136"/>
        <v>37.879726273728302</v>
      </c>
      <c r="P861" s="26">
        <v>89.59</v>
      </c>
      <c r="Q861" s="14">
        <v>328.89</v>
      </c>
      <c r="R861" s="25">
        <f t="shared" si="132"/>
        <v>4.2419260176800977</v>
      </c>
      <c r="S861" s="14">
        <v>5617.99</v>
      </c>
      <c r="T861" s="25">
        <f t="shared" si="128"/>
        <v>56.94680259048608</v>
      </c>
      <c r="U861" s="26">
        <v>3440.8388639999998</v>
      </c>
      <c r="V861" s="14">
        <v>14240.145635145564</v>
      </c>
      <c r="W861" s="14">
        <v>14050</v>
      </c>
      <c r="X861" s="14">
        <v>9079.59</v>
      </c>
      <c r="Y861" s="26">
        <v>0</v>
      </c>
      <c r="Z861" s="14">
        <v>2024.0843219999999</v>
      </c>
      <c r="AA861" s="14">
        <v>1367.92</v>
      </c>
      <c r="AB861" s="14">
        <f t="shared" si="134"/>
        <v>3392.0043219999998</v>
      </c>
      <c r="AC861" s="26">
        <f t="shared" si="137"/>
        <v>3392.0043219999998</v>
      </c>
      <c r="AD861" s="25">
        <f t="shared" si="129"/>
        <v>37.358562688403332</v>
      </c>
      <c r="AE861" s="25">
        <f t="shared" si="138"/>
        <v>37.358562688403332</v>
      </c>
      <c r="AF861" s="14">
        <v>5199.2621779999999</v>
      </c>
      <c r="AG861" s="25">
        <f t="shared" si="130"/>
        <v>57.263182346339427</v>
      </c>
      <c r="AH861" s="26">
        <v>34775.626851328438</v>
      </c>
      <c r="AI861" s="28">
        <f t="shared" si="139"/>
        <v>261.09062070445918</v>
      </c>
      <c r="AJ861" s="14">
        <v>85558</v>
      </c>
      <c r="AK861" s="14">
        <f t="shared" si="131"/>
        <v>106.12204586362468</v>
      </c>
      <c r="AL861" s="26">
        <v>3294.42076</v>
      </c>
      <c r="AM861" s="26">
        <v>8313.5300000000007</v>
      </c>
      <c r="AN861" s="29">
        <f t="shared" si="126"/>
        <v>39.627219243810991</v>
      </c>
    </row>
    <row r="862" spans="1:40" x14ac:dyDescent="0.3">
      <c r="A862" s="23" t="s">
        <v>107</v>
      </c>
      <c r="B862" s="23" t="s">
        <v>111</v>
      </c>
      <c r="C862" s="23" t="s">
        <v>5</v>
      </c>
      <c r="D862" s="23" t="s">
        <v>58</v>
      </c>
      <c r="E862" s="23" t="s">
        <v>88</v>
      </c>
      <c r="F862" s="23" t="s">
        <v>150</v>
      </c>
      <c r="G862" s="23" t="s">
        <v>13</v>
      </c>
      <c r="H862" s="14">
        <v>11175.562</v>
      </c>
      <c r="I862" s="26">
        <v>26.306999999999999</v>
      </c>
      <c r="J862" s="14">
        <v>2594.991</v>
      </c>
      <c r="K862" s="14">
        <v>1224.1099999999999</v>
      </c>
      <c r="L862" s="14">
        <f t="shared" si="133"/>
        <v>3819.1009999999997</v>
      </c>
      <c r="M862" s="26">
        <f t="shared" si="135"/>
        <v>3845.4079999999994</v>
      </c>
      <c r="N862" s="25">
        <f t="shared" si="127"/>
        <v>34.173681824681388</v>
      </c>
      <c r="O862" s="25">
        <f t="shared" si="136"/>
        <v>34.40907938231652</v>
      </c>
      <c r="P862" s="26">
        <v>56.143999999999998</v>
      </c>
      <c r="Q862" s="14">
        <v>686.64</v>
      </c>
      <c r="R862" s="25">
        <f t="shared" si="132"/>
        <v>6.6465024309292007</v>
      </c>
      <c r="S862" s="14">
        <v>6588.37</v>
      </c>
      <c r="T862" s="25">
        <f t="shared" si="128"/>
        <v>58.953366282608428</v>
      </c>
      <c r="U862" s="26">
        <v>3714.6923879999999</v>
      </c>
      <c r="V862" s="14">
        <v>13592.589500629421</v>
      </c>
      <c r="W862" s="14">
        <v>13415</v>
      </c>
      <c r="X862" s="14">
        <v>8953.8119999999999</v>
      </c>
      <c r="Y862" s="26">
        <v>26.306999999999999</v>
      </c>
      <c r="Z862" s="14">
        <v>1654.5122779999999</v>
      </c>
      <c r="AA862" s="14">
        <v>1158.765083</v>
      </c>
      <c r="AB862" s="14">
        <f t="shared" si="134"/>
        <v>2813.2773609999999</v>
      </c>
      <c r="AC862" s="26">
        <f t="shared" si="137"/>
        <v>2839.5843610000002</v>
      </c>
      <c r="AD862" s="25">
        <f t="shared" si="129"/>
        <v>31.419884190108078</v>
      </c>
      <c r="AE862" s="25">
        <f t="shared" si="138"/>
        <v>31.713692011849254</v>
      </c>
      <c r="AF862" s="14">
        <v>5389.6955420000004</v>
      </c>
      <c r="AG862" s="25">
        <f t="shared" si="130"/>
        <v>60.194423805190461</v>
      </c>
      <c r="AH862" s="26">
        <v>33309.876237623765</v>
      </c>
      <c r="AI862" s="28">
        <f t="shared" si="139"/>
        <v>268.80352049722114</v>
      </c>
      <c r="AJ862" s="14">
        <v>79424</v>
      </c>
      <c r="AK862" s="14">
        <f t="shared" si="131"/>
        <v>112.73433722804189</v>
      </c>
      <c r="AL862" s="26">
        <v>2837.241278</v>
      </c>
      <c r="AM862" s="26">
        <v>8589.232</v>
      </c>
      <c r="AN862" s="29">
        <f t="shared" si="126"/>
        <v>33.032537460857966</v>
      </c>
    </row>
    <row r="863" spans="1:40" x14ac:dyDescent="0.3">
      <c r="A863" s="23" t="s">
        <v>107</v>
      </c>
      <c r="B863" s="23" t="s">
        <v>111</v>
      </c>
      <c r="C863" s="23" t="s">
        <v>5</v>
      </c>
      <c r="D863" s="23" t="s">
        <v>59</v>
      </c>
      <c r="E863" s="23" t="s">
        <v>89</v>
      </c>
      <c r="F863" s="23" t="s">
        <v>136</v>
      </c>
      <c r="G863" s="23" t="s">
        <v>13</v>
      </c>
      <c r="H863" s="14">
        <v>5904.4579999999996</v>
      </c>
      <c r="I863" s="26">
        <v>0</v>
      </c>
      <c r="J863" s="14">
        <v>1445.6679999999999</v>
      </c>
      <c r="K863" s="14">
        <v>831.04</v>
      </c>
      <c r="L863" s="14">
        <f t="shared" si="133"/>
        <v>2276.7079999999996</v>
      </c>
      <c r="M863" s="26">
        <f t="shared" si="135"/>
        <v>2276.7079999999996</v>
      </c>
      <c r="N863" s="25">
        <f t="shared" si="127"/>
        <v>38.559136164572593</v>
      </c>
      <c r="O863" s="25">
        <f t="shared" si="136"/>
        <v>38.559136164572593</v>
      </c>
      <c r="P863" s="26">
        <v>0</v>
      </c>
      <c r="Q863" s="14">
        <v>120.72</v>
      </c>
      <c r="R863" s="25">
        <f t="shared" si="132"/>
        <v>2.0445568416271231</v>
      </c>
      <c r="S863" s="14">
        <v>3472.01</v>
      </c>
      <c r="T863" s="25">
        <f t="shared" si="128"/>
        <v>58.803195822546293</v>
      </c>
      <c r="U863" s="26">
        <v>2106.4672700000001</v>
      </c>
      <c r="V863" s="14">
        <v>9043.168393304697</v>
      </c>
      <c r="W863" s="14">
        <v>9043</v>
      </c>
      <c r="X863" s="14">
        <v>5583.6379999999999</v>
      </c>
      <c r="Y863" s="26">
        <v>0</v>
      </c>
      <c r="Z863" s="14">
        <v>1368.19856</v>
      </c>
      <c r="AA863" s="14">
        <v>831.04</v>
      </c>
      <c r="AB863" s="14">
        <f t="shared" si="134"/>
        <v>2199.2385599999998</v>
      </c>
      <c r="AC863" s="26">
        <f t="shared" si="137"/>
        <v>2199.2385599999998</v>
      </c>
      <c r="AD863" s="25">
        <f t="shared" si="129"/>
        <v>39.38719809557854</v>
      </c>
      <c r="AE863" s="25">
        <f t="shared" si="138"/>
        <v>39.38719809557854</v>
      </c>
      <c r="AF863" s="14">
        <v>3231.0375199999999</v>
      </c>
      <c r="AG863" s="25">
        <f t="shared" si="130"/>
        <v>57.866171123557791</v>
      </c>
      <c r="AH863" s="26">
        <v>19402.900471769899</v>
      </c>
      <c r="AI863" s="28">
        <f t="shared" si="139"/>
        <v>287.77336708621846</v>
      </c>
      <c r="AJ863" s="14">
        <v>51838</v>
      </c>
      <c r="AK863" s="14">
        <f t="shared" si="131"/>
        <v>107.7132219607238</v>
      </c>
      <c r="AL863" s="26">
        <v>2110.411912</v>
      </c>
      <c r="AM863" s="26">
        <v>5382.1779999999999</v>
      </c>
      <c r="AN863" s="29">
        <f t="shared" si="126"/>
        <v>39.211113270501272</v>
      </c>
    </row>
    <row r="864" spans="1:40" x14ac:dyDescent="0.3">
      <c r="A864" s="23" t="s">
        <v>107</v>
      </c>
      <c r="B864" s="23" t="s">
        <v>111</v>
      </c>
      <c r="C864" s="23" t="s">
        <v>5</v>
      </c>
      <c r="D864" s="23" t="s">
        <v>60</v>
      </c>
      <c r="E864" s="23" t="s">
        <v>90</v>
      </c>
      <c r="F864" s="23" t="s">
        <v>151</v>
      </c>
      <c r="G864" s="23" t="s">
        <v>13</v>
      </c>
      <c r="H864" s="14">
        <v>4507.8</v>
      </c>
      <c r="I864" s="26">
        <v>0</v>
      </c>
      <c r="J864" s="14">
        <v>1167.17</v>
      </c>
      <c r="K864" s="14">
        <v>58.46</v>
      </c>
      <c r="L864" s="14">
        <f t="shared" si="133"/>
        <v>1225.6300000000001</v>
      </c>
      <c r="M864" s="26">
        <f t="shared" si="135"/>
        <v>1225.6300000000001</v>
      </c>
      <c r="N864" s="25">
        <f t="shared" si="127"/>
        <v>27.189094458494168</v>
      </c>
      <c r="O864" s="25">
        <f t="shared" si="136"/>
        <v>27.189094458494168</v>
      </c>
      <c r="P864" s="26">
        <v>432.92999999999995</v>
      </c>
      <c r="Q864" s="14">
        <v>132.07</v>
      </c>
      <c r="R864" s="25">
        <f t="shared" si="132"/>
        <v>12.533830249789254</v>
      </c>
      <c r="S864" s="14">
        <v>2717.17</v>
      </c>
      <c r="T864" s="25">
        <f t="shared" si="128"/>
        <v>60.277075291716578</v>
      </c>
      <c r="U864" s="26">
        <v>1825.245944</v>
      </c>
      <c r="V864" s="14">
        <v>7011.9438176797721</v>
      </c>
      <c r="W864" s="14">
        <v>7229</v>
      </c>
      <c r="X864" s="14">
        <v>4149.75</v>
      </c>
      <c r="Y864" s="26">
        <v>0</v>
      </c>
      <c r="Z864" s="14">
        <v>1129.119958</v>
      </c>
      <c r="AA864" s="14">
        <v>58.46</v>
      </c>
      <c r="AB864" s="14">
        <f t="shared" si="134"/>
        <v>1187.579958</v>
      </c>
      <c r="AC864" s="26">
        <f t="shared" si="137"/>
        <v>1187.579958</v>
      </c>
      <c r="AD864" s="25">
        <f t="shared" si="129"/>
        <v>28.618108512560998</v>
      </c>
      <c r="AE864" s="25">
        <f t="shared" si="138"/>
        <v>28.618108512560998</v>
      </c>
      <c r="AF864" s="14">
        <v>2441.2848739999999</v>
      </c>
      <c r="AG864" s="25">
        <f t="shared" si="130"/>
        <v>58.829685499126448</v>
      </c>
      <c r="AH864" s="26">
        <v>15327.147748323219</v>
      </c>
      <c r="AI864" s="28">
        <f t="shared" si="139"/>
        <v>270.74509022423825</v>
      </c>
      <c r="AJ864" s="14">
        <v>40022</v>
      </c>
      <c r="AK864" s="14">
        <f t="shared" si="131"/>
        <v>103.6867223027335</v>
      </c>
      <c r="AL864" s="26">
        <v>1172.460628</v>
      </c>
      <c r="AM864" s="26">
        <v>4054.27</v>
      </c>
      <c r="AN864" s="29">
        <f t="shared" si="126"/>
        <v>28.919155063673607</v>
      </c>
    </row>
    <row r="865" spans="1:40" x14ac:dyDescent="0.3">
      <c r="A865" s="23" t="s">
        <v>107</v>
      </c>
      <c r="B865" s="23" t="s">
        <v>111</v>
      </c>
      <c r="C865" s="23" t="s">
        <v>5</v>
      </c>
      <c r="D865" s="23" t="s">
        <v>2</v>
      </c>
      <c r="E865" s="23" t="s">
        <v>32</v>
      </c>
      <c r="F865" s="23" t="s">
        <v>126</v>
      </c>
      <c r="G865" s="23" t="s">
        <v>13</v>
      </c>
      <c r="H865" s="14">
        <v>215994.489</v>
      </c>
      <c r="I865" s="26">
        <v>170.19399999999999</v>
      </c>
      <c r="J865" s="14">
        <v>54805.137999999999</v>
      </c>
      <c r="K865" s="14">
        <v>24076.417000000001</v>
      </c>
      <c r="L865" s="14">
        <f t="shared" si="133"/>
        <v>78881.554999999993</v>
      </c>
      <c r="M865" s="26">
        <f t="shared" si="135"/>
        <v>79051.749000000011</v>
      </c>
      <c r="N865" s="25">
        <f t="shared" si="127"/>
        <v>36.520170197490543</v>
      </c>
      <c r="O865" s="25">
        <f t="shared" si="136"/>
        <v>36.598965726389444</v>
      </c>
      <c r="P865" s="26">
        <v>26314.219000000005</v>
      </c>
      <c r="Q865" s="14">
        <v>5449.094000000001</v>
      </c>
      <c r="R865" s="25">
        <f t="shared" si="132"/>
        <v>14.705612697368407</v>
      </c>
      <c r="S865" s="14">
        <v>102976.44499999999</v>
      </c>
      <c r="T865" s="25">
        <f t="shared" si="128"/>
        <v>47.675496479912503</v>
      </c>
      <c r="U865" s="26">
        <v>62497.471434000006</v>
      </c>
      <c r="V865" s="14">
        <v>305714</v>
      </c>
      <c r="W865" s="14">
        <v>305714</v>
      </c>
      <c r="X865" s="14">
        <v>189406.11100000003</v>
      </c>
      <c r="Y865" s="26">
        <v>170.19399999999999</v>
      </c>
      <c r="Z865" s="14">
        <v>46592.038808000012</v>
      </c>
      <c r="AA865" s="14">
        <v>23726.332082999994</v>
      </c>
      <c r="AB865" s="14">
        <f t="shared" si="134"/>
        <v>70318.370890999999</v>
      </c>
      <c r="AC865" s="26">
        <f t="shared" si="137"/>
        <v>70488.564891000016</v>
      </c>
      <c r="AD865" s="25">
        <f t="shared" si="129"/>
        <v>37.125713906348025</v>
      </c>
      <c r="AE865" s="25">
        <f t="shared" si="138"/>
        <v>37.215570563612914</v>
      </c>
      <c r="AF865" s="14">
        <v>89801.434057999999</v>
      </c>
      <c r="AG865" s="25">
        <f t="shared" si="130"/>
        <v>47.412110192157414</v>
      </c>
      <c r="AH865" s="14">
        <v>721333.28883130383</v>
      </c>
      <c r="AI865" s="28">
        <f t="shared" si="139"/>
        <v>262.57780409229929</v>
      </c>
      <c r="AJ865" s="14">
        <v>1829725</v>
      </c>
      <c r="AK865" s="14">
        <f t="shared" si="131"/>
        <v>103.51616281135145</v>
      </c>
      <c r="AL865" s="26">
        <v>68503.138868999988</v>
      </c>
      <c r="AM865" s="26">
        <v>181299.57099999997</v>
      </c>
      <c r="AN865" s="29">
        <f t="shared" si="126"/>
        <v>37.784501359355119</v>
      </c>
    </row>
    <row r="866" spans="1:40" x14ac:dyDescent="0.3">
      <c r="A866" s="23" t="s">
        <v>104</v>
      </c>
      <c r="B866" s="23" t="s">
        <v>108</v>
      </c>
      <c r="C866" s="23" t="s">
        <v>3</v>
      </c>
      <c r="D866" s="23" t="s">
        <v>35</v>
      </c>
      <c r="E866" s="23" t="s">
        <v>65</v>
      </c>
      <c r="F866" s="23" t="s">
        <v>150</v>
      </c>
      <c r="G866" s="23" t="s">
        <v>13</v>
      </c>
      <c r="H866" s="14">
        <v>10115.5</v>
      </c>
      <c r="I866" s="26">
        <v>14.6</v>
      </c>
      <c r="J866" s="14">
        <v>2725</v>
      </c>
      <c r="K866" s="14">
        <v>2752.8</v>
      </c>
      <c r="L866" s="14">
        <f t="shared" si="133"/>
        <v>5477.8</v>
      </c>
      <c r="M866" s="26">
        <f>I866+J866+K866</f>
        <v>5492.4</v>
      </c>
      <c r="N866" s="25">
        <f t="shared" si="127"/>
        <v>54.152538183975089</v>
      </c>
      <c r="O866" s="25">
        <f t="shared" si="136"/>
        <v>54.296871138352031</v>
      </c>
      <c r="P866" s="26">
        <v>637.5</v>
      </c>
      <c r="Q866" s="14">
        <v>744.2</v>
      </c>
      <c r="R866" s="25">
        <f>100*(P866+Q866)/H866</f>
        <v>13.659235826207306</v>
      </c>
      <c r="S866" s="14">
        <v>3138.6</v>
      </c>
      <c r="T866" s="25">
        <f t="shared" si="128"/>
        <v>31.027630863526273</v>
      </c>
      <c r="U866" s="14">
        <v>1029.6769200000001</v>
      </c>
      <c r="V866" s="14">
        <v>8430.4443826965871</v>
      </c>
      <c r="W866" s="15">
        <v>8352</v>
      </c>
      <c r="X866" s="14">
        <v>8281.1</v>
      </c>
      <c r="Y866" s="26">
        <v>14.6</v>
      </c>
      <c r="Z866" s="14">
        <v>1503.95478</v>
      </c>
      <c r="AA866" s="14">
        <v>2752.8</v>
      </c>
      <c r="AB866" s="14">
        <f t="shared" si="134"/>
        <v>4256.7547800000002</v>
      </c>
      <c r="AC866" s="26">
        <f>Y866+Z866+AA866</f>
        <v>4271.3547799999997</v>
      </c>
      <c r="AD866" s="25">
        <f t="shared" si="129"/>
        <v>51.403252949487388</v>
      </c>
      <c r="AE866" s="25">
        <f>100*AC866/X866</f>
        <v>51.579558029730343</v>
      </c>
      <c r="AF866" s="14">
        <v>2642.3873400000002</v>
      </c>
      <c r="AG866" s="25">
        <f t="shared" si="130"/>
        <v>31.90865150764995</v>
      </c>
      <c r="AH866" s="14">
        <v>20049.661743687473</v>
      </c>
      <c r="AI866" s="28">
        <f t="shared" si="139"/>
        <v>413.02941196039177</v>
      </c>
      <c r="AJ866" s="14">
        <v>54111</v>
      </c>
      <c r="AK866" s="14">
        <f t="shared" si="131"/>
        <v>153.03912328362071</v>
      </c>
      <c r="AL866" s="26">
        <v>4088.8827700000002</v>
      </c>
      <c r="AM866" s="26">
        <v>7537.2</v>
      </c>
      <c r="AN866" s="29">
        <f t="shared" si="126"/>
        <v>54.249360107201618</v>
      </c>
    </row>
    <row r="867" spans="1:40" x14ac:dyDescent="0.3">
      <c r="A867" s="23" t="s">
        <v>104</v>
      </c>
      <c r="B867" s="23" t="s">
        <v>108</v>
      </c>
      <c r="C867" s="23" t="s">
        <v>3</v>
      </c>
      <c r="D867" s="23" t="s">
        <v>36</v>
      </c>
      <c r="E867" s="23" t="s">
        <v>66</v>
      </c>
      <c r="F867" s="23" t="s">
        <v>150</v>
      </c>
      <c r="G867" s="23" t="s">
        <v>13</v>
      </c>
      <c r="H867" s="14">
        <v>12047.174999999999</v>
      </c>
      <c r="I867" s="26">
        <v>0.69499999999999995</v>
      </c>
      <c r="J867" s="14">
        <v>1704.04</v>
      </c>
      <c r="K867" s="14">
        <v>3219</v>
      </c>
      <c r="L867" s="14">
        <f t="shared" si="133"/>
        <v>4923.04</v>
      </c>
      <c r="M867" s="26">
        <f t="shared" ref="M867:M892" si="140">I867+J867+K867</f>
        <v>4923.7349999999997</v>
      </c>
      <c r="N867" s="25">
        <f t="shared" si="127"/>
        <v>40.864684044184635</v>
      </c>
      <c r="O867" s="25">
        <f t="shared" si="136"/>
        <v>40.870453031519837</v>
      </c>
      <c r="P867" s="26">
        <v>52</v>
      </c>
      <c r="Q867" s="14">
        <v>435.44</v>
      </c>
      <c r="R867" s="25">
        <f t="shared" si="132"/>
        <v>4.0460937937732293</v>
      </c>
      <c r="S867" s="14">
        <v>6636</v>
      </c>
      <c r="T867" s="25">
        <f t="shared" si="128"/>
        <v>55.083453174706939</v>
      </c>
      <c r="U867" s="14">
        <v>3176.4399469999998</v>
      </c>
      <c r="V867" s="14">
        <v>13001.886025300493</v>
      </c>
      <c r="W867" s="15">
        <v>14020</v>
      </c>
      <c r="X867" s="14">
        <v>11084.174999999999</v>
      </c>
      <c r="Y867" s="26">
        <v>0.69499999999999995</v>
      </c>
      <c r="Z867" s="14">
        <v>1638.614219</v>
      </c>
      <c r="AA867" s="14">
        <v>3219</v>
      </c>
      <c r="AB867" s="14">
        <f t="shared" si="134"/>
        <v>4857.614219</v>
      </c>
      <c r="AC867" s="26">
        <f t="shared" ref="AC867:AC892" si="141">Y867+Z867+AA867</f>
        <v>4858.3092189999998</v>
      </c>
      <c r="AD867" s="25">
        <f t="shared" si="129"/>
        <v>43.824770170084832</v>
      </c>
      <c r="AE867" s="25">
        <f t="shared" ref="AE867:AE892" si="142">100*AC867/X867</f>
        <v>43.831040370618474</v>
      </c>
      <c r="AF867" s="14">
        <v>5760.7115999999996</v>
      </c>
      <c r="AG867" s="25">
        <f t="shared" si="130"/>
        <v>51.972398487032187</v>
      </c>
      <c r="AH867" s="14">
        <v>32326.047126813428</v>
      </c>
      <c r="AI867" s="28">
        <f t="shared" si="139"/>
        <v>342.88680445577984</v>
      </c>
      <c r="AJ867" s="14">
        <v>78924</v>
      </c>
      <c r="AK867" s="14">
        <f t="shared" si="131"/>
        <v>140.44112057168923</v>
      </c>
      <c r="AL867" s="26">
        <v>4849.4657200000001</v>
      </c>
      <c r="AM867" s="26">
        <v>10823.174999999999</v>
      </c>
      <c r="AN867" s="29">
        <f t="shared" si="126"/>
        <v>44.806313489341164</v>
      </c>
    </row>
    <row r="868" spans="1:40" x14ac:dyDescent="0.3">
      <c r="A868" s="23" t="s">
        <v>104</v>
      </c>
      <c r="B868" s="23" t="s">
        <v>108</v>
      </c>
      <c r="C868" s="23" t="s">
        <v>3</v>
      </c>
      <c r="D868" s="23" t="s">
        <v>37</v>
      </c>
      <c r="E868" s="23" t="s">
        <v>67</v>
      </c>
      <c r="F868" s="23" t="s">
        <v>136</v>
      </c>
      <c r="G868" s="23" t="s">
        <v>13</v>
      </c>
      <c r="H868" s="14">
        <v>7611.7290000000003</v>
      </c>
      <c r="I868" s="26">
        <v>22.085000000000001</v>
      </c>
      <c r="J868" s="14">
        <v>1632.3979999999999</v>
      </c>
      <c r="K868" s="14">
        <v>1922.27</v>
      </c>
      <c r="L868" s="14">
        <f t="shared" si="133"/>
        <v>3554.6679999999997</v>
      </c>
      <c r="M868" s="26">
        <f t="shared" si="140"/>
        <v>3576.7529999999997</v>
      </c>
      <c r="N868" s="25">
        <f t="shared" si="127"/>
        <v>46.699875941458238</v>
      </c>
      <c r="O868" s="25">
        <f t="shared" si="136"/>
        <v>46.990020270033256</v>
      </c>
      <c r="P868" s="26">
        <v>2252.6999999999998</v>
      </c>
      <c r="Q868" s="14">
        <v>155.38</v>
      </c>
      <c r="R868" s="25">
        <f t="shared" si="132"/>
        <v>31.636438974640321</v>
      </c>
      <c r="S868" s="14">
        <v>1596</v>
      </c>
      <c r="T868" s="25">
        <f t="shared" si="128"/>
        <v>20.967640860571887</v>
      </c>
      <c r="U868" s="14">
        <v>797.21905500000003</v>
      </c>
      <c r="V868" s="14">
        <v>9631.8897135378284</v>
      </c>
      <c r="W868" s="15">
        <v>9632</v>
      </c>
      <c r="X868" s="14">
        <v>6994.1030000000001</v>
      </c>
      <c r="Y868" s="26">
        <v>22.085000000000001</v>
      </c>
      <c r="Z868" s="14">
        <v>1287.341412</v>
      </c>
      <c r="AA868" s="14">
        <v>1903.59</v>
      </c>
      <c r="AB868" s="14">
        <f t="shared" si="134"/>
        <v>3190.9314119999999</v>
      </c>
      <c r="AC868" s="26">
        <f t="shared" si="141"/>
        <v>3213.0164119999999</v>
      </c>
      <c r="AD868" s="25">
        <f t="shared" si="129"/>
        <v>45.623168717989998</v>
      </c>
      <c r="AE868" s="25">
        <f t="shared" si="142"/>
        <v>45.938934728298968</v>
      </c>
      <c r="AF868" s="14">
        <v>1492.1004</v>
      </c>
      <c r="AG868" s="25">
        <f t="shared" si="130"/>
        <v>21.333692111769015</v>
      </c>
      <c r="AH868" s="14">
        <v>21706.667586563752</v>
      </c>
      <c r="AI868" s="28">
        <f t="shared" si="139"/>
        <v>322.20989113636642</v>
      </c>
      <c r="AJ868" s="14">
        <v>60820</v>
      </c>
      <c r="AK868" s="14">
        <f t="shared" si="131"/>
        <v>114.99676093390332</v>
      </c>
      <c r="AL868" s="26">
        <v>3200.7093199999999</v>
      </c>
      <c r="AM868" s="26">
        <v>6757.683</v>
      </c>
      <c r="AN868" s="29">
        <f t="shared" si="126"/>
        <v>47.364005088726415</v>
      </c>
    </row>
    <row r="869" spans="1:40" x14ac:dyDescent="0.3">
      <c r="A869" s="23" t="s">
        <v>104</v>
      </c>
      <c r="B869" s="23" t="s">
        <v>108</v>
      </c>
      <c r="C869" s="23" t="s">
        <v>3</v>
      </c>
      <c r="D869" s="23" t="s">
        <v>38</v>
      </c>
      <c r="E869" s="23" t="s">
        <v>68</v>
      </c>
      <c r="F869" s="23" t="s">
        <v>150</v>
      </c>
      <c r="G869" s="23" t="s">
        <v>13</v>
      </c>
      <c r="H869" s="14">
        <v>8740.8860000000004</v>
      </c>
      <c r="I869" s="26">
        <v>1.6339999999999999</v>
      </c>
      <c r="J869" s="14">
        <v>1894.2439999999999</v>
      </c>
      <c r="K869" s="14">
        <v>2706.64</v>
      </c>
      <c r="L869" s="14">
        <f t="shared" si="133"/>
        <v>4600.884</v>
      </c>
      <c r="M869" s="26">
        <f t="shared" si="140"/>
        <v>4602.518</v>
      </c>
      <c r="N869" s="25">
        <f t="shared" si="127"/>
        <v>52.6363574585002</v>
      </c>
      <c r="O869" s="25">
        <f t="shared" si="136"/>
        <v>52.655051215631914</v>
      </c>
      <c r="P869" s="26">
        <v>402.61</v>
      </c>
      <c r="Q869" s="14">
        <v>155.648</v>
      </c>
      <c r="R869" s="25">
        <f t="shared" si="132"/>
        <v>6.3867438609770222</v>
      </c>
      <c r="S869" s="14">
        <v>3580.11</v>
      </c>
      <c r="T869" s="25">
        <f t="shared" si="128"/>
        <v>40.958204923391058</v>
      </c>
      <c r="U869" s="14">
        <v>1675.6742360000001</v>
      </c>
      <c r="V869" s="14">
        <v>10156.261932899484</v>
      </c>
      <c r="W869" s="15">
        <v>10104</v>
      </c>
      <c r="X869" s="14">
        <v>7985.4660000000003</v>
      </c>
      <c r="Y869" s="26">
        <v>1.6339999999999999</v>
      </c>
      <c r="Z869" s="14">
        <v>1441.5141960000001</v>
      </c>
      <c r="AA869" s="14">
        <v>2706.64</v>
      </c>
      <c r="AB869" s="14">
        <f t="shared" si="134"/>
        <v>4148.1541959999995</v>
      </c>
      <c r="AC869" s="26">
        <f t="shared" si="141"/>
        <v>4149.7881959999995</v>
      </c>
      <c r="AD869" s="25">
        <f t="shared" si="129"/>
        <v>51.9463008921458</v>
      </c>
      <c r="AE869" s="25">
        <f t="shared" si="142"/>
        <v>51.966763066801597</v>
      </c>
      <c r="AF869" s="14">
        <v>3314.1078269999998</v>
      </c>
      <c r="AG869" s="25">
        <f t="shared" si="130"/>
        <v>41.501746134790373</v>
      </c>
      <c r="AH869" s="14">
        <v>25475.001082209252</v>
      </c>
      <c r="AI869" s="28">
        <f t="shared" si="139"/>
        <v>313.46283261109409</v>
      </c>
      <c r="AJ869" s="14">
        <v>65221</v>
      </c>
      <c r="AK869" s="14">
        <f t="shared" si="131"/>
        <v>122.437037150611</v>
      </c>
      <c r="AL869" s="26">
        <v>4069.9271549999999</v>
      </c>
      <c r="AM869" s="26">
        <v>7742.8760000000002</v>
      </c>
      <c r="AN869" s="29">
        <f t="shared" si="126"/>
        <v>52.563506828728755</v>
      </c>
    </row>
    <row r="870" spans="1:40" x14ac:dyDescent="0.3">
      <c r="A870" s="23" t="s">
        <v>104</v>
      </c>
      <c r="B870" s="23" t="s">
        <v>108</v>
      </c>
      <c r="C870" s="23" t="s">
        <v>3</v>
      </c>
      <c r="D870" s="23" t="s">
        <v>39</v>
      </c>
      <c r="E870" s="23" t="s">
        <v>69</v>
      </c>
      <c r="F870" s="23" t="s">
        <v>151</v>
      </c>
      <c r="G870" s="23" t="s">
        <v>13</v>
      </c>
      <c r="H870" s="14">
        <v>4218.87</v>
      </c>
      <c r="I870" s="26">
        <v>0</v>
      </c>
      <c r="J870" s="14">
        <v>668.41</v>
      </c>
      <c r="K870" s="14">
        <v>999.42</v>
      </c>
      <c r="L870" s="14">
        <f t="shared" si="133"/>
        <v>1667.83</v>
      </c>
      <c r="M870" s="26">
        <f t="shared" si="140"/>
        <v>1667.83</v>
      </c>
      <c r="N870" s="25">
        <f t="shared" si="127"/>
        <v>39.532623664630577</v>
      </c>
      <c r="O870" s="25">
        <f t="shared" si="136"/>
        <v>39.532623664630577</v>
      </c>
      <c r="P870" s="26">
        <v>171.18</v>
      </c>
      <c r="Q870" s="14">
        <v>96.17</v>
      </c>
      <c r="R870" s="25">
        <f t="shared" si="132"/>
        <v>6.3370049326004363</v>
      </c>
      <c r="S870" s="14">
        <v>2283.69</v>
      </c>
      <c r="T870" s="25">
        <f t="shared" si="128"/>
        <v>54.130371402768986</v>
      </c>
      <c r="U870" s="14">
        <v>1105.368862</v>
      </c>
      <c r="V870" s="14">
        <v>5094.4917763195199</v>
      </c>
      <c r="W870" s="15">
        <v>5094</v>
      </c>
      <c r="X870" s="14">
        <v>3843.77</v>
      </c>
      <c r="Y870" s="26">
        <v>0</v>
      </c>
      <c r="Z870" s="14">
        <v>595.72910999999999</v>
      </c>
      <c r="AA870" s="14">
        <v>999.42</v>
      </c>
      <c r="AB870" s="14">
        <f t="shared" si="134"/>
        <v>1595.1491099999998</v>
      </c>
      <c r="AC870" s="26">
        <f t="shared" si="141"/>
        <v>1595.1491099999998</v>
      </c>
      <c r="AD870" s="25">
        <f t="shared" si="129"/>
        <v>41.499598311033175</v>
      </c>
      <c r="AE870" s="25">
        <f t="shared" si="142"/>
        <v>41.499598311033175</v>
      </c>
      <c r="AF870" s="14">
        <v>1994.12619</v>
      </c>
      <c r="AG870" s="25">
        <f t="shared" si="130"/>
        <v>51.879435814317716</v>
      </c>
      <c r="AH870" s="14">
        <v>11716.766247815594</v>
      </c>
      <c r="AI870" s="28">
        <f t="shared" si="139"/>
        <v>328.0572402574482</v>
      </c>
      <c r="AJ870" s="14">
        <v>31922</v>
      </c>
      <c r="AK870" s="14">
        <f t="shared" si="131"/>
        <v>120.41131508050874</v>
      </c>
      <c r="AL870" s="26">
        <v>1594.2443960000001</v>
      </c>
      <c r="AM870" s="26">
        <v>3758.67</v>
      </c>
      <c r="AN870" s="29">
        <f t="shared" si="126"/>
        <v>42.415120135579876</v>
      </c>
    </row>
    <row r="871" spans="1:40" x14ac:dyDescent="0.3">
      <c r="A871" s="23" t="s">
        <v>104</v>
      </c>
      <c r="B871" s="23" t="s">
        <v>108</v>
      </c>
      <c r="C871" s="23" t="s">
        <v>3</v>
      </c>
      <c r="D871" s="23" t="s">
        <v>40</v>
      </c>
      <c r="E871" s="23" t="s">
        <v>70</v>
      </c>
      <c r="F871" s="23" t="s">
        <v>136</v>
      </c>
      <c r="G871" s="23" t="s">
        <v>13</v>
      </c>
      <c r="H871" s="14">
        <v>7419.84</v>
      </c>
      <c r="I871" s="26">
        <v>0</v>
      </c>
      <c r="J871" s="14">
        <v>1658.1079999999999</v>
      </c>
      <c r="K871" s="14">
        <v>3022.3380000000002</v>
      </c>
      <c r="L871" s="14">
        <f t="shared" si="133"/>
        <v>4680.4459999999999</v>
      </c>
      <c r="M871" s="26">
        <f t="shared" si="140"/>
        <v>4680.4459999999999</v>
      </c>
      <c r="N871" s="25">
        <f t="shared" si="127"/>
        <v>63.080147280803892</v>
      </c>
      <c r="O871" s="25">
        <f t="shared" si="136"/>
        <v>63.080147280803892</v>
      </c>
      <c r="P871" s="26">
        <v>1684.63</v>
      </c>
      <c r="Q871" s="14">
        <v>118.19399999999999</v>
      </c>
      <c r="R871" s="25">
        <f t="shared" si="132"/>
        <v>24.297343338939921</v>
      </c>
      <c r="S871" s="14">
        <v>934.63</v>
      </c>
      <c r="T871" s="25">
        <f t="shared" si="128"/>
        <v>12.596363263897874</v>
      </c>
      <c r="U871" s="14">
        <v>261.422664</v>
      </c>
      <c r="V871" s="14">
        <v>7914.6657200342061</v>
      </c>
      <c r="W871" s="15">
        <v>7915</v>
      </c>
      <c r="X871" s="14">
        <v>6890.4030000000002</v>
      </c>
      <c r="Y871" s="26">
        <v>0</v>
      </c>
      <c r="Z871" s="14">
        <v>1325.2712329999999</v>
      </c>
      <c r="AA871" s="14">
        <v>2905.6379999999999</v>
      </c>
      <c r="AB871" s="14">
        <f t="shared" si="134"/>
        <v>4230.9092330000003</v>
      </c>
      <c r="AC871" s="26">
        <f t="shared" si="141"/>
        <v>4230.9092330000003</v>
      </c>
      <c r="AD871" s="25">
        <f t="shared" si="129"/>
        <v>61.402928580519891</v>
      </c>
      <c r="AE871" s="25">
        <f t="shared" si="142"/>
        <v>61.402928580519891</v>
      </c>
      <c r="AF871" s="14">
        <v>906.798856</v>
      </c>
      <c r="AG871" s="25">
        <f t="shared" si="130"/>
        <v>13.160316689749495</v>
      </c>
      <c r="AH871" s="14">
        <v>18757.363284475639</v>
      </c>
      <c r="AI871" s="28">
        <f t="shared" si="139"/>
        <v>367.34390092571164</v>
      </c>
      <c r="AJ871" s="14">
        <v>49160</v>
      </c>
      <c r="AK871" s="14">
        <f t="shared" si="131"/>
        <v>140.16279495524816</v>
      </c>
      <c r="AL871" s="26">
        <v>4218.4465950000003</v>
      </c>
      <c r="AM871" s="26">
        <v>6723.7030000000004</v>
      </c>
      <c r="AN871" s="29">
        <f t="shared" si="126"/>
        <v>62.739930585869125</v>
      </c>
    </row>
    <row r="872" spans="1:40" x14ac:dyDescent="0.3">
      <c r="A872" s="23" t="s">
        <v>104</v>
      </c>
      <c r="B872" s="23" t="s">
        <v>108</v>
      </c>
      <c r="C872" s="23" t="s">
        <v>3</v>
      </c>
      <c r="D872" s="23" t="s">
        <v>41</v>
      </c>
      <c r="E872" s="23" t="s">
        <v>152</v>
      </c>
      <c r="F872" s="23" t="s">
        <v>150</v>
      </c>
      <c r="G872" s="23" t="s">
        <v>13</v>
      </c>
      <c r="H872" s="14">
        <v>37877.85</v>
      </c>
      <c r="I872" s="26">
        <v>42.76</v>
      </c>
      <c r="J872" s="14">
        <v>8139.91</v>
      </c>
      <c r="K872" s="14">
        <v>6130.55</v>
      </c>
      <c r="L872" s="14">
        <f t="shared" si="133"/>
        <v>14270.46</v>
      </c>
      <c r="M872" s="26">
        <f t="shared" si="140"/>
        <v>14313.220000000001</v>
      </c>
      <c r="N872" s="25">
        <f t="shared" si="127"/>
        <v>37.674947231693459</v>
      </c>
      <c r="O872" s="25">
        <f t="shared" si="136"/>
        <v>37.787836426829926</v>
      </c>
      <c r="P872" s="26">
        <v>8264.3699999999899</v>
      </c>
      <c r="Q872" s="14">
        <v>303.88</v>
      </c>
      <c r="R872" s="25">
        <f t="shared" si="132"/>
        <v>22.620740089524588</v>
      </c>
      <c r="S872" s="14">
        <v>13780.36</v>
      </c>
      <c r="T872" s="25">
        <f t="shared" si="128"/>
        <v>36.381051194827585</v>
      </c>
      <c r="U872" s="14">
        <v>7845.9492010000004</v>
      </c>
      <c r="V872" s="14">
        <v>43218.483987016312</v>
      </c>
      <c r="W872" s="15">
        <v>42858</v>
      </c>
      <c r="X872" s="14">
        <v>31062.49</v>
      </c>
      <c r="Y872" s="26">
        <v>42.76</v>
      </c>
      <c r="Z872" s="14">
        <v>7548.5928100000001</v>
      </c>
      <c r="AA872" s="14">
        <v>6005.79</v>
      </c>
      <c r="AB872" s="14">
        <f t="shared" si="134"/>
        <v>13554.382809999999</v>
      </c>
      <c r="AC872" s="26">
        <f t="shared" si="141"/>
        <v>13597.142810000001</v>
      </c>
      <c r="AD872" s="25">
        <f t="shared" si="129"/>
        <v>43.63585407995302</v>
      </c>
      <c r="AE872" s="25">
        <f t="shared" si="142"/>
        <v>43.773512071955601</v>
      </c>
      <c r="AF872" s="14">
        <v>10163.0155</v>
      </c>
      <c r="AG872" s="25">
        <f t="shared" si="130"/>
        <v>32.717967877011787</v>
      </c>
      <c r="AH872" s="14">
        <v>123835.65121676639</v>
      </c>
      <c r="AI872" s="28">
        <f t="shared" si="139"/>
        <v>250.83640853656189</v>
      </c>
      <c r="AJ872" s="14">
        <v>283166</v>
      </c>
      <c r="AK872" s="14">
        <f t="shared" si="131"/>
        <v>109.69710346581158</v>
      </c>
      <c r="AL872" s="26">
        <v>13600.035975000001</v>
      </c>
      <c r="AM872" s="26">
        <v>29941.72</v>
      </c>
      <c r="AN872" s="29">
        <f t="shared" si="126"/>
        <v>45.421692457881512</v>
      </c>
    </row>
    <row r="873" spans="1:40" x14ac:dyDescent="0.3">
      <c r="A873" s="23" t="s">
        <v>104</v>
      </c>
      <c r="B873" s="23" t="s">
        <v>108</v>
      </c>
      <c r="C873" s="23" t="s">
        <v>3</v>
      </c>
      <c r="D873" s="23" t="s">
        <v>42</v>
      </c>
      <c r="E873" s="23" t="s">
        <v>72</v>
      </c>
      <c r="F873" s="23" t="s">
        <v>150</v>
      </c>
      <c r="G873" s="23" t="s">
        <v>13</v>
      </c>
      <c r="H873" s="14">
        <v>5884.34</v>
      </c>
      <c r="I873" s="26">
        <v>0</v>
      </c>
      <c r="J873" s="14">
        <v>1242.6880000000001</v>
      </c>
      <c r="K873" s="14">
        <v>1406.23</v>
      </c>
      <c r="L873" s="14">
        <f t="shared" si="133"/>
        <v>2648.9180000000001</v>
      </c>
      <c r="M873" s="26">
        <f t="shared" si="140"/>
        <v>2648.9180000000001</v>
      </c>
      <c r="N873" s="25">
        <f t="shared" si="127"/>
        <v>45.016399460262321</v>
      </c>
      <c r="O873" s="25">
        <f t="shared" si="136"/>
        <v>45.016399460262321</v>
      </c>
      <c r="P873" s="26">
        <v>54.83</v>
      </c>
      <c r="Q873" s="14">
        <v>41.222000000000001</v>
      </c>
      <c r="R873" s="25">
        <f t="shared" si="132"/>
        <v>1.6323325980483789</v>
      </c>
      <c r="S873" s="14">
        <v>3139.37</v>
      </c>
      <c r="T873" s="25">
        <f t="shared" si="128"/>
        <v>53.351267941689294</v>
      </c>
      <c r="U873" s="14">
        <v>1508.8258149999999</v>
      </c>
      <c r="V873" s="14">
        <v>6690.7449332102406</v>
      </c>
      <c r="W873" s="15">
        <v>6639</v>
      </c>
      <c r="X873" s="14">
        <v>4970.18</v>
      </c>
      <c r="Y873" s="26">
        <v>0</v>
      </c>
      <c r="Z873" s="14">
        <v>882.56083000000001</v>
      </c>
      <c r="AA873" s="14">
        <v>1406.23</v>
      </c>
      <c r="AB873" s="14">
        <f t="shared" si="134"/>
        <v>2288.7908299999999</v>
      </c>
      <c r="AC873" s="26">
        <f t="shared" si="141"/>
        <v>2288.7908299999999</v>
      </c>
      <c r="AD873" s="25">
        <f t="shared" si="129"/>
        <v>46.050461552700298</v>
      </c>
      <c r="AE873" s="25">
        <f t="shared" si="142"/>
        <v>46.050461552700298</v>
      </c>
      <c r="AF873" s="14">
        <v>2678.3063579999998</v>
      </c>
      <c r="AG873" s="25">
        <f t="shared" si="130"/>
        <v>53.887512283257344</v>
      </c>
      <c r="AH873" s="14">
        <v>16450.089063056643</v>
      </c>
      <c r="AI873" s="28">
        <f t="shared" si="139"/>
        <v>302.13696600354302</v>
      </c>
      <c r="AJ873" s="14">
        <v>39114</v>
      </c>
      <c r="AK873" s="14">
        <f t="shared" si="131"/>
        <v>127.06908012476352</v>
      </c>
      <c r="AL873" s="26">
        <v>2288.61654</v>
      </c>
      <c r="AM873" s="26">
        <v>4877.88</v>
      </c>
      <c r="AN873" s="29">
        <f t="shared" si="126"/>
        <v>46.918262441880493</v>
      </c>
    </row>
    <row r="874" spans="1:40" x14ac:dyDescent="0.3">
      <c r="A874" s="23" t="s">
        <v>104</v>
      </c>
      <c r="B874" s="23" t="s">
        <v>108</v>
      </c>
      <c r="C874" s="23" t="s">
        <v>3</v>
      </c>
      <c r="D874" s="23" t="s">
        <v>43</v>
      </c>
      <c r="E874" s="23" t="s">
        <v>73</v>
      </c>
      <c r="F874" s="23" t="s">
        <v>150</v>
      </c>
      <c r="G874" s="23" t="s">
        <v>13</v>
      </c>
      <c r="H874" s="14">
        <v>8894.24</v>
      </c>
      <c r="I874" s="26">
        <v>6.73</v>
      </c>
      <c r="J874" s="14">
        <v>1585.08</v>
      </c>
      <c r="K874" s="14">
        <v>2486.71</v>
      </c>
      <c r="L874" s="14">
        <f t="shared" si="133"/>
        <v>4071.79</v>
      </c>
      <c r="M874" s="26">
        <f t="shared" si="140"/>
        <v>4078.52</v>
      </c>
      <c r="N874" s="25">
        <f t="shared" si="127"/>
        <v>45.780077893108349</v>
      </c>
      <c r="O874" s="25">
        <f t="shared" si="136"/>
        <v>45.855744841605357</v>
      </c>
      <c r="P874" s="26">
        <v>22.29</v>
      </c>
      <c r="Q874" s="14">
        <v>84.18</v>
      </c>
      <c r="R874" s="25">
        <f t="shared" si="132"/>
        <v>1.1970668657468204</v>
      </c>
      <c r="S874" s="14">
        <v>4637.6099999999997</v>
      </c>
      <c r="T874" s="25">
        <f t="shared" si="128"/>
        <v>52.141723182644043</v>
      </c>
      <c r="U874" s="14">
        <v>2265.940779</v>
      </c>
      <c r="V874" s="14">
        <v>10900.43089091573</v>
      </c>
      <c r="W874" s="15">
        <v>10822</v>
      </c>
      <c r="X874" s="14">
        <v>8174.27</v>
      </c>
      <c r="Y874" s="26">
        <v>6.73</v>
      </c>
      <c r="Z874" s="14">
        <v>1219.1601370000001</v>
      </c>
      <c r="AA874" s="14">
        <v>2486.27</v>
      </c>
      <c r="AB874" s="14">
        <f t="shared" si="134"/>
        <v>3705.4301370000003</v>
      </c>
      <c r="AC874" s="26">
        <f t="shared" si="141"/>
        <v>3712.1601369999998</v>
      </c>
      <c r="AD874" s="25">
        <f t="shared" si="129"/>
        <v>45.330410385269879</v>
      </c>
      <c r="AE874" s="25">
        <f t="shared" si="142"/>
        <v>45.412741896218257</v>
      </c>
      <c r="AF874" s="14">
        <v>4291.1805329999997</v>
      </c>
      <c r="AG874" s="25">
        <f t="shared" si="130"/>
        <v>52.496192724243258</v>
      </c>
      <c r="AH874" s="14">
        <v>28270.352802031513</v>
      </c>
      <c r="AI874" s="28">
        <f t="shared" si="139"/>
        <v>289.14637384407155</v>
      </c>
      <c r="AJ874" s="14">
        <v>68388</v>
      </c>
      <c r="AK874" s="14">
        <f t="shared" si="131"/>
        <v>119.52784114172077</v>
      </c>
      <c r="AL874" s="26">
        <v>3711.839876</v>
      </c>
      <c r="AM874" s="26">
        <v>7775.89</v>
      </c>
      <c r="AN874" s="29">
        <f t="shared" si="126"/>
        <v>47.735241573633367</v>
      </c>
    </row>
    <row r="875" spans="1:40" x14ac:dyDescent="0.3">
      <c r="A875" s="23" t="s">
        <v>104</v>
      </c>
      <c r="B875" s="23" t="s">
        <v>108</v>
      </c>
      <c r="C875" s="23" t="s">
        <v>3</v>
      </c>
      <c r="D875" s="23" t="s">
        <v>44</v>
      </c>
      <c r="E875" s="23" t="s">
        <v>74</v>
      </c>
      <c r="F875" s="23" t="s">
        <v>151</v>
      </c>
      <c r="G875" s="23" t="s">
        <v>13</v>
      </c>
      <c r="H875" s="14">
        <v>9642.8819999999996</v>
      </c>
      <c r="I875" s="26">
        <v>0</v>
      </c>
      <c r="J875" s="14">
        <v>1750.0340000000001</v>
      </c>
      <c r="K875" s="14">
        <v>2055.6</v>
      </c>
      <c r="L875" s="14">
        <f t="shared" si="133"/>
        <v>3805.634</v>
      </c>
      <c r="M875" s="26">
        <f t="shared" si="140"/>
        <v>3805.634</v>
      </c>
      <c r="N875" s="25">
        <f t="shared" si="127"/>
        <v>39.465732340186271</v>
      </c>
      <c r="O875" s="25">
        <f t="shared" si="136"/>
        <v>39.465732340186271</v>
      </c>
      <c r="P875" s="26">
        <v>926.35</v>
      </c>
      <c r="Q875" s="14">
        <v>387.98</v>
      </c>
      <c r="R875" s="25">
        <f t="shared" si="132"/>
        <v>13.630053753639213</v>
      </c>
      <c r="S875" s="14">
        <v>4519.76</v>
      </c>
      <c r="T875" s="25">
        <f t="shared" si="128"/>
        <v>46.871464360965945</v>
      </c>
      <c r="U875" s="14">
        <v>2370.48038</v>
      </c>
      <c r="V875" s="14">
        <v>9458.365972494732</v>
      </c>
      <c r="W875" s="15">
        <v>9900</v>
      </c>
      <c r="X875" s="14">
        <v>8693.9920000000002</v>
      </c>
      <c r="Y875" s="26">
        <v>0</v>
      </c>
      <c r="Z875" s="14">
        <v>1554.439979</v>
      </c>
      <c r="AA875" s="14">
        <v>2055.6</v>
      </c>
      <c r="AB875" s="14">
        <f t="shared" si="134"/>
        <v>3610.0399790000001</v>
      </c>
      <c r="AC875" s="26">
        <f t="shared" si="141"/>
        <v>3610.0399790000001</v>
      </c>
      <c r="AD875" s="25">
        <f t="shared" si="129"/>
        <v>41.523387403623097</v>
      </c>
      <c r="AE875" s="25">
        <f t="shared" si="142"/>
        <v>41.523387403623097</v>
      </c>
      <c r="AF875" s="14">
        <v>3867.7996800000001</v>
      </c>
      <c r="AG875" s="25">
        <f t="shared" si="130"/>
        <v>44.488190005235801</v>
      </c>
      <c r="AH875" s="14">
        <v>24638.142950724217</v>
      </c>
      <c r="AI875" s="28">
        <f t="shared" si="139"/>
        <v>352.86717904786116</v>
      </c>
      <c r="AJ875" s="14">
        <v>59217</v>
      </c>
      <c r="AK875" s="14">
        <f t="shared" si="131"/>
        <v>146.81581302666464</v>
      </c>
      <c r="AL875" s="26">
        <v>3605.8417439999998</v>
      </c>
      <c r="AM875" s="26">
        <v>8431.6720000000005</v>
      </c>
      <c r="AN875" s="29">
        <f t="shared" si="126"/>
        <v>42.765441350185341</v>
      </c>
    </row>
    <row r="876" spans="1:40" x14ac:dyDescent="0.3">
      <c r="A876" s="23" t="s">
        <v>104</v>
      </c>
      <c r="B876" s="23" t="s">
        <v>108</v>
      </c>
      <c r="C876" s="23" t="s">
        <v>3</v>
      </c>
      <c r="D876" s="23" t="s">
        <v>45</v>
      </c>
      <c r="E876" s="23" t="s">
        <v>75</v>
      </c>
      <c r="F876" s="23" t="s">
        <v>136</v>
      </c>
      <c r="G876" s="23" t="s">
        <v>13</v>
      </c>
      <c r="H876" s="14">
        <v>5481.5190000000002</v>
      </c>
      <c r="I876" s="26">
        <v>0</v>
      </c>
      <c r="J876" s="14">
        <v>1224.3610000000001</v>
      </c>
      <c r="K876" s="14">
        <v>1472.72</v>
      </c>
      <c r="L876" s="14">
        <f t="shared" si="133"/>
        <v>2697.0810000000001</v>
      </c>
      <c r="M876" s="26">
        <f t="shared" si="140"/>
        <v>2697.0810000000001</v>
      </c>
      <c r="N876" s="25">
        <f t="shared" si="127"/>
        <v>49.20316795399232</v>
      </c>
      <c r="O876" s="25">
        <f t="shared" si="136"/>
        <v>49.20316795399232</v>
      </c>
      <c r="P876" s="26">
        <v>163.81</v>
      </c>
      <c r="Q876" s="14">
        <v>52.147999999999996</v>
      </c>
      <c r="R876" s="25">
        <f t="shared" si="132"/>
        <v>3.9397473583508509</v>
      </c>
      <c r="S876" s="14">
        <v>2557.85</v>
      </c>
      <c r="T876" s="25">
        <f t="shared" si="128"/>
        <v>46.6631603393147</v>
      </c>
      <c r="U876" s="14">
        <v>1155.4167769999999</v>
      </c>
      <c r="V876" s="14">
        <v>5907.7397093414929</v>
      </c>
      <c r="W876" s="15">
        <v>5908</v>
      </c>
      <c r="X876" s="14">
        <v>4860.3050000000003</v>
      </c>
      <c r="Y876" s="26">
        <v>0</v>
      </c>
      <c r="Z876" s="14">
        <v>1017.619335</v>
      </c>
      <c r="AA876" s="14">
        <v>1472.72</v>
      </c>
      <c r="AB876" s="14">
        <f t="shared" si="134"/>
        <v>2490.3393350000001</v>
      </c>
      <c r="AC876" s="26">
        <f t="shared" si="141"/>
        <v>2490.3393350000001</v>
      </c>
      <c r="AD876" s="25">
        <f t="shared" si="129"/>
        <v>51.238334528388648</v>
      </c>
      <c r="AE876" s="25">
        <f t="shared" si="142"/>
        <v>51.238334528388648</v>
      </c>
      <c r="AF876" s="14">
        <v>2171.7256600000001</v>
      </c>
      <c r="AG876" s="25">
        <f t="shared" si="130"/>
        <v>44.682908994394381</v>
      </c>
      <c r="AH876" s="14">
        <v>13278.16592223768</v>
      </c>
      <c r="AI876" s="28">
        <f t="shared" si="139"/>
        <v>366.0373750760395</v>
      </c>
      <c r="AJ876" s="14">
        <v>37871</v>
      </c>
      <c r="AK876" s="14">
        <f t="shared" si="131"/>
        <v>128.33843838293154</v>
      </c>
      <c r="AL876" s="26">
        <v>2415.4917249999999</v>
      </c>
      <c r="AM876" s="26">
        <v>4747.8649999999998</v>
      </c>
      <c r="AN876" s="29">
        <f t="shared" si="126"/>
        <v>50.87532448795406</v>
      </c>
    </row>
    <row r="877" spans="1:40" x14ac:dyDescent="0.3">
      <c r="A877" s="23" t="s">
        <v>104</v>
      </c>
      <c r="B877" s="23" t="s">
        <v>108</v>
      </c>
      <c r="C877" s="23" t="s">
        <v>3</v>
      </c>
      <c r="D877" s="23" t="s">
        <v>46</v>
      </c>
      <c r="E877" s="23" t="s">
        <v>76</v>
      </c>
      <c r="F877" s="23" t="s">
        <v>136</v>
      </c>
      <c r="G877" s="23" t="s">
        <v>13</v>
      </c>
      <c r="H877" s="14">
        <v>13617.986000000001</v>
      </c>
      <c r="I877" s="26">
        <v>0</v>
      </c>
      <c r="J877" s="14">
        <v>3113.6260000000002</v>
      </c>
      <c r="K877" s="14">
        <v>3500.4</v>
      </c>
      <c r="L877" s="14">
        <f t="shared" si="133"/>
        <v>6614.0259999999998</v>
      </c>
      <c r="M877" s="26">
        <f t="shared" si="140"/>
        <v>6614.0259999999998</v>
      </c>
      <c r="N877" s="25">
        <f t="shared" si="127"/>
        <v>48.568312524333621</v>
      </c>
      <c r="O877" s="25">
        <f t="shared" si="136"/>
        <v>48.568312524333621</v>
      </c>
      <c r="P877" s="26">
        <v>4129.26</v>
      </c>
      <c r="Q877" s="14">
        <v>303.2</v>
      </c>
      <c r="R877" s="25">
        <f t="shared" si="132"/>
        <v>32.548572160376722</v>
      </c>
      <c r="S877" s="14">
        <v>2510.8200000000002</v>
      </c>
      <c r="T877" s="25">
        <f t="shared" si="128"/>
        <v>18.437528133749002</v>
      </c>
      <c r="U877" s="14">
        <v>1253.820144</v>
      </c>
      <c r="V877" s="14">
        <v>14364.956326370442</v>
      </c>
      <c r="W877" s="15">
        <v>14365</v>
      </c>
      <c r="X877" s="14">
        <v>12269.156000000001</v>
      </c>
      <c r="Y877" s="26">
        <v>0</v>
      </c>
      <c r="Z877" s="14">
        <v>2486.9470310000002</v>
      </c>
      <c r="AA877" s="14">
        <v>3445.18</v>
      </c>
      <c r="AB877" s="14">
        <f t="shared" si="134"/>
        <v>5932.127031</v>
      </c>
      <c r="AC877" s="26">
        <f t="shared" si="141"/>
        <v>5932.127031</v>
      </c>
      <c r="AD877" s="25">
        <f t="shared" si="129"/>
        <v>48.349919350605695</v>
      </c>
      <c r="AE877" s="25">
        <f t="shared" si="142"/>
        <v>48.349919350605695</v>
      </c>
      <c r="AF877" s="14">
        <v>2261.3861120000001</v>
      </c>
      <c r="AG877" s="25">
        <f t="shared" si="130"/>
        <v>18.431472482703782</v>
      </c>
      <c r="AH877" s="14">
        <v>36862.365477414758</v>
      </c>
      <c r="AI877" s="28">
        <f t="shared" si="139"/>
        <v>332.83691486150565</v>
      </c>
      <c r="AJ877" s="14">
        <v>96808</v>
      </c>
      <c r="AK877" s="14">
        <f t="shared" si="131"/>
        <v>126.73700520618131</v>
      </c>
      <c r="AL877" s="26">
        <v>5540.7148319999997</v>
      </c>
      <c r="AM877" s="26">
        <v>11741.876</v>
      </c>
      <c r="AN877" s="29">
        <f t="shared" si="126"/>
        <v>47.187645585765004</v>
      </c>
    </row>
    <row r="878" spans="1:40" x14ac:dyDescent="0.3">
      <c r="A878" s="23" t="s">
        <v>104</v>
      </c>
      <c r="B878" s="23" t="s">
        <v>108</v>
      </c>
      <c r="C878" s="23" t="s">
        <v>3</v>
      </c>
      <c r="D878" s="23" t="s">
        <v>47</v>
      </c>
      <c r="E878" s="23" t="s">
        <v>77</v>
      </c>
      <c r="F878" s="23" t="s">
        <v>151</v>
      </c>
      <c r="G878" s="23" t="s">
        <v>13</v>
      </c>
      <c r="H878" s="14">
        <v>14866.837</v>
      </c>
      <c r="I878" s="26">
        <v>24.332999999999998</v>
      </c>
      <c r="J878" s="14">
        <v>4403.3540000000003</v>
      </c>
      <c r="K878" s="14">
        <v>1226.74</v>
      </c>
      <c r="L878" s="14">
        <f t="shared" si="133"/>
        <v>5630.0940000000001</v>
      </c>
      <c r="M878" s="26">
        <f t="shared" si="140"/>
        <v>5654.4269999999997</v>
      </c>
      <c r="N878" s="25">
        <f t="shared" si="127"/>
        <v>37.870153550482868</v>
      </c>
      <c r="O878" s="25">
        <f t="shared" si="136"/>
        <v>38.033826563108207</v>
      </c>
      <c r="P878" s="26">
        <v>4961.87</v>
      </c>
      <c r="Q878" s="14">
        <v>547.80999999999995</v>
      </c>
      <c r="R878" s="25">
        <f t="shared" si="132"/>
        <v>37.0602031891518</v>
      </c>
      <c r="S878" s="14">
        <v>3702.73</v>
      </c>
      <c r="T878" s="25">
        <f t="shared" si="128"/>
        <v>24.905970247739987</v>
      </c>
      <c r="U878" s="14">
        <v>2588.3369539999999</v>
      </c>
      <c r="V878" s="14">
        <v>18423.428738309809</v>
      </c>
      <c r="W878" s="15">
        <v>18215</v>
      </c>
      <c r="X878" s="14">
        <v>13111.177</v>
      </c>
      <c r="Y878" s="26">
        <v>24.332999999999998</v>
      </c>
      <c r="Z878" s="14">
        <v>3490.7788620000001</v>
      </c>
      <c r="AA878" s="14">
        <v>1015.56</v>
      </c>
      <c r="AB878" s="14">
        <f t="shared" si="134"/>
        <v>4506.3388620000005</v>
      </c>
      <c r="AC878" s="26">
        <f t="shared" si="141"/>
        <v>4530.6718620000001</v>
      </c>
      <c r="AD878" s="25">
        <f t="shared" si="129"/>
        <v>34.370208425986476</v>
      </c>
      <c r="AE878" s="25">
        <f t="shared" si="142"/>
        <v>34.55579817128546</v>
      </c>
      <c r="AF878" s="14">
        <v>3429.9171580000002</v>
      </c>
      <c r="AG878" s="25">
        <f t="shared" si="130"/>
        <v>26.160253637030451</v>
      </c>
      <c r="AH878" s="14">
        <v>41919.072547539283</v>
      </c>
      <c r="AI878" s="28">
        <f t="shared" si="139"/>
        <v>312.77354681764416</v>
      </c>
      <c r="AJ878" s="14">
        <v>109150</v>
      </c>
      <c r="AK878" s="14">
        <f t="shared" si="131"/>
        <v>120.12072377462208</v>
      </c>
      <c r="AL878" s="26">
        <v>4354.6461040000004</v>
      </c>
      <c r="AM878" s="26">
        <v>12267.316999999999</v>
      </c>
      <c r="AN878" s="29">
        <f t="shared" si="126"/>
        <v>35.497950399423125</v>
      </c>
    </row>
    <row r="879" spans="1:40" x14ac:dyDescent="0.3">
      <c r="A879" s="23" t="s">
        <v>104</v>
      </c>
      <c r="B879" s="23" t="s">
        <v>108</v>
      </c>
      <c r="C879" s="23" t="s">
        <v>3</v>
      </c>
      <c r="D879" s="23" t="s">
        <v>48</v>
      </c>
      <c r="E879" s="23" t="s">
        <v>78</v>
      </c>
      <c r="F879" s="23" t="s">
        <v>150</v>
      </c>
      <c r="G879" s="23" t="s">
        <v>13</v>
      </c>
      <c r="H879" s="14">
        <v>9020.1880000000001</v>
      </c>
      <c r="I879" s="26">
        <v>0</v>
      </c>
      <c r="J879" s="14">
        <v>1383.09</v>
      </c>
      <c r="K879" s="14">
        <v>1825.91</v>
      </c>
      <c r="L879" s="14">
        <f t="shared" si="133"/>
        <v>3209</v>
      </c>
      <c r="M879" s="26">
        <f t="shared" si="140"/>
        <v>3209</v>
      </c>
      <c r="N879" s="25">
        <f t="shared" si="127"/>
        <v>35.575755183816568</v>
      </c>
      <c r="O879" s="25">
        <f t="shared" si="136"/>
        <v>35.575755183816568</v>
      </c>
      <c r="P879" s="26">
        <v>428.17999999999898</v>
      </c>
      <c r="Q879" s="14">
        <v>169.20400000000001</v>
      </c>
      <c r="R879" s="25">
        <f t="shared" si="132"/>
        <v>6.622744448341864</v>
      </c>
      <c r="S879" s="14">
        <v>5215.42</v>
      </c>
      <c r="T879" s="25">
        <f t="shared" si="128"/>
        <v>57.819415737232973</v>
      </c>
      <c r="U879" s="14">
        <v>2753.492831</v>
      </c>
      <c r="V879" s="14">
        <v>11604.110976021922</v>
      </c>
      <c r="W879" s="15">
        <v>11414</v>
      </c>
      <c r="X879" s="14">
        <v>8403.5280000000002</v>
      </c>
      <c r="Y879" s="26">
        <v>0</v>
      </c>
      <c r="Z879" s="14">
        <v>1358.9523019999999</v>
      </c>
      <c r="AA879" s="14">
        <v>1816.09</v>
      </c>
      <c r="AB879" s="14">
        <f t="shared" si="134"/>
        <v>3175.0423019999998</v>
      </c>
      <c r="AC879" s="26">
        <f t="shared" si="141"/>
        <v>3175.0423019999998</v>
      </c>
      <c r="AD879" s="25">
        <f t="shared" si="129"/>
        <v>37.782254096136761</v>
      </c>
      <c r="AE879" s="25">
        <f t="shared" si="142"/>
        <v>37.782254096136761</v>
      </c>
      <c r="AF879" s="14">
        <v>4676.6671139999999</v>
      </c>
      <c r="AG879" s="25">
        <f t="shared" si="130"/>
        <v>55.651234981307844</v>
      </c>
      <c r="AH879" s="14">
        <v>26749.186971235195</v>
      </c>
      <c r="AI879" s="28">
        <f t="shared" si="139"/>
        <v>314.16012789610221</v>
      </c>
      <c r="AJ879" s="14">
        <v>70467</v>
      </c>
      <c r="AK879" s="14">
        <f t="shared" si="131"/>
        <v>119.25480011920473</v>
      </c>
      <c r="AL879" s="26">
        <v>3165.3519780000001</v>
      </c>
      <c r="AM879" s="26">
        <v>8184.8280000000004</v>
      </c>
      <c r="AN879" s="29">
        <f t="shared" si="126"/>
        <v>38.673408628745776</v>
      </c>
    </row>
    <row r="880" spans="1:40" x14ac:dyDescent="0.3">
      <c r="A880" s="23" t="s">
        <v>104</v>
      </c>
      <c r="B880" s="23" t="s">
        <v>108</v>
      </c>
      <c r="C880" s="23" t="s">
        <v>3</v>
      </c>
      <c r="D880" s="23" t="s">
        <v>49</v>
      </c>
      <c r="E880" s="23" t="s">
        <v>79</v>
      </c>
      <c r="F880" s="23" t="s">
        <v>136</v>
      </c>
      <c r="G880" s="23" t="s">
        <v>13</v>
      </c>
      <c r="H880" s="14">
        <v>8418.7250000000004</v>
      </c>
      <c r="I880" s="26">
        <v>0</v>
      </c>
      <c r="J880" s="14">
        <v>1496.7270000000001</v>
      </c>
      <c r="K880" s="14">
        <v>2176.8389999999999</v>
      </c>
      <c r="L880" s="14">
        <f t="shared" si="133"/>
        <v>3673.5659999999998</v>
      </c>
      <c r="M880" s="26">
        <f t="shared" si="140"/>
        <v>3673.5659999999998</v>
      </c>
      <c r="N880" s="25">
        <f t="shared" si="127"/>
        <v>43.635657418433311</v>
      </c>
      <c r="O880" s="25">
        <f t="shared" si="136"/>
        <v>43.635657418433311</v>
      </c>
      <c r="P880" s="26">
        <v>133.83000000000001</v>
      </c>
      <c r="Q880" s="14">
        <v>206.12</v>
      </c>
      <c r="R880" s="25">
        <f t="shared" si="132"/>
        <v>4.0380223846247505</v>
      </c>
      <c r="S880" s="14">
        <v>4426.1400000000003</v>
      </c>
      <c r="T880" s="25">
        <f t="shared" si="128"/>
        <v>52.574944543265168</v>
      </c>
      <c r="U880" s="14">
        <v>2235.787315</v>
      </c>
      <c r="V880" s="14">
        <v>8535.7154522627316</v>
      </c>
      <c r="W880" s="15">
        <v>9611</v>
      </c>
      <c r="X880" s="14">
        <v>7906.6949999999997</v>
      </c>
      <c r="Y880" s="26">
        <v>0</v>
      </c>
      <c r="Z880" s="14">
        <v>1423.5396539999999</v>
      </c>
      <c r="AA880" s="14">
        <v>2176.8389999999999</v>
      </c>
      <c r="AB880" s="14">
        <f t="shared" si="134"/>
        <v>3600.3786540000001</v>
      </c>
      <c r="AC880" s="26">
        <f t="shared" si="141"/>
        <v>3600.3786540000001</v>
      </c>
      <c r="AD880" s="25">
        <f t="shared" si="129"/>
        <v>45.535823172640406</v>
      </c>
      <c r="AE880" s="25">
        <f t="shared" si="142"/>
        <v>45.535823172640406</v>
      </c>
      <c r="AF880" s="14">
        <v>4004.698046</v>
      </c>
      <c r="AG880" s="25">
        <f t="shared" si="130"/>
        <v>50.649456517546206</v>
      </c>
      <c r="AH880" s="14">
        <v>21073.286299711279</v>
      </c>
      <c r="AI880" s="28">
        <f t="shared" si="139"/>
        <v>375.19990416057357</v>
      </c>
      <c r="AJ880" s="14">
        <v>60084</v>
      </c>
      <c r="AK880" s="14">
        <f t="shared" si="131"/>
        <v>131.594018374276</v>
      </c>
      <c r="AL880" s="26">
        <v>3485.5468900000001</v>
      </c>
      <c r="AM880" s="26">
        <v>7676.5950000000003</v>
      </c>
      <c r="AN880" s="29">
        <f t="shared" si="126"/>
        <v>45.404855798697206</v>
      </c>
    </row>
    <row r="881" spans="1:40" x14ac:dyDescent="0.3">
      <c r="A881" s="23" t="s">
        <v>104</v>
      </c>
      <c r="B881" s="23" t="s">
        <v>108</v>
      </c>
      <c r="C881" s="23" t="s">
        <v>3</v>
      </c>
      <c r="D881" s="23" t="s">
        <v>50</v>
      </c>
      <c r="E881" s="23" t="s">
        <v>80</v>
      </c>
      <c r="F881" s="23" t="s">
        <v>136</v>
      </c>
      <c r="G881" s="23" t="s">
        <v>13</v>
      </c>
      <c r="H881" s="14">
        <v>6916.6419999999998</v>
      </c>
      <c r="I881" s="26">
        <v>20.184999999999999</v>
      </c>
      <c r="J881" s="14">
        <v>2188.4250000000002</v>
      </c>
      <c r="K881" s="14">
        <v>692.18</v>
      </c>
      <c r="L881" s="14">
        <f t="shared" si="133"/>
        <v>2880.605</v>
      </c>
      <c r="M881" s="26">
        <f t="shared" si="140"/>
        <v>2900.79</v>
      </c>
      <c r="N881" s="25">
        <f t="shared" si="127"/>
        <v>41.6474497306641</v>
      </c>
      <c r="O881" s="25">
        <f t="shared" si="136"/>
        <v>41.939282096716873</v>
      </c>
      <c r="P881" s="26">
        <v>30.858000000000001</v>
      </c>
      <c r="Q881" s="14">
        <v>50.231999999999999</v>
      </c>
      <c r="R881" s="25">
        <f t="shared" si="132"/>
        <v>1.1723897232211817</v>
      </c>
      <c r="S881" s="14">
        <v>3916.0819999999999</v>
      </c>
      <c r="T881" s="25">
        <f t="shared" si="128"/>
        <v>56.618254927752517</v>
      </c>
      <c r="U881" s="14">
        <v>2555.6567500000001</v>
      </c>
      <c r="V881" s="14">
        <v>10144.197901379346</v>
      </c>
      <c r="W881" s="15">
        <v>10144</v>
      </c>
      <c r="X881" s="14">
        <v>6343.3419999999996</v>
      </c>
      <c r="Y881" s="26">
        <v>20.184999999999999</v>
      </c>
      <c r="Z881" s="14">
        <v>1779.624699</v>
      </c>
      <c r="AA881" s="14">
        <v>692.18</v>
      </c>
      <c r="AB881" s="14">
        <f t="shared" si="134"/>
        <v>2471.8046989999998</v>
      </c>
      <c r="AC881" s="26">
        <f t="shared" si="141"/>
        <v>2491.9896989999997</v>
      </c>
      <c r="AD881" s="25">
        <f t="shared" si="129"/>
        <v>38.966915215985516</v>
      </c>
      <c r="AE881" s="25">
        <f t="shared" si="142"/>
        <v>39.285122873715459</v>
      </c>
      <c r="AF881" s="14">
        <v>3761.3932450000002</v>
      </c>
      <c r="AG881" s="25">
        <f t="shared" si="130"/>
        <v>59.296712127455855</v>
      </c>
      <c r="AH881" s="14">
        <v>24902.419431750448</v>
      </c>
      <c r="AI881" s="28">
        <f t="shared" si="139"/>
        <v>254.72793988492032</v>
      </c>
      <c r="AJ881" s="14">
        <v>62985</v>
      </c>
      <c r="AK881" s="14">
        <f t="shared" si="131"/>
        <v>100.71194728903707</v>
      </c>
      <c r="AL881" s="26">
        <v>2394.7866990000002</v>
      </c>
      <c r="AM881" s="26">
        <v>6145.942</v>
      </c>
      <c r="AN881" s="29">
        <f t="shared" si="126"/>
        <v>38.965331905182317</v>
      </c>
    </row>
    <row r="882" spans="1:40" x14ac:dyDescent="0.3">
      <c r="A882" s="23" t="s">
        <v>104</v>
      </c>
      <c r="B882" s="23" t="s">
        <v>108</v>
      </c>
      <c r="C882" s="23" t="s">
        <v>3</v>
      </c>
      <c r="D882" s="23" t="s">
        <v>51</v>
      </c>
      <c r="E882" s="23" t="s">
        <v>81</v>
      </c>
      <c r="F882" s="23" t="s">
        <v>150</v>
      </c>
      <c r="G882" s="23" t="s">
        <v>13</v>
      </c>
      <c r="H882" s="14">
        <v>5763.0870000000004</v>
      </c>
      <c r="I882" s="26">
        <v>0.81699999999999995</v>
      </c>
      <c r="J882" s="14">
        <v>1577.34</v>
      </c>
      <c r="K882" s="14">
        <v>1482.2</v>
      </c>
      <c r="L882" s="14">
        <f t="shared" si="133"/>
        <v>3059.54</v>
      </c>
      <c r="M882" s="26">
        <f t="shared" si="140"/>
        <v>3060.357</v>
      </c>
      <c r="N882" s="25">
        <f t="shared" si="127"/>
        <v>53.088561737832514</v>
      </c>
      <c r="O882" s="25">
        <f t="shared" si="136"/>
        <v>53.102738167929793</v>
      </c>
      <c r="P882" s="26">
        <v>27.13</v>
      </c>
      <c r="Q882" s="14">
        <v>84.5</v>
      </c>
      <c r="R882" s="25">
        <f t="shared" si="132"/>
        <v>1.9369827316505892</v>
      </c>
      <c r="S882" s="14">
        <v>2576.19</v>
      </c>
      <c r="T882" s="25">
        <f t="shared" si="128"/>
        <v>44.701563589097297</v>
      </c>
      <c r="U882" s="14">
        <v>1129.828258</v>
      </c>
      <c r="V882" s="14">
        <v>5173.4863936705669</v>
      </c>
      <c r="W882" s="15">
        <v>5121</v>
      </c>
      <c r="X882" s="14">
        <v>4685.9170000000004</v>
      </c>
      <c r="Y882" s="26">
        <v>0.81699999999999995</v>
      </c>
      <c r="Z882" s="14">
        <v>995.79579000000001</v>
      </c>
      <c r="AA882" s="14">
        <v>1482.2</v>
      </c>
      <c r="AB882" s="14">
        <f t="shared" si="134"/>
        <v>2477.9957899999999</v>
      </c>
      <c r="AC882" s="26">
        <f t="shared" si="141"/>
        <v>2478.8127899999999</v>
      </c>
      <c r="AD882" s="25">
        <f t="shared" si="129"/>
        <v>52.881768712506002</v>
      </c>
      <c r="AE882" s="25">
        <f t="shared" si="142"/>
        <v>52.899203933829803</v>
      </c>
      <c r="AF882" s="14">
        <v>2091.0934229999998</v>
      </c>
      <c r="AG882" s="25">
        <f t="shared" si="130"/>
        <v>44.625063205344858</v>
      </c>
      <c r="AH882" s="14">
        <v>13507.386770753468</v>
      </c>
      <c r="AI882" s="28">
        <f t="shared" si="139"/>
        <v>346.9151420277729</v>
      </c>
      <c r="AJ882" s="14">
        <v>32307</v>
      </c>
      <c r="AK882" s="14">
        <f t="shared" si="131"/>
        <v>145.04339616801312</v>
      </c>
      <c r="AL882" s="26">
        <v>2475.2988740000001</v>
      </c>
      <c r="AM882" s="26">
        <v>4320.6670000000004</v>
      </c>
      <c r="AN882" s="29">
        <f t="shared" si="126"/>
        <v>57.289739616591604</v>
      </c>
    </row>
    <row r="883" spans="1:40" x14ac:dyDescent="0.3">
      <c r="A883" s="23" t="s">
        <v>104</v>
      </c>
      <c r="B883" s="23" t="s">
        <v>108</v>
      </c>
      <c r="C883" s="23" t="s">
        <v>3</v>
      </c>
      <c r="D883" s="23" t="s">
        <v>52</v>
      </c>
      <c r="E883" s="23" t="s">
        <v>82</v>
      </c>
      <c r="F883" s="23" t="s">
        <v>151</v>
      </c>
      <c r="G883" s="23" t="s">
        <v>13</v>
      </c>
      <c r="H883" s="14">
        <v>5510.59</v>
      </c>
      <c r="I883" s="26">
        <v>25.908000000000001</v>
      </c>
      <c r="J883" s="14">
        <v>1929.2619999999999</v>
      </c>
      <c r="K883" s="14">
        <v>769.71</v>
      </c>
      <c r="L883" s="14">
        <f t="shared" si="133"/>
        <v>2698.9719999999998</v>
      </c>
      <c r="M883" s="26">
        <f t="shared" si="140"/>
        <v>2724.88</v>
      </c>
      <c r="N883" s="25">
        <f t="shared" si="127"/>
        <v>48.977913435766396</v>
      </c>
      <c r="O883" s="25">
        <f t="shared" si="136"/>
        <v>49.448062730125088</v>
      </c>
      <c r="P883" s="26">
        <v>717.53</v>
      </c>
      <c r="Q883" s="14">
        <v>148.64000000000001</v>
      </c>
      <c r="R883" s="25">
        <f t="shared" si="132"/>
        <v>15.718280619679563</v>
      </c>
      <c r="S883" s="14">
        <v>1919.94</v>
      </c>
      <c r="T883" s="25">
        <f t="shared" si="128"/>
        <v>34.840915401073204</v>
      </c>
      <c r="U883" s="14">
        <v>1157.097446</v>
      </c>
      <c r="V883" s="14">
        <v>6049.69865558532</v>
      </c>
      <c r="W883" s="15">
        <v>5608</v>
      </c>
      <c r="X883" s="14">
        <v>4569.74</v>
      </c>
      <c r="Y883" s="26">
        <v>25.908000000000001</v>
      </c>
      <c r="Z883" s="14">
        <v>1067.9784030000001</v>
      </c>
      <c r="AA883" s="14">
        <v>769.71</v>
      </c>
      <c r="AB883" s="14">
        <f t="shared" si="134"/>
        <v>1837.6884030000001</v>
      </c>
      <c r="AC883" s="26">
        <f t="shared" si="141"/>
        <v>1863.596403</v>
      </c>
      <c r="AD883" s="25">
        <f t="shared" si="129"/>
        <v>40.214287968243276</v>
      </c>
      <c r="AE883" s="25">
        <f t="shared" si="142"/>
        <v>40.781234884260378</v>
      </c>
      <c r="AF883" s="14">
        <v>1863.5446999999999</v>
      </c>
      <c r="AG883" s="25">
        <f t="shared" si="130"/>
        <v>40.780103463216726</v>
      </c>
      <c r="AH883" s="14">
        <v>12489.576400345666</v>
      </c>
      <c r="AI883" s="28">
        <f t="shared" si="139"/>
        <v>365.88430652247951</v>
      </c>
      <c r="AJ883" s="14">
        <v>34011</v>
      </c>
      <c r="AK883" s="14">
        <f t="shared" si="131"/>
        <v>134.36064802563877</v>
      </c>
      <c r="AL883" s="26">
        <v>1809.0201400000001</v>
      </c>
      <c r="AM883" s="26">
        <v>4384.41</v>
      </c>
      <c r="AN883" s="29">
        <f t="shared" si="126"/>
        <v>41.260286788872392</v>
      </c>
    </row>
    <row r="884" spans="1:40" x14ac:dyDescent="0.3">
      <c r="A884" s="23" t="s">
        <v>104</v>
      </c>
      <c r="B884" s="23" t="s">
        <v>108</v>
      </c>
      <c r="C884" s="23" t="s">
        <v>3</v>
      </c>
      <c r="D884" s="23" t="s">
        <v>53</v>
      </c>
      <c r="E884" s="23" t="s">
        <v>83</v>
      </c>
      <c r="F884" s="23" t="s">
        <v>150</v>
      </c>
      <c r="G884" s="23" t="s">
        <v>13</v>
      </c>
      <c r="H884" s="14">
        <v>16309.37</v>
      </c>
      <c r="I884" s="26">
        <v>10.401999999999999</v>
      </c>
      <c r="J884" s="14">
        <v>3148.1480000000001</v>
      </c>
      <c r="K884" s="14">
        <v>4353.8</v>
      </c>
      <c r="L884" s="14">
        <f t="shared" si="133"/>
        <v>7501.9480000000003</v>
      </c>
      <c r="M884" s="26">
        <f t="shared" si="140"/>
        <v>7512.35</v>
      </c>
      <c r="N884" s="25">
        <f t="shared" si="127"/>
        <v>45.997779190735145</v>
      </c>
      <c r="O884" s="25">
        <f t="shared" si="136"/>
        <v>46.061558478347109</v>
      </c>
      <c r="P884" s="26">
        <v>567.14</v>
      </c>
      <c r="Q884" s="14">
        <v>393.33000000000004</v>
      </c>
      <c r="R884" s="25">
        <f t="shared" si="132"/>
        <v>5.8890686764724816</v>
      </c>
      <c r="S884" s="14">
        <v>7759.43</v>
      </c>
      <c r="T884" s="25">
        <f t="shared" si="128"/>
        <v>47.576515831083604</v>
      </c>
      <c r="U884" s="14">
        <v>3448.5849130000001</v>
      </c>
      <c r="V884" s="14">
        <v>18693.464731514014</v>
      </c>
      <c r="W884" s="15">
        <v>18615</v>
      </c>
      <c r="X884" s="14">
        <v>14670</v>
      </c>
      <c r="Y884" s="26">
        <v>10.401999999999999</v>
      </c>
      <c r="Z884" s="14">
        <v>2313.2810039999999</v>
      </c>
      <c r="AA884" s="14">
        <v>4353.8</v>
      </c>
      <c r="AB884" s="14">
        <f t="shared" si="134"/>
        <v>6667.0810039999997</v>
      </c>
      <c r="AC884" s="26">
        <f t="shared" si="141"/>
        <v>6677.4830039999997</v>
      </c>
      <c r="AD884" s="25">
        <f t="shared" si="129"/>
        <v>45.447041608725293</v>
      </c>
      <c r="AE884" s="25">
        <f t="shared" si="142"/>
        <v>45.517948220858891</v>
      </c>
      <c r="AF884" s="14">
        <v>7017.5195899999999</v>
      </c>
      <c r="AG884" s="25">
        <f t="shared" si="130"/>
        <v>47.835852692569873</v>
      </c>
      <c r="AH884" s="14">
        <v>47197.38030112924</v>
      </c>
      <c r="AI884" s="28">
        <f t="shared" si="139"/>
        <v>310.82233603649831</v>
      </c>
      <c r="AJ884" s="14">
        <v>123579</v>
      </c>
      <c r="AK884" s="14">
        <f t="shared" si="131"/>
        <v>118.70948947636734</v>
      </c>
      <c r="AL884" s="26">
        <v>6663.2394000000004</v>
      </c>
      <c r="AM884" s="26">
        <v>14247.2</v>
      </c>
      <c r="AN884" s="29">
        <f t="shared" si="126"/>
        <v>46.768764388792185</v>
      </c>
    </row>
    <row r="885" spans="1:40" x14ac:dyDescent="0.3">
      <c r="A885" s="23" t="s">
        <v>104</v>
      </c>
      <c r="B885" s="23" t="s">
        <v>108</v>
      </c>
      <c r="C885" s="23" t="s">
        <v>3</v>
      </c>
      <c r="D885" s="23" t="s">
        <v>54</v>
      </c>
      <c r="E885" s="23" t="s">
        <v>84</v>
      </c>
      <c r="F885" s="23" t="s">
        <v>151</v>
      </c>
      <c r="G885" s="23" t="s">
        <v>13</v>
      </c>
      <c r="H885" s="14">
        <v>6601.5209999999997</v>
      </c>
      <c r="I885" s="26">
        <v>0</v>
      </c>
      <c r="J885" s="14">
        <v>1552.1310000000001</v>
      </c>
      <c r="K885" s="14">
        <v>2106.14</v>
      </c>
      <c r="L885" s="14">
        <f t="shared" si="133"/>
        <v>3658.2709999999997</v>
      </c>
      <c r="M885" s="26">
        <f t="shared" si="140"/>
        <v>3658.2709999999997</v>
      </c>
      <c r="N885" s="25">
        <f t="shared" si="127"/>
        <v>55.415577713075514</v>
      </c>
      <c r="O885" s="25">
        <f t="shared" si="136"/>
        <v>55.415577713075514</v>
      </c>
      <c r="P885" s="26">
        <v>1808.11</v>
      </c>
      <c r="Q885" s="14">
        <v>153.84</v>
      </c>
      <c r="R885" s="25">
        <f t="shared" si="132"/>
        <v>29.719666119368547</v>
      </c>
      <c r="S885" s="14">
        <v>981.3</v>
      </c>
      <c r="T885" s="25">
        <f t="shared" si="128"/>
        <v>14.864756167555932</v>
      </c>
      <c r="U885" s="14">
        <v>441.22846800000002</v>
      </c>
      <c r="V885" s="14">
        <v>7347.1604564704066</v>
      </c>
      <c r="W885" s="15">
        <v>6272</v>
      </c>
      <c r="X885" s="14">
        <v>5770.5609999999997</v>
      </c>
      <c r="Y885" s="26">
        <v>0</v>
      </c>
      <c r="Z885" s="14">
        <v>1187.901018</v>
      </c>
      <c r="AA885" s="14">
        <v>2106.14</v>
      </c>
      <c r="AB885" s="14">
        <f t="shared" si="134"/>
        <v>3294.0410179999999</v>
      </c>
      <c r="AC885" s="26">
        <f t="shared" si="141"/>
        <v>3294.0410179999999</v>
      </c>
      <c r="AD885" s="25">
        <f t="shared" si="129"/>
        <v>57.083549034487291</v>
      </c>
      <c r="AE885" s="25">
        <f t="shared" si="142"/>
        <v>57.083549034487291</v>
      </c>
      <c r="AF885" s="14">
        <v>811.01327200000003</v>
      </c>
      <c r="AG885" s="25">
        <f t="shared" si="130"/>
        <v>14.054322829270847</v>
      </c>
      <c r="AH885" s="14">
        <v>15574.10471540537</v>
      </c>
      <c r="AI885" s="28">
        <f t="shared" si="139"/>
        <v>370.52280727841509</v>
      </c>
      <c r="AJ885" s="14">
        <v>46280</v>
      </c>
      <c r="AK885" s="14">
        <f t="shared" si="131"/>
        <v>124.68800777873811</v>
      </c>
      <c r="AL885" s="26">
        <v>3188.9399969999999</v>
      </c>
      <c r="AM885" s="26">
        <v>5639.1809999999996</v>
      </c>
      <c r="AN885" s="29">
        <f t="shared" si="126"/>
        <v>56.549701047013741</v>
      </c>
    </row>
    <row r="886" spans="1:40" x14ac:dyDescent="0.3">
      <c r="A886" s="23" t="s">
        <v>104</v>
      </c>
      <c r="B886" s="23" t="s">
        <v>108</v>
      </c>
      <c r="C886" s="23" t="s">
        <v>3</v>
      </c>
      <c r="D886" s="23" t="s">
        <v>55</v>
      </c>
      <c r="E886" s="23" t="s">
        <v>85</v>
      </c>
      <c r="F886" s="23" t="s">
        <v>151</v>
      </c>
      <c r="G886" s="23" t="s">
        <v>13</v>
      </c>
      <c r="H886" s="14">
        <v>2616.6350000000002</v>
      </c>
      <c r="I886" s="26">
        <v>0</v>
      </c>
      <c r="J886" s="14">
        <v>688.70500000000004</v>
      </c>
      <c r="K886" s="14">
        <v>593.77</v>
      </c>
      <c r="L886" s="14">
        <f t="shared" si="133"/>
        <v>1282.4749999999999</v>
      </c>
      <c r="M886" s="26">
        <f t="shared" si="140"/>
        <v>1282.4749999999999</v>
      </c>
      <c r="N886" s="25">
        <f t="shared" si="127"/>
        <v>49.012376582901311</v>
      </c>
      <c r="O886" s="25">
        <f t="shared" si="136"/>
        <v>49.012376582901311</v>
      </c>
      <c r="P886" s="26">
        <v>745.46</v>
      </c>
      <c r="Q886" s="14">
        <v>64.98</v>
      </c>
      <c r="R886" s="25">
        <f t="shared" si="132"/>
        <v>30.972604127056311</v>
      </c>
      <c r="S886" s="14">
        <v>523.72</v>
      </c>
      <c r="T886" s="25">
        <f t="shared" si="128"/>
        <v>20.01501929004236</v>
      </c>
      <c r="U886" s="14">
        <v>298.60438099999999</v>
      </c>
      <c r="V886" s="14">
        <v>2865.7858985031562</v>
      </c>
      <c r="W886" s="15">
        <v>2866</v>
      </c>
      <c r="X886" s="14">
        <v>2616.6350000000002</v>
      </c>
      <c r="Y886" s="26">
        <v>0</v>
      </c>
      <c r="Z886" s="14">
        <v>688.70500000000004</v>
      </c>
      <c r="AA886" s="14">
        <v>593.77</v>
      </c>
      <c r="AB886" s="14">
        <f t="shared" si="134"/>
        <v>1282.4749999999999</v>
      </c>
      <c r="AC886" s="26">
        <f t="shared" si="141"/>
        <v>1282.4749999999999</v>
      </c>
      <c r="AD886" s="25">
        <f t="shared" si="129"/>
        <v>49.012376582901311</v>
      </c>
      <c r="AE886" s="25">
        <f t="shared" si="142"/>
        <v>49.012376582901311</v>
      </c>
      <c r="AF886" s="14">
        <v>523.72</v>
      </c>
      <c r="AG886" s="25">
        <f t="shared" si="130"/>
        <v>20.01501929004236</v>
      </c>
      <c r="AH886" s="14">
        <v>6957.1361478890831</v>
      </c>
      <c r="AI886" s="28">
        <f t="shared" si="139"/>
        <v>376.10806291234258</v>
      </c>
      <c r="AJ886" s="14">
        <v>17153</v>
      </c>
      <c r="AK886" s="14">
        <f t="shared" si="131"/>
        <v>152.5467848189821</v>
      </c>
      <c r="AL886" s="26">
        <v>1282.471</v>
      </c>
      <c r="AM886" s="26">
        <v>2616.6350000000002</v>
      </c>
      <c r="AN886" s="29">
        <f t="shared" si="126"/>
        <v>49.012223714809288</v>
      </c>
    </row>
    <row r="887" spans="1:40" x14ac:dyDescent="0.3">
      <c r="A887" s="23" t="s">
        <v>104</v>
      </c>
      <c r="B887" s="23" t="s">
        <v>108</v>
      </c>
      <c r="C887" s="23" t="s">
        <v>3</v>
      </c>
      <c r="D887" s="23" t="s">
        <v>56</v>
      </c>
      <c r="E887" s="23" t="s">
        <v>86</v>
      </c>
      <c r="F887" s="23" t="s">
        <v>136</v>
      </c>
      <c r="G887" s="23" t="s">
        <v>13</v>
      </c>
      <c r="H887" s="14">
        <v>12467.26</v>
      </c>
      <c r="I887" s="26">
        <v>0</v>
      </c>
      <c r="J887" s="14">
        <v>2316.5100000000002</v>
      </c>
      <c r="K887" s="14">
        <v>2351.17</v>
      </c>
      <c r="L887" s="14">
        <f t="shared" si="133"/>
        <v>4667.68</v>
      </c>
      <c r="M887" s="26">
        <f t="shared" si="140"/>
        <v>4667.68</v>
      </c>
      <c r="N887" s="25">
        <f t="shared" si="127"/>
        <v>37.439501542439956</v>
      </c>
      <c r="O887" s="25">
        <f t="shared" si="136"/>
        <v>37.439501542439956</v>
      </c>
      <c r="P887" s="26">
        <v>238.17</v>
      </c>
      <c r="Q887" s="14">
        <v>265.31</v>
      </c>
      <c r="R887" s="25">
        <f t="shared" si="132"/>
        <v>4.0384174229140966</v>
      </c>
      <c r="S887" s="14">
        <v>7296.1</v>
      </c>
      <c r="T887" s="25">
        <f t="shared" si="128"/>
        <v>58.522081034645943</v>
      </c>
      <c r="U887" s="14">
        <v>4094.7741970000002</v>
      </c>
      <c r="V887" s="14">
        <v>16011.779259222294</v>
      </c>
      <c r="W887" s="15">
        <v>16012</v>
      </c>
      <c r="X887" s="14">
        <v>11037.71</v>
      </c>
      <c r="Y887" s="26">
        <v>0</v>
      </c>
      <c r="Z887" s="14">
        <v>2255.8838679999999</v>
      </c>
      <c r="AA887" s="14">
        <v>2351.17</v>
      </c>
      <c r="AB887" s="14">
        <f t="shared" si="134"/>
        <v>4607.053868</v>
      </c>
      <c r="AC887" s="26">
        <f t="shared" si="141"/>
        <v>4607.053868</v>
      </c>
      <c r="AD887" s="25">
        <f t="shared" si="129"/>
        <v>41.739218261759007</v>
      </c>
      <c r="AE887" s="25">
        <f t="shared" si="142"/>
        <v>41.739218261759007</v>
      </c>
      <c r="AF887" s="14">
        <v>5935.1910159999998</v>
      </c>
      <c r="AG887" s="25">
        <f t="shared" si="130"/>
        <v>53.771941969847006</v>
      </c>
      <c r="AH887" s="14">
        <v>36012.51285868977</v>
      </c>
      <c r="AI887" s="28">
        <f t="shared" si="139"/>
        <v>306.49652367528739</v>
      </c>
      <c r="AJ887" s="14">
        <v>102519</v>
      </c>
      <c r="AK887" s="14">
        <f t="shared" si="131"/>
        <v>107.66501819174982</v>
      </c>
      <c r="AL887" s="26">
        <v>4411.1654719999997</v>
      </c>
      <c r="AM887" s="26">
        <v>10557.71</v>
      </c>
      <c r="AN887" s="29">
        <f t="shared" ref="AN887:AN950" si="143">100*AL887/AM887</f>
        <v>41.781460866040078</v>
      </c>
    </row>
    <row r="888" spans="1:40" x14ac:dyDescent="0.3">
      <c r="A888" s="23" t="s">
        <v>104</v>
      </c>
      <c r="B888" s="23" t="s">
        <v>108</v>
      </c>
      <c r="C888" s="23" t="s">
        <v>3</v>
      </c>
      <c r="D888" s="23" t="s">
        <v>57</v>
      </c>
      <c r="E888" s="23" t="s">
        <v>87</v>
      </c>
      <c r="F888" s="23" t="s">
        <v>150</v>
      </c>
      <c r="G888" s="23" t="s">
        <v>13</v>
      </c>
      <c r="H888" s="14">
        <v>13080.65</v>
      </c>
      <c r="I888" s="26">
        <v>15.36</v>
      </c>
      <c r="J888" s="14">
        <v>2585.79</v>
      </c>
      <c r="K888" s="14">
        <v>3711.97</v>
      </c>
      <c r="L888" s="14">
        <f t="shared" si="133"/>
        <v>6297.76</v>
      </c>
      <c r="M888" s="26">
        <f t="shared" si="140"/>
        <v>6313.12</v>
      </c>
      <c r="N888" s="25">
        <f t="shared" si="127"/>
        <v>48.145619674863255</v>
      </c>
      <c r="O888" s="25">
        <f t="shared" si="136"/>
        <v>48.263045032165834</v>
      </c>
      <c r="P888" s="26">
        <v>395.4</v>
      </c>
      <c r="Q888" s="14">
        <v>242.42000000000002</v>
      </c>
      <c r="R888" s="25">
        <f t="shared" si="132"/>
        <v>4.8760573824695248</v>
      </c>
      <c r="S888" s="14">
        <v>6009.37</v>
      </c>
      <c r="T888" s="25">
        <f t="shared" si="128"/>
        <v>45.940912722227111</v>
      </c>
      <c r="U888" s="14">
        <v>2676.7542490000001</v>
      </c>
      <c r="V888" s="14">
        <v>13544.436922295235</v>
      </c>
      <c r="W888" s="15">
        <v>13466</v>
      </c>
      <c r="X888" s="14">
        <v>11409.56</v>
      </c>
      <c r="Y888" s="26">
        <v>15.36</v>
      </c>
      <c r="Z888" s="14">
        <v>1896.727801</v>
      </c>
      <c r="AA888" s="14">
        <v>3661.60599</v>
      </c>
      <c r="AB888" s="14">
        <f t="shared" si="134"/>
        <v>5558.333791</v>
      </c>
      <c r="AC888" s="26">
        <f t="shared" si="141"/>
        <v>5573.6937909999997</v>
      </c>
      <c r="AD888" s="25">
        <f t="shared" si="129"/>
        <v>48.716460503297242</v>
      </c>
      <c r="AE888" s="25">
        <f t="shared" si="142"/>
        <v>48.851084450232968</v>
      </c>
      <c r="AF888" s="14">
        <v>5383.0292559999998</v>
      </c>
      <c r="AG888" s="25">
        <f t="shared" si="130"/>
        <v>47.179989903203982</v>
      </c>
      <c r="AH888" s="14">
        <v>34822.675438100625</v>
      </c>
      <c r="AI888" s="28">
        <f t="shared" si="139"/>
        <v>327.64742675447701</v>
      </c>
      <c r="AJ888" s="14">
        <v>85855</v>
      </c>
      <c r="AK888" s="14">
        <f t="shared" si="131"/>
        <v>132.89336672296312</v>
      </c>
      <c r="AL888" s="26">
        <v>5566.2648120000003</v>
      </c>
      <c r="AM888" s="26">
        <v>10527.33</v>
      </c>
      <c r="AN888" s="29">
        <f t="shared" si="143"/>
        <v>52.874421263511266</v>
      </c>
    </row>
    <row r="889" spans="1:40" x14ac:dyDescent="0.3">
      <c r="A889" s="23" t="s">
        <v>104</v>
      </c>
      <c r="B889" s="23" t="s">
        <v>108</v>
      </c>
      <c r="C889" s="23" t="s">
        <v>3</v>
      </c>
      <c r="D889" s="23" t="s">
        <v>58</v>
      </c>
      <c r="E889" s="23" t="s">
        <v>88</v>
      </c>
      <c r="F889" s="23" t="s">
        <v>150</v>
      </c>
      <c r="G889" s="23" t="s">
        <v>13</v>
      </c>
      <c r="H889" s="14">
        <v>14238.708000000001</v>
      </c>
      <c r="I889" s="26">
        <v>26.957000000000001</v>
      </c>
      <c r="J889" s="14">
        <v>3242.0709999999999</v>
      </c>
      <c r="K889" s="14">
        <v>3861.07</v>
      </c>
      <c r="L889" s="14">
        <f t="shared" si="133"/>
        <v>7103.1409999999996</v>
      </c>
      <c r="M889" s="26">
        <f t="shared" si="140"/>
        <v>7130.098</v>
      </c>
      <c r="N889" s="25">
        <f t="shared" si="127"/>
        <v>49.88613433185089</v>
      </c>
      <c r="O889" s="25">
        <f t="shared" si="136"/>
        <v>50.075456284376365</v>
      </c>
      <c r="P889" s="26">
        <v>56.7</v>
      </c>
      <c r="Q889" s="14">
        <v>798.76999999999987</v>
      </c>
      <c r="R889" s="25">
        <f t="shared" si="132"/>
        <v>6.0080591581764287</v>
      </c>
      <c r="S889" s="14">
        <v>6253.14</v>
      </c>
      <c r="T889" s="25">
        <f t="shared" si="128"/>
        <v>43.916484557447205</v>
      </c>
      <c r="U889" s="14">
        <v>2660.1756660000001</v>
      </c>
      <c r="V889" s="14">
        <v>12929.997618296924</v>
      </c>
      <c r="W889" s="15">
        <v>12930</v>
      </c>
      <c r="X889" s="14">
        <v>11617.92</v>
      </c>
      <c r="Y889" s="26">
        <v>26.957000000000001</v>
      </c>
      <c r="Z889" s="14">
        <v>1887.564629</v>
      </c>
      <c r="AA889" s="14">
        <v>3816.53</v>
      </c>
      <c r="AB889" s="14">
        <f t="shared" si="134"/>
        <v>5704.0946290000002</v>
      </c>
      <c r="AC889" s="26">
        <f t="shared" si="141"/>
        <v>5731.0516290000005</v>
      </c>
      <c r="AD889" s="25">
        <f t="shared" si="129"/>
        <v>49.097382569341157</v>
      </c>
      <c r="AE889" s="25">
        <f t="shared" si="142"/>
        <v>49.329412054825646</v>
      </c>
      <c r="AF889" s="14">
        <v>5048.1599219999998</v>
      </c>
      <c r="AG889" s="25">
        <f t="shared" si="130"/>
        <v>43.451494949181949</v>
      </c>
      <c r="AH889" s="14">
        <v>33351.506486855586</v>
      </c>
      <c r="AI889" s="28">
        <f t="shared" si="139"/>
        <v>348.34768272248289</v>
      </c>
      <c r="AJ889" s="14">
        <v>79331</v>
      </c>
      <c r="AK889" s="14">
        <f t="shared" si="131"/>
        <v>146.4486770619304</v>
      </c>
      <c r="AL889" s="26">
        <v>5729.2697269999999</v>
      </c>
      <c r="AM889" s="26">
        <v>11240.06</v>
      </c>
      <c r="AN889" s="29">
        <f t="shared" si="143"/>
        <v>50.971878504207282</v>
      </c>
    </row>
    <row r="890" spans="1:40" x14ac:dyDescent="0.3">
      <c r="A890" s="23" t="s">
        <v>104</v>
      </c>
      <c r="B890" s="23" t="s">
        <v>108</v>
      </c>
      <c r="C890" s="23" t="s">
        <v>3</v>
      </c>
      <c r="D890" s="23" t="s">
        <v>59</v>
      </c>
      <c r="E890" s="23" t="s">
        <v>89</v>
      </c>
      <c r="F890" s="23" t="s">
        <v>136</v>
      </c>
      <c r="G890" s="23" t="s">
        <v>13</v>
      </c>
      <c r="H890" s="14">
        <v>6618.6790000000001</v>
      </c>
      <c r="I890" s="26">
        <v>0</v>
      </c>
      <c r="J890" s="14">
        <v>1668.549</v>
      </c>
      <c r="K890" s="14">
        <v>1443.88</v>
      </c>
      <c r="L890" s="14">
        <f t="shared" si="133"/>
        <v>3112.4290000000001</v>
      </c>
      <c r="M890" s="26">
        <f t="shared" si="140"/>
        <v>3112.4290000000001</v>
      </c>
      <c r="N890" s="25">
        <f t="shared" si="127"/>
        <v>47.024927481752783</v>
      </c>
      <c r="O890" s="25">
        <f t="shared" si="136"/>
        <v>47.024927481752783</v>
      </c>
      <c r="P890" s="26">
        <v>0</v>
      </c>
      <c r="Q890" s="14">
        <v>325.96000000000004</v>
      </c>
      <c r="R890" s="25">
        <f t="shared" si="132"/>
        <v>4.924849807642885</v>
      </c>
      <c r="S890" s="14">
        <v>3102.41</v>
      </c>
      <c r="T890" s="25">
        <f t="shared" si="128"/>
        <v>46.873552864551975</v>
      </c>
      <c r="U890" s="14">
        <v>1563.199075</v>
      </c>
      <c r="V890" s="14">
        <v>8642.4738681806739</v>
      </c>
      <c r="W890" s="15">
        <v>8642</v>
      </c>
      <c r="X890" s="14">
        <v>6102.0389999999998</v>
      </c>
      <c r="Y890" s="26">
        <v>0</v>
      </c>
      <c r="Z890" s="14">
        <v>1413.3450110000001</v>
      </c>
      <c r="AA890" s="14">
        <v>1443.88</v>
      </c>
      <c r="AB890" s="14">
        <f t="shared" si="134"/>
        <v>2857.2250110000004</v>
      </c>
      <c r="AC890" s="26">
        <f t="shared" si="141"/>
        <v>2857.2250110000004</v>
      </c>
      <c r="AD890" s="25">
        <f t="shared" si="129"/>
        <v>46.824102746639291</v>
      </c>
      <c r="AE890" s="25">
        <f t="shared" si="142"/>
        <v>46.824102746639291</v>
      </c>
      <c r="AF890" s="14">
        <v>2847.5583369999999</v>
      </c>
      <c r="AG890" s="25">
        <f t="shared" si="130"/>
        <v>46.665685633933187</v>
      </c>
      <c r="AH890" s="14">
        <v>19431.903312534876</v>
      </c>
      <c r="AI890" s="28">
        <f t="shared" si="139"/>
        <v>314.02168392139833</v>
      </c>
      <c r="AJ890" s="14">
        <v>52007</v>
      </c>
      <c r="AK890" s="14">
        <f t="shared" si="131"/>
        <v>117.33110927375161</v>
      </c>
      <c r="AL890" s="26">
        <v>2772.2877469999999</v>
      </c>
      <c r="AM890" s="26">
        <v>5911.3190000000004</v>
      </c>
      <c r="AN890" s="29">
        <f t="shared" si="143"/>
        <v>46.89795538017826</v>
      </c>
    </row>
    <row r="891" spans="1:40" x14ac:dyDescent="0.3">
      <c r="A891" s="23" t="s">
        <v>104</v>
      </c>
      <c r="B891" s="23" t="s">
        <v>108</v>
      </c>
      <c r="C891" s="23" t="s">
        <v>3</v>
      </c>
      <c r="D891" s="23" t="s">
        <v>60</v>
      </c>
      <c r="E891" s="23" t="s">
        <v>90</v>
      </c>
      <c r="F891" s="23" t="s">
        <v>151</v>
      </c>
      <c r="G891" s="23" t="s">
        <v>13</v>
      </c>
      <c r="H891" s="14">
        <v>4685.28</v>
      </c>
      <c r="I891" s="26">
        <v>0</v>
      </c>
      <c r="J891" s="14">
        <v>1030.28</v>
      </c>
      <c r="K891" s="14">
        <v>398.82</v>
      </c>
      <c r="L891" s="14">
        <f t="shared" si="133"/>
        <v>1429.1</v>
      </c>
      <c r="M891" s="26">
        <f t="shared" si="140"/>
        <v>1429.1</v>
      </c>
      <c r="N891" s="25">
        <f t="shared" si="127"/>
        <v>30.50191237236622</v>
      </c>
      <c r="O891" s="25">
        <f t="shared" si="136"/>
        <v>30.50191237236622</v>
      </c>
      <c r="P891" s="26">
        <v>411.6</v>
      </c>
      <c r="Q891" s="14">
        <v>144.81</v>
      </c>
      <c r="R891" s="25">
        <f t="shared" si="132"/>
        <v>11.875704333572383</v>
      </c>
      <c r="S891" s="14">
        <v>2791.53</v>
      </c>
      <c r="T891" s="25">
        <f t="shared" si="128"/>
        <v>59.58085749410921</v>
      </c>
      <c r="U891" s="14">
        <v>1767.942143</v>
      </c>
      <c r="V891" s="14">
        <v>6691.9017581505277</v>
      </c>
      <c r="W891" s="15">
        <v>6900</v>
      </c>
      <c r="X891" s="14">
        <v>4323.25</v>
      </c>
      <c r="Y891" s="26">
        <v>0</v>
      </c>
      <c r="Z891" s="14">
        <v>990.55255999999997</v>
      </c>
      <c r="AA891" s="14">
        <v>398.82</v>
      </c>
      <c r="AB891" s="14">
        <f t="shared" si="134"/>
        <v>1389.37256</v>
      </c>
      <c r="AC891" s="26">
        <f t="shared" si="141"/>
        <v>1389.37256</v>
      </c>
      <c r="AD891" s="25">
        <f t="shared" si="129"/>
        <v>32.137224541722084</v>
      </c>
      <c r="AE891" s="25">
        <f t="shared" si="142"/>
        <v>32.137224541722084</v>
      </c>
      <c r="AF891" s="14">
        <v>2489.4030699999998</v>
      </c>
      <c r="AG891" s="25">
        <f t="shared" si="130"/>
        <v>57.581751460128366</v>
      </c>
      <c r="AH891" s="14">
        <v>15345.130693069308</v>
      </c>
      <c r="AI891" s="28">
        <f t="shared" si="139"/>
        <v>281.7343225335066</v>
      </c>
      <c r="AJ891" s="14">
        <v>40048</v>
      </c>
      <c r="AK891" s="14">
        <f t="shared" si="131"/>
        <v>107.95170795045945</v>
      </c>
      <c r="AL891" s="26">
        <v>1376.6831769999999</v>
      </c>
      <c r="AM891" s="26">
        <v>4097.57</v>
      </c>
      <c r="AN891" s="29">
        <f t="shared" si="143"/>
        <v>33.59755115836947</v>
      </c>
    </row>
    <row r="892" spans="1:40" x14ac:dyDescent="0.3">
      <c r="A892" s="23" t="s">
        <v>104</v>
      </c>
      <c r="B892" s="23" t="s">
        <v>108</v>
      </c>
      <c r="C892" s="23" t="s">
        <v>3</v>
      </c>
      <c r="D892" s="23" t="s">
        <v>2</v>
      </c>
      <c r="E892" s="23" t="s">
        <v>32</v>
      </c>
      <c r="F892" s="23" t="s">
        <v>126</v>
      </c>
      <c r="G892" s="23" t="s">
        <v>13</v>
      </c>
      <c r="H892" s="14">
        <v>258666.98900000003</v>
      </c>
      <c r="I892" s="26">
        <v>212.46600000000001</v>
      </c>
      <c r="J892" s="14">
        <v>56548.281000000003</v>
      </c>
      <c r="K892" s="14">
        <v>58668.876999999993</v>
      </c>
      <c r="L892" s="14">
        <f t="shared" si="133"/>
        <v>115217.158</v>
      </c>
      <c r="M892" s="26">
        <f t="shared" si="140"/>
        <v>115429.624</v>
      </c>
      <c r="N892" s="25">
        <f t="shared" si="127"/>
        <v>44.54266021552521</v>
      </c>
      <c r="O892" s="25">
        <f t="shared" si="136"/>
        <v>44.624799030695016</v>
      </c>
      <c r="P892" s="26">
        <v>29283.507999999991</v>
      </c>
      <c r="Q892" s="14">
        <v>6473.5680000000002</v>
      </c>
      <c r="R892" s="25">
        <f t="shared" si="132"/>
        <v>13.823594629618542</v>
      </c>
      <c r="S892" s="14">
        <v>105788.30200000003</v>
      </c>
      <c r="T892" s="25">
        <f t="shared" si="128"/>
        <v>40.897488469237956</v>
      </c>
      <c r="U892" s="14">
        <v>53817.697425999999</v>
      </c>
      <c r="V892" s="14">
        <v>291428</v>
      </c>
      <c r="W892" s="15">
        <v>291428</v>
      </c>
      <c r="X892" s="14">
        <v>227677.484</v>
      </c>
      <c r="Y892" s="26">
        <v>212.46600000000001</v>
      </c>
      <c r="Z892" s="15">
        <v>45252.375672999988</v>
      </c>
      <c r="AA892" s="15">
        <v>58037.172989999992</v>
      </c>
      <c r="AB892" s="14">
        <f t="shared" si="134"/>
        <v>103289.54866299998</v>
      </c>
      <c r="AC892" s="26">
        <f t="shared" si="141"/>
        <v>103502.01466299998</v>
      </c>
      <c r="AD892" s="25">
        <f t="shared" si="129"/>
        <v>45.366606679033744</v>
      </c>
      <c r="AE892" s="25">
        <f t="shared" si="142"/>
        <v>45.459925524739184</v>
      </c>
      <c r="AF892" s="14">
        <v>91426.554204999979</v>
      </c>
      <c r="AG892" s="25">
        <f t="shared" si="130"/>
        <v>40.156168541022694</v>
      </c>
      <c r="AH892" s="14">
        <v>722699.55287880544</v>
      </c>
      <c r="AI892" s="28">
        <f t="shared" si="139"/>
        <v>315.03753266909911</v>
      </c>
      <c r="AJ892" s="14">
        <v>1840498</v>
      </c>
      <c r="AK892" s="14">
        <f t="shared" si="131"/>
        <v>123.70428221057561</v>
      </c>
      <c r="AL892" s="26">
        <v>101859.18866499998</v>
      </c>
      <c r="AM892" s="26">
        <v>218676.97400000002</v>
      </c>
      <c r="AN892" s="29">
        <f t="shared" si="143"/>
        <v>46.579750397039959</v>
      </c>
    </row>
    <row r="893" spans="1:40" x14ac:dyDescent="0.3">
      <c r="A893" s="23" t="s">
        <v>105</v>
      </c>
      <c r="B893" s="23" t="s">
        <v>109</v>
      </c>
      <c r="C893" s="23" t="s">
        <v>3</v>
      </c>
      <c r="D893" s="23" t="s">
        <v>35</v>
      </c>
      <c r="E893" s="23" t="s">
        <v>65</v>
      </c>
      <c r="F893" s="23" t="s">
        <v>150</v>
      </c>
      <c r="G893" s="23" t="s">
        <v>13</v>
      </c>
      <c r="H893" s="14">
        <v>10199.5</v>
      </c>
      <c r="I893" s="26">
        <v>16.5</v>
      </c>
      <c r="J893" s="14">
        <v>2467.1</v>
      </c>
      <c r="K893" s="14">
        <v>3109</v>
      </c>
      <c r="L893" s="14">
        <f t="shared" si="133"/>
        <v>5576.1</v>
      </c>
      <c r="M893" s="26">
        <f>I893+J893+K893</f>
        <v>5592.6</v>
      </c>
      <c r="N893" s="25">
        <f t="shared" si="127"/>
        <v>54.670326976812589</v>
      </c>
      <c r="O893" s="25">
        <f t="shared" si="136"/>
        <v>54.832099612726111</v>
      </c>
      <c r="P893" s="26">
        <v>426.5</v>
      </c>
      <c r="Q893" s="14">
        <v>796.4</v>
      </c>
      <c r="R893" s="25">
        <f t="shared" si="132"/>
        <v>11.989803421736362</v>
      </c>
      <c r="S893" s="14">
        <v>3327.3</v>
      </c>
      <c r="T893" s="25">
        <f t="shared" si="128"/>
        <v>32.622187362125594</v>
      </c>
      <c r="U893" s="26">
        <v>1063.34151</v>
      </c>
      <c r="V893" s="14">
        <v>8430.4443826965871</v>
      </c>
      <c r="W893" s="15">
        <v>8352</v>
      </c>
      <c r="X893" s="14">
        <v>8566.1</v>
      </c>
      <c r="Y893" s="26">
        <v>16.5</v>
      </c>
      <c r="Z893" s="15">
        <v>1388.5776000000001</v>
      </c>
      <c r="AA893" s="15">
        <v>3109</v>
      </c>
      <c r="AB893" s="14">
        <f t="shared" si="134"/>
        <v>4497.5776000000005</v>
      </c>
      <c r="AC893" s="26">
        <f>Y893+Z893+AA893</f>
        <v>4514.0776000000005</v>
      </c>
      <c r="AD893" s="25">
        <f t="shared" si="129"/>
        <v>52.504378888875927</v>
      </c>
      <c r="AE893" s="25">
        <f>100*AC893/X893</f>
        <v>52.696998634150901</v>
      </c>
      <c r="AF893" s="14">
        <v>2847.2568000000001</v>
      </c>
      <c r="AG893" s="25">
        <f t="shared" si="130"/>
        <v>33.238659366572882</v>
      </c>
      <c r="AH893" s="26">
        <v>20109.882420200098</v>
      </c>
      <c r="AI893" s="28">
        <f t="shared" si="139"/>
        <v>425.96469840099468</v>
      </c>
      <c r="AJ893" s="14">
        <v>54111</v>
      </c>
      <c r="AK893" s="14">
        <f t="shared" si="131"/>
        <v>158.30607455046109</v>
      </c>
      <c r="AL893" s="26">
        <v>4369.0223599999999</v>
      </c>
      <c r="AM893" s="26">
        <v>7974.8</v>
      </c>
      <c r="AN893" s="29">
        <f t="shared" si="143"/>
        <v>54.785353363093741</v>
      </c>
    </row>
    <row r="894" spans="1:40" x14ac:dyDescent="0.3">
      <c r="A894" s="23" t="s">
        <v>105</v>
      </c>
      <c r="B894" s="23" t="s">
        <v>109</v>
      </c>
      <c r="C894" s="23" t="s">
        <v>3</v>
      </c>
      <c r="D894" s="23" t="s">
        <v>36</v>
      </c>
      <c r="E894" s="23" t="s">
        <v>66</v>
      </c>
      <c r="F894" s="23" t="s">
        <v>150</v>
      </c>
      <c r="G894" s="23" t="s">
        <v>13</v>
      </c>
      <c r="H894" s="14">
        <v>11825.26</v>
      </c>
      <c r="I894" s="26">
        <v>2.48</v>
      </c>
      <c r="J894" s="14">
        <v>1698.62</v>
      </c>
      <c r="K894" s="14">
        <v>2868</v>
      </c>
      <c r="L894" s="14">
        <f t="shared" si="133"/>
        <v>4566.62</v>
      </c>
      <c r="M894" s="26">
        <f t="shared" ref="M894:M919" si="144">I894+J894+K894</f>
        <v>4569.1000000000004</v>
      </c>
      <c r="N894" s="25">
        <f t="shared" si="127"/>
        <v>38.617501856195972</v>
      </c>
      <c r="O894" s="25">
        <f t="shared" si="136"/>
        <v>38.638473910933044</v>
      </c>
      <c r="P894" s="26">
        <v>54.5</v>
      </c>
      <c r="Q894" s="14">
        <v>458.66</v>
      </c>
      <c r="R894" s="25">
        <f t="shared" si="132"/>
        <v>4.3395240358351534</v>
      </c>
      <c r="S894" s="14">
        <v>6743</v>
      </c>
      <c r="T894" s="25">
        <f t="shared" si="128"/>
        <v>57.022002053231809</v>
      </c>
      <c r="U894" s="26">
        <v>3348.7552329999999</v>
      </c>
      <c r="V894" s="14">
        <v>13001.886025300493</v>
      </c>
      <c r="W894" s="15">
        <v>14020</v>
      </c>
      <c r="X894" s="14">
        <v>10897.26</v>
      </c>
      <c r="Y894" s="26">
        <v>2.48</v>
      </c>
      <c r="Z894" s="15">
        <v>1647.8969139999999</v>
      </c>
      <c r="AA894" s="15">
        <v>2868</v>
      </c>
      <c r="AB894" s="14">
        <f t="shared" si="134"/>
        <v>4515.8969139999999</v>
      </c>
      <c r="AC894" s="26">
        <f t="shared" ref="AC894:AC919" si="145">Y894+Z894+AA894</f>
        <v>4518.3769140000004</v>
      </c>
      <c r="AD894" s="25">
        <f t="shared" si="129"/>
        <v>41.44066411189602</v>
      </c>
      <c r="AE894" s="25">
        <f t="shared" ref="AE894:AE919" si="146">100*AC894/X894</f>
        <v>41.463422126295967</v>
      </c>
      <c r="AF894" s="14">
        <v>5884.6161000000002</v>
      </c>
      <c r="AG894" s="25">
        <f t="shared" si="130"/>
        <v>54.000878202410512</v>
      </c>
      <c r="AH894" s="26">
        <v>32372.986267091663</v>
      </c>
      <c r="AI894" s="28">
        <f t="shared" si="139"/>
        <v>336.61584106244374</v>
      </c>
      <c r="AJ894" s="14">
        <v>78924</v>
      </c>
      <c r="AK894" s="14">
        <f t="shared" si="131"/>
        <v>138.07282955754903</v>
      </c>
      <c r="AL894" s="26">
        <v>4510.3042999999998</v>
      </c>
      <c r="AM894" s="26">
        <v>10578.26</v>
      </c>
      <c r="AN894" s="29">
        <f t="shared" si="143"/>
        <v>42.637487639744151</v>
      </c>
    </row>
    <row r="895" spans="1:40" x14ac:dyDescent="0.3">
      <c r="A895" s="23" t="s">
        <v>105</v>
      </c>
      <c r="B895" s="23" t="s">
        <v>109</v>
      </c>
      <c r="C895" s="23" t="s">
        <v>3</v>
      </c>
      <c r="D895" s="23" t="s">
        <v>37</v>
      </c>
      <c r="E895" s="23" t="s">
        <v>67</v>
      </c>
      <c r="F895" s="23" t="s">
        <v>136</v>
      </c>
      <c r="G895" s="23" t="s">
        <v>13</v>
      </c>
      <c r="H895" s="14">
        <v>7122.1490000000003</v>
      </c>
      <c r="I895" s="26">
        <v>21.513000000000002</v>
      </c>
      <c r="J895" s="14">
        <v>1695.596</v>
      </c>
      <c r="K895" s="14">
        <v>1689.92</v>
      </c>
      <c r="L895" s="14">
        <f t="shared" si="133"/>
        <v>3385.5160000000001</v>
      </c>
      <c r="M895" s="26">
        <f t="shared" si="144"/>
        <v>3407.029</v>
      </c>
      <c r="N895" s="25">
        <f t="shared" si="127"/>
        <v>47.535034720559764</v>
      </c>
      <c r="O895" s="25">
        <f t="shared" si="136"/>
        <v>47.837092428142128</v>
      </c>
      <c r="P895" s="26">
        <v>2126.1999999999998</v>
      </c>
      <c r="Q895" s="14">
        <v>0</v>
      </c>
      <c r="R895" s="25">
        <f t="shared" si="132"/>
        <v>29.853349038330983</v>
      </c>
      <c r="S895" s="14">
        <v>1551.7</v>
      </c>
      <c r="T895" s="25">
        <f t="shared" si="128"/>
        <v>21.786963457237416</v>
      </c>
      <c r="U895" s="26">
        <v>809.75736099999995</v>
      </c>
      <c r="V895" s="14">
        <v>9631.8897135378284</v>
      </c>
      <c r="W895" s="15">
        <v>9632</v>
      </c>
      <c r="X895" s="14">
        <v>6546.1390000000001</v>
      </c>
      <c r="Y895" s="26">
        <v>21.513000000000002</v>
      </c>
      <c r="Z895" s="15">
        <v>1412.2604799999999</v>
      </c>
      <c r="AA895" s="15">
        <v>1655.8</v>
      </c>
      <c r="AB895" s="14">
        <f t="shared" si="134"/>
        <v>3068.0604800000001</v>
      </c>
      <c r="AC895" s="26">
        <f t="shared" si="145"/>
        <v>3089.57348</v>
      </c>
      <c r="AD895" s="25">
        <f t="shared" si="129"/>
        <v>46.868245235855824</v>
      </c>
      <c r="AE895" s="25">
        <f t="shared" si="146"/>
        <v>47.19688170385627</v>
      </c>
      <c r="AF895" s="14">
        <v>1443.7016799999999</v>
      </c>
      <c r="AG895" s="25">
        <f t="shared" si="130"/>
        <v>22.054247244062488</v>
      </c>
      <c r="AH895" s="26">
        <v>21737.395110172049</v>
      </c>
      <c r="AI895" s="28">
        <f t="shared" si="139"/>
        <v>301.14643299356158</v>
      </c>
      <c r="AJ895" s="14">
        <v>60820</v>
      </c>
      <c r="AK895" s="14">
        <f t="shared" si="131"/>
        <v>107.63135481749424</v>
      </c>
      <c r="AL895" s="26">
        <v>3089.4635800000001</v>
      </c>
      <c r="AM895" s="26">
        <v>6435.6790000000001</v>
      </c>
      <c r="AN895" s="29">
        <f t="shared" si="143"/>
        <v>48.005246688034006</v>
      </c>
    </row>
    <row r="896" spans="1:40" x14ac:dyDescent="0.3">
      <c r="A896" s="23" t="s">
        <v>105</v>
      </c>
      <c r="B896" s="23" t="s">
        <v>109</v>
      </c>
      <c r="C896" s="23" t="s">
        <v>3</v>
      </c>
      <c r="D896" s="23" t="s">
        <v>38</v>
      </c>
      <c r="E896" s="23" t="s">
        <v>68</v>
      </c>
      <c r="F896" s="23" t="s">
        <v>150</v>
      </c>
      <c r="G896" s="23" t="s">
        <v>13</v>
      </c>
      <c r="H896" s="14">
        <v>8673.5</v>
      </c>
      <c r="I896" s="26">
        <v>1.48</v>
      </c>
      <c r="J896" s="14">
        <v>1670.89</v>
      </c>
      <c r="K896" s="14">
        <v>2539.7600000000002</v>
      </c>
      <c r="L896" s="14">
        <f t="shared" si="133"/>
        <v>4210.6500000000005</v>
      </c>
      <c r="M896" s="26">
        <f t="shared" si="144"/>
        <v>4212.13</v>
      </c>
      <c r="N896" s="25">
        <f t="shared" si="127"/>
        <v>48.546146307718921</v>
      </c>
      <c r="O896" s="25">
        <f t="shared" si="136"/>
        <v>48.563209776906668</v>
      </c>
      <c r="P896" s="26">
        <v>511.41999999999899</v>
      </c>
      <c r="Q896" s="14">
        <v>262.40999999999997</v>
      </c>
      <c r="R896" s="25">
        <f t="shared" si="132"/>
        <v>8.9217732172709869</v>
      </c>
      <c r="S896" s="14">
        <v>3687.54</v>
      </c>
      <c r="T896" s="25">
        <f t="shared" si="128"/>
        <v>42.51501700582233</v>
      </c>
      <c r="U896" s="26">
        <v>1797.8299480000001</v>
      </c>
      <c r="V896" s="14">
        <v>10156.261932899484</v>
      </c>
      <c r="W896" s="15">
        <v>10104</v>
      </c>
      <c r="X896" s="14">
        <v>7948.28</v>
      </c>
      <c r="Y896" s="26">
        <v>1.48</v>
      </c>
      <c r="Z896" s="15">
        <v>1235.372196</v>
      </c>
      <c r="AA896" s="15">
        <v>2539.7600000000002</v>
      </c>
      <c r="AB896" s="14">
        <f t="shared" si="134"/>
        <v>3775.1321960000005</v>
      </c>
      <c r="AC896" s="26">
        <f t="shared" si="145"/>
        <v>3776.612196</v>
      </c>
      <c r="AD896" s="25">
        <f t="shared" si="129"/>
        <v>47.49621548309824</v>
      </c>
      <c r="AE896" s="25">
        <f t="shared" si="146"/>
        <v>47.514835863859858</v>
      </c>
      <c r="AF896" s="14">
        <v>3435.0362140000002</v>
      </c>
      <c r="AG896" s="25">
        <f t="shared" si="130"/>
        <v>43.217352861247967</v>
      </c>
      <c r="AH896" s="26">
        <v>25519.123603756812</v>
      </c>
      <c r="AI896" s="28">
        <f t="shared" si="139"/>
        <v>311.46367420039024</v>
      </c>
      <c r="AJ896" s="14">
        <v>65221</v>
      </c>
      <c r="AK896" s="14">
        <f t="shared" si="131"/>
        <v>121.86688336578709</v>
      </c>
      <c r="AL896" s="26">
        <v>3718.9092839999998</v>
      </c>
      <c r="AM896" s="26">
        <v>7779.53</v>
      </c>
      <c r="AN896" s="29">
        <f t="shared" si="143"/>
        <v>47.803778428773974</v>
      </c>
    </row>
    <row r="897" spans="1:40" x14ac:dyDescent="0.3">
      <c r="A897" s="23" t="s">
        <v>105</v>
      </c>
      <c r="B897" s="23" t="s">
        <v>109</v>
      </c>
      <c r="C897" s="23" t="s">
        <v>3</v>
      </c>
      <c r="D897" s="23" t="s">
        <v>39</v>
      </c>
      <c r="E897" s="23" t="s">
        <v>69</v>
      </c>
      <c r="F897" s="23" t="s">
        <v>151</v>
      </c>
      <c r="G897" s="23" t="s">
        <v>13</v>
      </c>
      <c r="H897" s="14">
        <v>4242.12</v>
      </c>
      <c r="I897" s="26">
        <v>0</v>
      </c>
      <c r="J897" s="14">
        <v>746.62</v>
      </c>
      <c r="K897" s="14">
        <v>964.8</v>
      </c>
      <c r="L897" s="14">
        <f t="shared" si="133"/>
        <v>1711.42</v>
      </c>
      <c r="M897" s="26">
        <f t="shared" si="144"/>
        <v>1711.42</v>
      </c>
      <c r="N897" s="25">
        <f t="shared" si="127"/>
        <v>40.343507491537252</v>
      </c>
      <c r="O897" s="25">
        <f t="shared" si="136"/>
        <v>40.343507491537252</v>
      </c>
      <c r="P897" s="26">
        <v>492.08</v>
      </c>
      <c r="Q897" s="14">
        <v>88.089999999999989</v>
      </c>
      <c r="R897" s="25">
        <f t="shared" si="132"/>
        <v>13.676416508726767</v>
      </c>
      <c r="S897" s="14">
        <v>1950.53</v>
      </c>
      <c r="T897" s="25">
        <f t="shared" si="128"/>
        <v>45.98007599973598</v>
      </c>
      <c r="U897" s="26">
        <v>952.25288</v>
      </c>
      <c r="V897" s="14">
        <v>5094.4917763195199</v>
      </c>
      <c r="W897" s="15">
        <v>5094</v>
      </c>
      <c r="X897" s="14">
        <v>3864.92</v>
      </c>
      <c r="Y897" s="26">
        <v>0</v>
      </c>
      <c r="Z897" s="15">
        <v>648.70524799999998</v>
      </c>
      <c r="AA897" s="15">
        <v>964.8</v>
      </c>
      <c r="AB897" s="14">
        <f t="shared" si="134"/>
        <v>1613.5052479999999</v>
      </c>
      <c r="AC897" s="26">
        <f t="shared" si="145"/>
        <v>1613.5052479999999</v>
      </c>
      <c r="AD897" s="25">
        <f t="shared" si="129"/>
        <v>41.747442327396165</v>
      </c>
      <c r="AE897" s="25">
        <f t="shared" si="146"/>
        <v>41.747442327396165</v>
      </c>
      <c r="AF897" s="14">
        <v>1720.6084940000001</v>
      </c>
      <c r="AG897" s="25">
        <f t="shared" si="130"/>
        <v>44.518605663247882</v>
      </c>
      <c r="AH897" s="26">
        <v>11746.453191312306</v>
      </c>
      <c r="AI897" s="28">
        <f t="shared" si="139"/>
        <v>329.02868100291755</v>
      </c>
      <c r="AJ897" s="14">
        <v>31922</v>
      </c>
      <c r="AK897" s="14">
        <f t="shared" si="131"/>
        <v>121.07386755215839</v>
      </c>
      <c r="AL897" s="26">
        <v>1612.5267160000001</v>
      </c>
      <c r="AM897" s="26">
        <v>3799.77</v>
      </c>
      <c r="AN897" s="29">
        <f t="shared" si="143"/>
        <v>42.437482163394101</v>
      </c>
    </row>
    <row r="898" spans="1:40" x14ac:dyDescent="0.3">
      <c r="A898" s="23" t="s">
        <v>105</v>
      </c>
      <c r="B898" s="23" t="s">
        <v>109</v>
      </c>
      <c r="C898" s="23" t="s">
        <v>3</v>
      </c>
      <c r="D898" s="23" t="s">
        <v>40</v>
      </c>
      <c r="E898" s="23" t="s">
        <v>70</v>
      </c>
      <c r="F898" s="23" t="s">
        <v>136</v>
      </c>
      <c r="G898" s="23" t="s">
        <v>13</v>
      </c>
      <c r="H898" s="14">
        <v>6646.6819999999998</v>
      </c>
      <c r="I898" s="26">
        <v>0</v>
      </c>
      <c r="J898" s="14">
        <v>1649.104</v>
      </c>
      <c r="K898" s="14">
        <v>2480.1999999999998</v>
      </c>
      <c r="L898" s="14">
        <f t="shared" si="133"/>
        <v>4129.3040000000001</v>
      </c>
      <c r="M898" s="26">
        <f t="shared" si="144"/>
        <v>4129.3040000000001</v>
      </c>
      <c r="N898" s="25">
        <f t="shared" ref="N898:N961" si="147">100*L898/H898</f>
        <v>62.125794494155137</v>
      </c>
      <c r="O898" s="25">
        <f t="shared" si="136"/>
        <v>62.125794494155137</v>
      </c>
      <c r="P898" s="26">
        <v>2126.8000000000002</v>
      </c>
      <c r="Q898" s="14">
        <v>104.68800000000002</v>
      </c>
      <c r="R898" s="25">
        <f t="shared" si="132"/>
        <v>33.572961667189738</v>
      </c>
      <c r="S898" s="14">
        <v>266.60000000000002</v>
      </c>
      <c r="T898" s="25">
        <f t="shared" ref="T898:T961" si="148">100*S898/H898</f>
        <v>4.011023846183706</v>
      </c>
      <c r="U898" s="26">
        <v>94.486071999999993</v>
      </c>
      <c r="V898" s="14">
        <v>7914.6657200342061</v>
      </c>
      <c r="W898" s="15">
        <v>7915</v>
      </c>
      <c r="X898" s="14">
        <v>6184.2430000000004</v>
      </c>
      <c r="Y898" s="26">
        <v>0</v>
      </c>
      <c r="Z898" s="15">
        <v>1358.2048380000001</v>
      </c>
      <c r="AA898" s="15">
        <v>2373.38</v>
      </c>
      <c r="AB898" s="14">
        <f t="shared" si="134"/>
        <v>3731.5848380000002</v>
      </c>
      <c r="AC898" s="26">
        <f t="shared" si="145"/>
        <v>3731.5848380000002</v>
      </c>
      <c r="AD898" s="25">
        <f t="shared" ref="AD898:AD961" si="149">100*AB898/X898</f>
        <v>60.34020393441849</v>
      </c>
      <c r="AE898" s="25">
        <f t="shared" si="146"/>
        <v>60.34020393441849</v>
      </c>
      <c r="AF898" s="14">
        <v>259.70123999999998</v>
      </c>
      <c r="AG898" s="25">
        <f t="shared" ref="AG898:AG961" si="150">100*AF898/X898</f>
        <v>4.1994022550536902</v>
      </c>
      <c r="AH898" s="26">
        <v>18805.539017341041</v>
      </c>
      <c r="AI898" s="28">
        <f t="shared" si="139"/>
        <v>328.85220648540627</v>
      </c>
      <c r="AJ898" s="14">
        <v>49160</v>
      </c>
      <c r="AK898" s="14">
        <f t="shared" ref="AK898:AK961" si="151">1000*X898/AJ898</f>
        <v>125.79827095199349</v>
      </c>
      <c r="AL898" s="26">
        <v>3677.6661399999998</v>
      </c>
      <c r="AM898" s="26">
        <v>6055.7430000000004</v>
      </c>
      <c r="AN898" s="29">
        <f t="shared" si="143"/>
        <v>60.730221543417542</v>
      </c>
    </row>
    <row r="899" spans="1:40" x14ac:dyDescent="0.3">
      <c r="A899" s="23" t="s">
        <v>105</v>
      </c>
      <c r="B899" s="23" t="s">
        <v>109</v>
      </c>
      <c r="C899" s="23" t="s">
        <v>3</v>
      </c>
      <c r="D899" s="23" t="s">
        <v>41</v>
      </c>
      <c r="E899" s="23" t="s">
        <v>152</v>
      </c>
      <c r="F899" s="23" t="s">
        <v>150</v>
      </c>
      <c r="G899" s="23" t="s">
        <v>13</v>
      </c>
      <c r="H899" s="14">
        <v>37434.51</v>
      </c>
      <c r="I899" s="26">
        <v>40.22</v>
      </c>
      <c r="J899" s="14">
        <v>9636.0300000000007</v>
      </c>
      <c r="K899" s="14">
        <v>5744.63</v>
      </c>
      <c r="L899" s="14">
        <f t="shared" si="133"/>
        <v>15380.66</v>
      </c>
      <c r="M899" s="26">
        <f t="shared" si="144"/>
        <v>15420.880000000001</v>
      </c>
      <c r="N899" s="25">
        <f t="shared" si="147"/>
        <v>41.086847403639048</v>
      </c>
      <c r="O899" s="25">
        <f t="shared" si="136"/>
        <v>41.194288371879317</v>
      </c>
      <c r="P899" s="26">
        <v>7743.53</v>
      </c>
      <c r="Q899" s="14">
        <v>173.2</v>
      </c>
      <c r="R899" s="25">
        <f t="shared" ref="R899:R962" si="152">100*(P899+Q899)/H899</f>
        <v>21.148213239601638</v>
      </c>
      <c r="S899" s="14">
        <v>14333.53</v>
      </c>
      <c r="T899" s="25">
        <f t="shared" si="148"/>
        <v>38.289615651440343</v>
      </c>
      <c r="U899" s="26">
        <v>8957.0655220000008</v>
      </c>
      <c r="V899" s="14">
        <v>43218.483987016312</v>
      </c>
      <c r="W899" s="15">
        <v>42858</v>
      </c>
      <c r="X899" s="14">
        <v>31391.25</v>
      </c>
      <c r="Y899" s="26">
        <v>40.22</v>
      </c>
      <c r="Z899" s="15">
        <v>8859.3745739999995</v>
      </c>
      <c r="AA899" s="15">
        <v>5595.76</v>
      </c>
      <c r="AB899" s="14">
        <f t="shared" si="134"/>
        <v>14455.134574</v>
      </c>
      <c r="AC899" s="26">
        <f t="shared" si="145"/>
        <v>14495.354573999999</v>
      </c>
      <c r="AD899" s="25">
        <f t="shared" si="149"/>
        <v>46.048292355353801</v>
      </c>
      <c r="AE899" s="25">
        <f t="shared" si="146"/>
        <v>46.176417230916257</v>
      </c>
      <c r="AF899" s="14">
        <v>10965.150449999999</v>
      </c>
      <c r="AG899" s="25">
        <f t="shared" si="150"/>
        <v>34.930595149922347</v>
      </c>
      <c r="AH899" s="26">
        <v>123955.60645549318</v>
      </c>
      <c r="AI899" s="28">
        <f t="shared" si="139"/>
        <v>253.24590712458956</v>
      </c>
      <c r="AJ899" s="14">
        <v>283166</v>
      </c>
      <c r="AK899" s="14">
        <f t="shared" si="151"/>
        <v>110.85811855943157</v>
      </c>
      <c r="AL899" s="26">
        <v>13679.144613</v>
      </c>
      <c r="AM899" s="26">
        <v>30702.19</v>
      </c>
      <c r="AN899" s="29">
        <f t="shared" si="143"/>
        <v>44.554296006245814</v>
      </c>
    </row>
    <row r="900" spans="1:40" x14ac:dyDescent="0.3">
      <c r="A900" s="23" t="s">
        <v>105</v>
      </c>
      <c r="B900" s="23" t="s">
        <v>109</v>
      </c>
      <c r="C900" s="23" t="s">
        <v>3</v>
      </c>
      <c r="D900" s="23" t="s">
        <v>42</v>
      </c>
      <c r="E900" s="23" t="s">
        <v>72</v>
      </c>
      <c r="F900" s="23" t="s">
        <v>150</v>
      </c>
      <c r="G900" s="23" t="s">
        <v>13</v>
      </c>
      <c r="H900" s="14">
        <v>5621.9459999999999</v>
      </c>
      <c r="I900" s="26">
        <v>0</v>
      </c>
      <c r="J900" s="14">
        <v>1221.268</v>
      </c>
      <c r="K900" s="14">
        <v>1411.12</v>
      </c>
      <c r="L900" s="14">
        <f t="shared" ref="L900:L963" si="153">J900+K900</f>
        <v>2632.3879999999999</v>
      </c>
      <c r="M900" s="26">
        <f t="shared" si="144"/>
        <v>2632.3879999999999</v>
      </c>
      <c r="N900" s="25">
        <f t="shared" si="147"/>
        <v>46.823430890300259</v>
      </c>
      <c r="O900" s="25">
        <f t="shared" si="136"/>
        <v>46.823430890300259</v>
      </c>
      <c r="P900" s="26">
        <v>29.44</v>
      </c>
      <c r="Q900" s="14">
        <v>79.408000000000001</v>
      </c>
      <c r="R900" s="25">
        <f t="shared" si="152"/>
        <v>1.9361267433020521</v>
      </c>
      <c r="S900" s="14">
        <v>2880.71</v>
      </c>
      <c r="T900" s="25">
        <f t="shared" si="148"/>
        <v>51.240442366397687</v>
      </c>
      <c r="U900" s="26">
        <v>1447.076002</v>
      </c>
      <c r="V900" s="14">
        <v>6690.7449332102406</v>
      </c>
      <c r="W900" s="15">
        <v>6639</v>
      </c>
      <c r="X900" s="14">
        <v>4895.2960000000003</v>
      </c>
      <c r="Y900" s="26">
        <v>0</v>
      </c>
      <c r="Z900" s="15">
        <v>850.54106400000001</v>
      </c>
      <c r="AA900" s="15">
        <v>1411.12</v>
      </c>
      <c r="AB900" s="14">
        <f t="shared" ref="AB900:AB963" si="154">Z900+AA900</f>
        <v>2261.6610639999999</v>
      </c>
      <c r="AC900" s="26">
        <f t="shared" si="145"/>
        <v>2261.6610639999999</v>
      </c>
      <c r="AD900" s="25">
        <f t="shared" si="149"/>
        <v>46.200700917779024</v>
      </c>
      <c r="AE900" s="25">
        <f t="shared" si="146"/>
        <v>46.200700917779024</v>
      </c>
      <c r="AF900" s="14">
        <v>2528.3167279999998</v>
      </c>
      <c r="AG900" s="25">
        <f t="shared" si="150"/>
        <v>51.647882538665684</v>
      </c>
      <c r="AH900" s="26">
        <v>16469.326683291769</v>
      </c>
      <c r="AI900" s="28">
        <f t="shared" si="139"/>
        <v>297.23716665152483</v>
      </c>
      <c r="AJ900" s="14">
        <v>39114</v>
      </c>
      <c r="AK900" s="14">
        <f t="shared" si="151"/>
        <v>125.15457380988904</v>
      </c>
      <c r="AL900" s="26">
        <v>2259.23927</v>
      </c>
      <c r="AM900" s="26">
        <v>4815.4059999999999</v>
      </c>
      <c r="AN900" s="29">
        <f t="shared" si="143"/>
        <v>46.916901087883346</v>
      </c>
    </row>
    <row r="901" spans="1:40" x14ac:dyDescent="0.3">
      <c r="A901" s="23" t="s">
        <v>105</v>
      </c>
      <c r="B901" s="23" t="s">
        <v>109</v>
      </c>
      <c r="C901" s="23" t="s">
        <v>3</v>
      </c>
      <c r="D901" s="23" t="s">
        <v>43</v>
      </c>
      <c r="E901" s="23" t="s">
        <v>73</v>
      </c>
      <c r="F901" s="23" t="s">
        <v>150</v>
      </c>
      <c r="G901" s="23" t="s">
        <v>13</v>
      </c>
      <c r="H901" s="14">
        <v>8432.52</v>
      </c>
      <c r="I901" s="26">
        <v>9.25</v>
      </c>
      <c r="J901" s="14">
        <v>1518.28</v>
      </c>
      <c r="K901" s="14">
        <v>2328.02</v>
      </c>
      <c r="L901" s="14">
        <f t="shared" si="153"/>
        <v>3846.3</v>
      </c>
      <c r="M901" s="26">
        <f t="shared" si="144"/>
        <v>3855.55</v>
      </c>
      <c r="N901" s="25">
        <f t="shared" si="147"/>
        <v>45.612699406583083</v>
      </c>
      <c r="O901" s="25">
        <f t="shared" si="136"/>
        <v>45.722393780269712</v>
      </c>
      <c r="P901" s="26">
        <v>23.06</v>
      </c>
      <c r="Q901" s="14">
        <v>144.63999999999999</v>
      </c>
      <c r="R901" s="25">
        <f t="shared" si="152"/>
        <v>1.9887293478106187</v>
      </c>
      <c r="S901" s="14">
        <v>4362.8</v>
      </c>
      <c r="T901" s="25">
        <f t="shared" si="148"/>
        <v>51.737796056220439</v>
      </c>
      <c r="U901" s="26">
        <v>2116.154454</v>
      </c>
      <c r="V901" s="14">
        <v>10900.43089091573</v>
      </c>
      <c r="W901" s="15">
        <v>10822</v>
      </c>
      <c r="X901" s="14">
        <v>7797.17</v>
      </c>
      <c r="Y901" s="26">
        <v>9.25</v>
      </c>
      <c r="Z901" s="15">
        <v>1189.6252589999999</v>
      </c>
      <c r="AA901" s="15">
        <v>2327.56</v>
      </c>
      <c r="AB901" s="14">
        <f t="shared" si="154"/>
        <v>3517.1852589999999</v>
      </c>
      <c r="AC901" s="26">
        <f t="shared" si="145"/>
        <v>3526.4352589999999</v>
      </c>
      <c r="AD901" s="25">
        <f t="shared" si="149"/>
        <v>45.10848498878439</v>
      </c>
      <c r="AE901" s="25">
        <f t="shared" si="146"/>
        <v>45.227117774782393</v>
      </c>
      <c r="AF901" s="14">
        <v>4061.33052</v>
      </c>
      <c r="AG901" s="25">
        <f t="shared" si="150"/>
        <v>52.087238318518132</v>
      </c>
      <c r="AH901" s="26">
        <v>28320.518593244513</v>
      </c>
      <c r="AI901" s="28">
        <f t="shared" si="139"/>
        <v>275.31875782316757</v>
      </c>
      <c r="AJ901" s="14">
        <v>68388</v>
      </c>
      <c r="AK901" s="14">
        <f t="shared" si="151"/>
        <v>114.01371585658303</v>
      </c>
      <c r="AL901" s="26">
        <v>3525.2816750000002</v>
      </c>
      <c r="AM901" s="26">
        <v>7358.35</v>
      </c>
      <c r="AN901" s="29">
        <f t="shared" si="143"/>
        <v>47.908589221768473</v>
      </c>
    </row>
    <row r="902" spans="1:40" x14ac:dyDescent="0.3">
      <c r="A902" s="23" t="s">
        <v>105</v>
      </c>
      <c r="B902" s="23" t="s">
        <v>109</v>
      </c>
      <c r="C902" s="23" t="s">
        <v>3</v>
      </c>
      <c r="D902" s="23" t="s">
        <v>44</v>
      </c>
      <c r="E902" s="23" t="s">
        <v>74</v>
      </c>
      <c r="F902" s="23" t="s">
        <v>151</v>
      </c>
      <c r="G902" s="23" t="s">
        <v>13</v>
      </c>
      <c r="H902" s="14">
        <v>9872.2870000000003</v>
      </c>
      <c r="I902" s="26">
        <v>0</v>
      </c>
      <c r="J902" s="14">
        <v>2044.9269999999999</v>
      </c>
      <c r="K902" s="14">
        <v>1971.61</v>
      </c>
      <c r="L902" s="14">
        <f t="shared" si="153"/>
        <v>4016.5369999999998</v>
      </c>
      <c r="M902" s="26">
        <f t="shared" si="144"/>
        <v>4016.5369999999998</v>
      </c>
      <c r="N902" s="25">
        <f t="shared" si="147"/>
        <v>40.684969956809397</v>
      </c>
      <c r="O902" s="25">
        <f t="shared" si="136"/>
        <v>40.684969956809397</v>
      </c>
      <c r="P902" s="26">
        <v>1024.98</v>
      </c>
      <c r="Q902" s="14">
        <v>262.78000000000003</v>
      </c>
      <c r="R902" s="25">
        <f t="shared" si="152"/>
        <v>13.044191280095482</v>
      </c>
      <c r="S902" s="14">
        <v>4551.13</v>
      </c>
      <c r="T902" s="25">
        <f t="shared" si="148"/>
        <v>46.100057666475863</v>
      </c>
      <c r="U902" s="26">
        <v>2478.3764249999999</v>
      </c>
      <c r="V902" s="14">
        <v>9458.365972494732</v>
      </c>
      <c r="W902" s="15">
        <v>9900</v>
      </c>
      <c r="X902" s="14">
        <v>8776.2999999999993</v>
      </c>
      <c r="Y902" s="26">
        <v>0</v>
      </c>
      <c r="Z902" s="15">
        <v>1810.523099</v>
      </c>
      <c r="AA902" s="15">
        <v>1971.61</v>
      </c>
      <c r="AB902" s="14">
        <f t="shared" si="154"/>
        <v>3782.1330989999997</v>
      </c>
      <c r="AC902" s="26">
        <f t="shared" si="145"/>
        <v>3782.1330989999997</v>
      </c>
      <c r="AD902" s="25">
        <f t="shared" si="149"/>
        <v>43.094847475587663</v>
      </c>
      <c r="AE902" s="25">
        <f t="shared" si="146"/>
        <v>43.094847475587663</v>
      </c>
      <c r="AF902" s="14">
        <v>3813.6600279999998</v>
      </c>
      <c r="AG902" s="25">
        <f t="shared" si="150"/>
        <v>43.454075498786501</v>
      </c>
      <c r="AH902" s="26">
        <v>24690.32971832011</v>
      </c>
      <c r="AI902" s="28">
        <f t="shared" si="139"/>
        <v>355.45495342202844</v>
      </c>
      <c r="AJ902" s="14">
        <v>59217</v>
      </c>
      <c r="AK902" s="14">
        <f t="shared" si="151"/>
        <v>148.2057517267001</v>
      </c>
      <c r="AL902" s="26">
        <v>3705.8384339999998</v>
      </c>
      <c r="AM902" s="26">
        <v>8520.02</v>
      </c>
      <c r="AN902" s="29">
        <f t="shared" si="143"/>
        <v>43.495654165131057</v>
      </c>
    </row>
    <row r="903" spans="1:40" x14ac:dyDescent="0.3">
      <c r="A903" s="23" t="s">
        <v>105</v>
      </c>
      <c r="B903" s="23" t="s">
        <v>109</v>
      </c>
      <c r="C903" s="23" t="s">
        <v>3</v>
      </c>
      <c r="D903" s="23" t="s">
        <v>45</v>
      </c>
      <c r="E903" s="23" t="s">
        <v>75</v>
      </c>
      <c r="F903" s="23" t="s">
        <v>136</v>
      </c>
      <c r="G903" s="23" t="s">
        <v>13</v>
      </c>
      <c r="H903" s="14">
        <v>5716.7150000000001</v>
      </c>
      <c r="I903" s="26">
        <v>0</v>
      </c>
      <c r="J903" s="14">
        <v>1338.4449999999999</v>
      </c>
      <c r="K903" s="14">
        <v>1657.9</v>
      </c>
      <c r="L903" s="14">
        <f t="shared" si="153"/>
        <v>2996.3450000000003</v>
      </c>
      <c r="M903" s="26">
        <f t="shared" si="144"/>
        <v>2996.3450000000003</v>
      </c>
      <c r="N903" s="25">
        <f t="shared" si="147"/>
        <v>52.41375510236211</v>
      </c>
      <c r="O903" s="25">
        <f t="shared" si="136"/>
        <v>52.41375510236211</v>
      </c>
      <c r="P903" s="26">
        <v>199.23</v>
      </c>
      <c r="Q903" s="14">
        <v>27.02</v>
      </c>
      <c r="R903" s="25">
        <f t="shared" si="152"/>
        <v>3.9576924859818967</v>
      </c>
      <c r="S903" s="14">
        <v>2491.2600000000002</v>
      </c>
      <c r="T903" s="25">
        <f t="shared" si="148"/>
        <v>43.57852368012049</v>
      </c>
      <c r="U903" s="26">
        <v>1018.469204</v>
      </c>
      <c r="V903" s="14">
        <v>5907.7397093414929</v>
      </c>
      <c r="W903" s="15">
        <v>5908</v>
      </c>
      <c r="X903" s="14">
        <v>5012.701</v>
      </c>
      <c r="Y903" s="26">
        <v>0</v>
      </c>
      <c r="Z903" s="15">
        <v>1103.459533</v>
      </c>
      <c r="AA903" s="15">
        <v>1657.9</v>
      </c>
      <c r="AB903" s="14">
        <f t="shared" si="154"/>
        <v>2761.3595329999998</v>
      </c>
      <c r="AC903" s="26">
        <f t="shared" si="145"/>
        <v>2761.3595329999998</v>
      </c>
      <c r="AD903" s="25">
        <f t="shared" si="149"/>
        <v>55.087258007210082</v>
      </c>
      <c r="AE903" s="25">
        <f t="shared" si="146"/>
        <v>55.087258007210082</v>
      </c>
      <c r="AF903" s="14">
        <v>2058.9540480000001</v>
      </c>
      <c r="AG903" s="25">
        <f t="shared" si="150"/>
        <v>41.074742898090271</v>
      </c>
      <c r="AH903" s="26">
        <v>13298.008054477557</v>
      </c>
      <c r="AI903" s="28">
        <f t="shared" si="139"/>
        <v>376.95126814968194</v>
      </c>
      <c r="AJ903" s="14">
        <v>37871</v>
      </c>
      <c r="AK903" s="14">
        <f t="shared" si="151"/>
        <v>132.36252013413957</v>
      </c>
      <c r="AL903" s="26">
        <v>2700.7116489999999</v>
      </c>
      <c r="AM903" s="26">
        <v>4937.7809999999999</v>
      </c>
      <c r="AN903" s="29">
        <f t="shared" si="143"/>
        <v>54.694844688332672</v>
      </c>
    </row>
    <row r="904" spans="1:40" x14ac:dyDescent="0.3">
      <c r="A904" s="23" t="s">
        <v>105</v>
      </c>
      <c r="B904" s="23" t="s">
        <v>109</v>
      </c>
      <c r="C904" s="23" t="s">
        <v>3</v>
      </c>
      <c r="D904" s="23" t="s">
        <v>46</v>
      </c>
      <c r="E904" s="23" t="s">
        <v>76</v>
      </c>
      <c r="F904" s="23" t="s">
        <v>136</v>
      </c>
      <c r="G904" s="23" t="s">
        <v>13</v>
      </c>
      <c r="H904" s="14">
        <v>13096.731</v>
      </c>
      <c r="I904" s="26">
        <v>0</v>
      </c>
      <c r="J904" s="14">
        <v>3418.1509999999998</v>
      </c>
      <c r="K904" s="14">
        <v>3257.5</v>
      </c>
      <c r="L904" s="14">
        <f t="shared" si="153"/>
        <v>6675.6509999999998</v>
      </c>
      <c r="M904" s="26">
        <f t="shared" si="144"/>
        <v>6675.6509999999998</v>
      </c>
      <c r="N904" s="25">
        <f t="shared" si="147"/>
        <v>50.971887564919825</v>
      </c>
      <c r="O904" s="25">
        <f t="shared" si="136"/>
        <v>50.971887564919825</v>
      </c>
      <c r="P904" s="26">
        <v>3892.3599999999901</v>
      </c>
      <c r="Q904" s="14">
        <v>0</v>
      </c>
      <c r="R904" s="25">
        <f t="shared" si="152"/>
        <v>29.720088165512372</v>
      </c>
      <c r="S904" s="14">
        <v>2512.2600000000002</v>
      </c>
      <c r="T904" s="25">
        <f t="shared" si="148"/>
        <v>19.182344052114992</v>
      </c>
      <c r="U904" s="26">
        <v>1263.8929969999999</v>
      </c>
      <c r="V904" s="14">
        <v>14364.956326370442</v>
      </c>
      <c r="W904" s="15">
        <v>14365</v>
      </c>
      <c r="X904" s="14">
        <v>11799.960999999999</v>
      </c>
      <c r="Y904" s="26">
        <v>0</v>
      </c>
      <c r="Z904" s="15">
        <v>2756.751753</v>
      </c>
      <c r="AA904" s="15">
        <v>3257.5</v>
      </c>
      <c r="AB904" s="14">
        <f t="shared" si="154"/>
        <v>6014.2517530000005</v>
      </c>
      <c r="AC904" s="26">
        <f t="shared" si="145"/>
        <v>6014.2517530000005</v>
      </c>
      <c r="AD904" s="25">
        <f t="shared" si="149"/>
        <v>50.968403649808678</v>
      </c>
      <c r="AE904" s="25">
        <f t="shared" si="146"/>
        <v>50.968403649808678</v>
      </c>
      <c r="AF904" s="14">
        <v>2259.3363250000002</v>
      </c>
      <c r="AG904" s="25">
        <f t="shared" si="150"/>
        <v>19.146981290870368</v>
      </c>
      <c r="AH904" s="26">
        <v>36941.005695751919</v>
      </c>
      <c r="AI904" s="28">
        <f t="shared" si="139"/>
        <v>319.42717253517958</v>
      </c>
      <c r="AJ904" s="14">
        <v>96808</v>
      </c>
      <c r="AK904" s="14">
        <f t="shared" si="151"/>
        <v>121.89034997107677</v>
      </c>
      <c r="AL904" s="26">
        <v>5616.1643780000004</v>
      </c>
      <c r="AM904" s="26">
        <v>11382.561</v>
      </c>
      <c r="AN904" s="29">
        <f t="shared" si="143"/>
        <v>49.34007714081217</v>
      </c>
    </row>
    <row r="905" spans="1:40" x14ac:dyDescent="0.3">
      <c r="A905" s="23" t="s">
        <v>105</v>
      </c>
      <c r="B905" s="23" t="s">
        <v>109</v>
      </c>
      <c r="C905" s="23" t="s">
        <v>3</v>
      </c>
      <c r="D905" s="23" t="s">
        <v>47</v>
      </c>
      <c r="E905" s="23" t="s">
        <v>77</v>
      </c>
      <c r="F905" s="23" t="s">
        <v>151</v>
      </c>
      <c r="G905" s="23" t="s">
        <v>13</v>
      </c>
      <c r="H905" s="14">
        <v>14523.374</v>
      </c>
      <c r="I905" s="26">
        <v>28.8</v>
      </c>
      <c r="J905" s="14">
        <v>4243.0540000000001</v>
      </c>
      <c r="K905" s="14">
        <v>1218.0999999999999</v>
      </c>
      <c r="L905" s="14">
        <f t="shared" si="153"/>
        <v>5461.1540000000005</v>
      </c>
      <c r="M905" s="26">
        <f t="shared" si="144"/>
        <v>5489.9539999999997</v>
      </c>
      <c r="N905" s="25">
        <f t="shared" si="147"/>
        <v>37.602515779046939</v>
      </c>
      <c r="O905" s="25">
        <f t="shared" si="136"/>
        <v>37.800816807444335</v>
      </c>
      <c r="P905" s="26">
        <v>5243.3499999999904</v>
      </c>
      <c r="Q905" s="14">
        <v>449.35</v>
      </c>
      <c r="R905" s="25">
        <f t="shared" si="152"/>
        <v>39.196814734647681</v>
      </c>
      <c r="S905" s="14">
        <v>3340.72</v>
      </c>
      <c r="T905" s="25">
        <f t="shared" si="148"/>
        <v>23.00236845790792</v>
      </c>
      <c r="U905" s="26">
        <v>2263.0122280000001</v>
      </c>
      <c r="V905" s="14">
        <v>18423.428738309809</v>
      </c>
      <c r="W905" s="15">
        <v>18215</v>
      </c>
      <c r="X905" s="14">
        <v>12742.314</v>
      </c>
      <c r="Y905" s="26">
        <v>28.8</v>
      </c>
      <c r="Z905" s="15">
        <v>3285.0419080000001</v>
      </c>
      <c r="AA905" s="15">
        <v>981.04</v>
      </c>
      <c r="AB905" s="14">
        <f t="shared" si="154"/>
        <v>4266.0819080000001</v>
      </c>
      <c r="AC905" s="26">
        <f t="shared" si="145"/>
        <v>4294.8819080000003</v>
      </c>
      <c r="AD905" s="25">
        <f t="shared" si="149"/>
        <v>33.479648264828505</v>
      </c>
      <c r="AE905" s="25">
        <f t="shared" si="146"/>
        <v>33.705666867101222</v>
      </c>
      <c r="AF905" s="14">
        <v>3118.3978149999998</v>
      </c>
      <c r="AG905" s="25">
        <f t="shared" si="150"/>
        <v>24.47277484293669</v>
      </c>
      <c r="AH905" s="26">
        <v>42013.35702826405</v>
      </c>
      <c r="AI905" s="28">
        <f t="shared" si="139"/>
        <v>303.2919742982628</v>
      </c>
      <c r="AJ905" s="14">
        <v>109150</v>
      </c>
      <c r="AK905" s="14">
        <f t="shared" si="151"/>
        <v>116.74131012368301</v>
      </c>
      <c r="AL905" s="26">
        <v>3950.7110400000001</v>
      </c>
      <c r="AM905" s="26">
        <v>11955.433999999999</v>
      </c>
      <c r="AN905" s="29">
        <f t="shared" si="143"/>
        <v>33.045316799038829</v>
      </c>
    </row>
    <row r="906" spans="1:40" x14ac:dyDescent="0.3">
      <c r="A906" s="23" t="s">
        <v>105</v>
      </c>
      <c r="B906" s="23" t="s">
        <v>109</v>
      </c>
      <c r="C906" s="23" t="s">
        <v>3</v>
      </c>
      <c r="D906" s="23" t="s">
        <v>48</v>
      </c>
      <c r="E906" s="23" t="s">
        <v>78</v>
      </c>
      <c r="F906" s="23" t="s">
        <v>150</v>
      </c>
      <c r="G906" s="23" t="s">
        <v>13</v>
      </c>
      <c r="H906" s="14">
        <v>8386.2330000000002</v>
      </c>
      <c r="I906" s="26">
        <v>0</v>
      </c>
      <c r="J906" s="14">
        <v>1529.0730000000001</v>
      </c>
      <c r="K906" s="14">
        <v>1638.95</v>
      </c>
      <c r="L906" s="14">
        <f t="shared" si="153"/>
        <v>3168.0230000000001</v>
      </c>
      <c r="M906" s="26">
        <f t="shared" si="144"/>
        <v>3168.0230000000001</v>
      </c>
      <c r="N906" s="25">
        <f t="shared" si="147"/>
        <v>37.776472463858326</v>
      </c>
      <c r="O906" s="25">
        <f t="shared" ref="O906:O969" si="155">100*M906/H906</f>
        <v>37.776472463858326</v>
      </c>
      <c r="P906" s="26">
        <v>445.79</v>
      </c>
      <c r="Q906" s="14">
        <v>147.63</v>
      </c>
      <c r="R906" s="25">
        <f t="shared" si="152"/>
        <v>7.0761210665146086</v>
      </c>
      <c r="S906" s="14">
        <v>4624.8</v>
      </c>
      <c r="T906" s="25">
        <f t="shared" si="148"/>
        <v>55.147525712676952</v>
      </c>
      <c r="U906" s="26">
        <v>2415.6694130000001</v>
      </c>
      <c r="V906" s="14">
        <v>11604.110976021922</v>
      </c>
      <c r="W906" s="15">
        <v>11414</v>
      </c>
      <c r="X906" s="14">
        <v>7747.9930000000004</v>
      </c>
      <c r="Y906" s="26">
        <v>0</v>
      </c>
      <c r="Z906" s="15">
        <v>1499.93148</v>
      </c>
      <c r="AA906" s="15">
        <v>1630.77</v>
      </c>
      <c r="AB906" s="14">
        <f t="shared" si="154"/>
        <v>3130.7014799999997</v>
      </c>
      <c r="AC906" s="26">
        <f t="shared" si="145"/>
        <v>3130.7014799999997</v>
      </c>
      <c r="AD906" s="25">
        <f t="shared" si="149"/>
        <v>40.406612138136929</v>
      </c>
      <c r="AE906" s="25">
        <f t="shared" si="146"/>
        <v>40.406612138136929</v>
      </c>
      <c r="AF906" s="14">
        <v>4076.7611999999999</v>
      </c>
      <c r="AG906" s="25">
        <f t="shared" si="150"/>
        <v>52.616996427332857</v>
      </c>
      <c r="AH906" s="26">
        <v>26810.156937394248</v>
      </c>
      <c r="AI906" s="28">
        <f t="shared" si="139"/>
        <v>288.99469026207976</v>
      </c>
      <c r="AJ906" s="14">
        <v>70467</v>
      </c>
      <c r="AK906" s="14">
        <f t="shared" si="151"/>
        <v>109.95207685867143</v>
      </c>
      <c r="AL906" s="26">
        <v>3132.8312959999998</v>
      </c>
      <c r="AM906" s="26">
        <v>7547.7929999999997</v>
      </c>
      <c r="AN906" s="29">
        <f t="shared" si="143"/>
        <v>41.506587369314445</v>
      </c>
    </row>
    <row r="907" spans="1:40" x14ac:dyDescent="0.3">
      <c r="A907" s="23" t="s">
        <v>105</v>
      </c>
      <c r="B907" s="23" t="s">
        <v>109</v>
      </c>
      <c r="C907" s="23" t="s">
        <v>3</v>
      </c>
      <c r="D907" s="23" t="s">
        <v>49</v>
      </c>
      <c r="E907" s="23" t="s">
        <v>79</v>
      </c>
      <c r="F907" s="23" t="s">
        <v>136</v>
      </c>
      <c r="G907" s="23" t="s">
        <v>13</v>
      </c>
      <c r="H907" s="14">
        <v>8203.83</v>
      </c>
      <c r="I907" s="26">
        <v>0</v>
      </c>
      <c r="J907" s="14">
        <v>1516.114</v>
      </c>
      <c r="K907" s="14">
        <v>2075.81</v>
      </c>
      <c r="L907" s="14">
        <f t="shared" si="153"/>
        <v>3591.924</v>
      </c>
      <c r="M907" s="26">
        <f t="shared" si="144"/>
        <v>3591.924</v>
      </c>
      <c r="N907" s="25">
        <f t="shared" si="147"/>
        <v>43.783501120817959</v>
      </c>
      <c r="O907" s="25">
        <f t="shared" si="155"/>
        <v>43.783501120817959</v>
      </c>
      <c r="P907" s="26">
        <v>20.34</v>
      </c>
      <c r="Q907" s="14">
        <v>340.06</v>
      </c>
      <c r="R907" s="25">
        <f t="shared" si="152"/>
        <v>4.3930700660545137</v>
      </c>
      <c r="S907" s="14">
        <v>4251.51</v>
      </c>
      <c r="T907" s="25">
        <f t="shared" si="148"/>
        <v>51.823477570841909</v>
      </c>
      <c r="U907" s="26">
        <v>2072.4615910000002</v>
      </c>
      <c r="V907" s="14">
        <v>8535.7154522627316</v>
      </c>
      <c r="W907" s="15">
        <v>9611</v>
      </c>
      <c r="X907" s="14">
        <v>7758.63</v>
      </c>
      <c r="Y907" s="26">
        <v>0</v>
      </c>
      <c r="Z907" s="15">
        <v>1463.9889049999999</v>
      </c>
      <c r="AA907" s="15">
        <v>2075.81</v>
      </c>
      <c r="AB907" s="14">
        <f t="shared" si="154"/>
        <v>3539.7989049999996</v>
      </c>
      <c r="AC907" s="26">
        <f t="shared" si="145"/>
        <v>3539.7989049999996</v>
      </c>
      <c r="AD907" s="25">
        <f t="shared" si="149"/>
        <v>45.624020026731522</v>
      </c>
      <c r="AE907" s="25">
        <f t="shared" si="146"/>
        <v>45.624020026731522</v>
      </c>
      <c r="AF907" s="14">
        <v>3868.5155570000002</v>
      </c>
      <c r="AG907" s="25">
        <f t="shared" si="150"/>
        <v>49.860807346142302</v>
      </c>
      <c r="AH907" s="26">
        <v>21129.922231535813</v>
      </c>
      <c r="AI907" s="28">
        <f t="shared" si="139"/>
        <v>367.18686964311036</v>
      </c>
      <c r="AJ907" s="14">
        <v>60084</v>
      </c>
      <c r="AK907" s="14">
        <f t="shared" si="151"/>
        <v>129.12971839424804</v>
      </c>
      <c r="AL907" s="26">
        <v>3452.6930000000002</v>
      </c>
      <c r="AM907" s="26">
        <v>7573.75</v>
      </c>
      <c r="AN907" s="29">
        <f t="shared" si="143"/>
        <v>45.587628321505207</v>
      </c>
    </row>
    <row r="908" spans="1:40" x14ac:dyDescent="0.3">
      <c r="A908" s="23" t="s">
        <v>105</v>
      </c>
      <c r="B908" s="23" t="s">
        <v>109</v>
      </c>
      <c r="C908" s="23" t="s">
        <v>3</v>
      </c>
      <c r="D908" s="23" t="s">
        <v>50</v>
      </c>
      <c r="E908" s="23" t="s">
        <v>80</v>
      </c>
      <c r="F908" s="23" t="s">
        <v>136</v>
      </c>
      <c r="G908" s="23" t="s">
        <v>13</v>
      </c>
      <c r="H908" s="14">
        <v>6901.5330000000004</v>
      </c>
      <c r="I908" s="26">
        <v>23.637</v>
      </c>
      <c r="J908" s="14">
        <v>2048.1109999999999</v>
      </c>
      <c r="K908" s="14">
        <v>770.82</v>
      </c>
      <c r="L908" s="14">
        <f t="shared" si="153"/>
        <v>2818.931</v>
      </c>
      <c r="M908" s="26">
        <f t="shared" si="144"/>
        <v>2842.5680000000002</v>
      </c>
      <c r="N908" s="25">
        <f t="shared" si="147"/>
        <v>40.84499777078512</v>
      </c>
      <c r="O908" s="25">
        <f t="shared" si="155"/>
        <v>41.187486896027309</v>
      </c>
      <c r="P908" s="26">
        <v>46.125999999999998</v>
      </c>
      <c r="Q908" s="14">
        <v>53.375999999999998</v>
      </c>
      <c r="R908" s="25">
        <f t="shared" si="152"/>
        <v>1.4417376545182061</v>
      </c>
      <c r="S908" s="14">
        <v>3953.9929999999999</v>
      </c>
      <c r="T908" s="25">
        <f t="shared" si="148"/>
        <v>57.291517696140836</v>
      </c>
      <c r="U908" s="26">
        <v>2428.2866749999998</v>
      </c>
      <c r="V908" s="14">
        <v>10144.197901379346</v>
      </c>
      <c r="W908" s="15">
        <v>10144</v>
      </c>
      <c r="X908" s="14">
        <v>6350.9129999999996</v>
      </c>
      <c r="Y908" s="26">
        <v>23.637</v>
      </c>
      <c r="Z908" s="15">
        <v>1670.0523989999999</v>
      </c>
      <c r="AA908" s="15">
        <v>770.82</v>
      </c>
      <c r="AB908" s="14">
        <f t="shared" si="154"/>
        <v>2440.8723989999999</v>
      </c>
      <c r="AC908" s="26">
        <f t="shared" si="145"/>
        <v>2464.509399</v>
      </c>
      <c r="AD908" s="25">
        <f t="shared" si="149"/>
        <v>38.43340947986534</v>
      </c>
      <c r="AE908" s="25">
        <f t="shared" si="146"/>
        <v>38.805592188083828</v>
      </c>
      <c r="AF908" s="14">
        <v>3791.1547220000002</v>
      </c>
      <c r="AG908" s="25">
        <f t="shared" si="150"/>
        <v>59.694641101208603</v>
      </c>
      <c r="AH908" s="26">
        <v>24942.754659248956</v>
      </c>
      <c r="AI908" s="28">
        <f t="shared" si="139"/>
        <v>254.61955131908556</v>
      </c>
      <c r="AJ908" s="14">
        <v>62985</v>
      </c>
      <c r="AK908" s="14">
        <f t="shared" si="151"/>
        <v>100.83215051202667</v>
      </c>
      <c r="AL908" s="26">
        <v>2363.699239</v>
      </c>
      <c r="AM908" s="26">
        <v>6212.9930000000004</v>
      </c>
      <c r="AN908" s="29">
        <f t="shared" si="143"/>
        <v>38.044453599094666</v>
      </c>
    </row>
    <row r="909" spans="1:40" x14ac:dyDescent="0.3">
      <c r="A909" s="23" t="s">
        <v>105</v>
      </c>
      <c r="B909" s="23" t="s">
        <v>109</v>
      </c>
      <c r="C909" s="23" t="s">
        <v>3</v>
      </c>
      <c r="D909" s="23" t="s">
        <v>51</v>
      </c>
      <c r="E909" s="23" t="s">
        <v>81</v>
      </c>
      <c r="F909" s="23" t="s">
        <v>150</v>
      </c>
      <c r="G909" s="23" t="s">
        <v>13</v>
      </c>
      <c r="H909" s="14">
        <v>5924.5739999999996</v>
      </c>
      <c r="I909" s="26">
        <v>0.91</v>
      </c>
      <c r="J909" s="14">
        <v>1643.6949999999999</v>
      </c>
      <c r="K909" s="14">
        <v>1488.2</v>
      </c>
      <c r="L909" s="14">
        <f t="shared" si="153"/>
        <v>3131.895</v>
      </c>
      <c r="M909" s="26">
        <f t="shared" si="144"/>
        <v>3132.8050000000003</v>
      </c>
      <c r="N909" s="25">
        <f t="shared" si="147"/>
        <v>52.862788109322295</v>
      </c>
      <c r="O909" s="25">
        <f t="shared" si="155"/>
        <v>52.878147863458203</v>
      </c>
      <c r="P909" s="26">
        <v>24.134999999999899</v>
      </c>
      <c r="Q909" s="14">
        <v>241.69</v>
      </c>
      <c r="R909" s="25">
        <f t="shared" si="152"/>
        <v>4.4868204870088535</v>
      </c>
      <c r="S909" s="14">
        <v>2516.9699999999998</v>
      </c>
      <c r="T909" s="25">
        <f t="shared" si="148"/>
        <v>42.4835608433619</v>
      </c>
      <c r="U909" s="26">
        <v>1180.5033330000001</v>
      </c>
      <c r="V909" s="14">
        <v>5173.4863936705669</v>
      </c>
      <c r="W909" s="15">
        <v>5121</v>
      </c>
      <c r="X909" s="14">
        <v>4876.3500000000004</v>
      </c>
      <c r="Y909" s="26">
        <v>0.91</v>
      </c>
      <c r="Z909" s="15">
        <v>880.81095600000003</v>
      </c>
      <c r="AA909" s="15">
        <v>1488.2</v>
      </c>
      <c r="AB909" s="14">
        <f t="shared" si="154"/>
        <v>2369.0109560000001</v>
      </c>
      <c r="AC909" s="26">
        <f t="shared" si="145"/>
        <v>2369.9209559999999</v>
      </c>
      <c r="AD909" s="25">
        <f t="shared" si="149"/>
        <v>48.581643155228804</v>
      </c>
      <c r="AE909" s="25">
        <f t="shared" si="146"/>
        <v>48.600304654095787</v>
      </c>
      <c r="AF909" s="14">
        <v>2260.2390599999999</v>
      </c>
      <c r="AG909" s="25">
        <f t="shared" si="150"/>
        <v>46.351042480543846</v>
      </c>
      <c r="AH909" s="26">
        <v>13521.288980274623</v>
      </c>
      <c r="AI909" s="28">
        <f t="shared" si="139"/>
        <v>360.64239194309118</v>
      </c>
      <c r="AJ909" s="14">
        <v>32307</v>
      </c>
      <c r="AK909" s="14">
        <f t="shared" si="151"/>
        <v>150.93787724022658</v>
      </c>
      <c r="AL909" s="26">
        <v>2287.4733879999999</v>
      </c>
      <c r="AM909" s="26">
        <v>4583.6099999999997</v>
      </c>
      <c r="AN909" s="29">
        <f t="shared" si="143"/>
        <v>49.905497806314237</v>
      </c>
    </row>
    <row r="910" spans="1:40" x14ac:dyDescent="0.3">
      <c r="A910" s="23" t="s">
        <v>105</v>
      </c>
      <c r="B910" s="23" t="s">
        <v>109</v>
      </c>
      <c r="C910" s="23" t="s">
        <v>3</v>
      </c>
      <c r="D910" s="23" t="s">
        <v>52</v>
      </c>
      <c r="E910" s="23" t="s">
        <v>82</v>
      </c>
      <c r="F910" s="23" t="s">
        <v>151</v>
      </c>
      <c r="G910" s="23" t="s">
        <v>13</v>
      </c>
      <c r="H910" s="14">
        <v>4830.0959999999995</v>
      </c>
      <c r="I910" s="26">
        <v>20.446000000000002</v>
      </c>
      <c r="J910" s="14">
        <v>1469.72</v>
      </c>
      <c r="K910" s="14">
        <v>793.06</v>
      </c>
      <c r="L910" s="14">
        <f t="shared" si="153"/>
        <v>2262.7799999999997</v>
      </c>
      <c r="M910" s="26">
        <f t="shared" si="144"/>
        <v>2283.2259999999997</v>
      </c>
      <c r="N910" s="25">
        <f t="shared" si="147"/>
        <v>46.847516074214674</v>
      </c>
      <c r="O910" s="25">
        <f t="shared" si="155"/>
        <v>47.270820290114315</v>
      </c>
      <c r="P910" s="26">
        <v>967.08</v>
      </c>
      <c r="Q910" s="14">
        <v>175.04</v>
      </c>
      <c r="R910" s="25">
        <f t="shared" si="152"/>
        <v>23.645906830837323</v>
      </c>
      <c r="S910" s="14">
        <v>1404.82</v>
      </c>
      <c r="T910" s="25">
        <f t="shared" si="148"/>
        <v>29.084722125605786</v>
      </c>
      <c r="U910" s="26">
        <v>805.57737899999995</v>
      </c>
      <c r="V910" s="14">
        <v>6049.69865558532</v>
      </c>
      <c r="W910" s="15">
        <v>5608</v>
      </c>
      <c r="X910" s="14">
        <v>4279.1360000000004</v>
      </c>
      <c r="Y910" s="26">
        <v>20.446000000000002</v>
      </c>
      <c r="Z910" s="15">
        <v>981.53216599999996</v>
      </c>
      <c r="AA910" s="15">
        <v>793.06</v>
      </c>
      <c r="AB910" s="14">
        <f t="shared" si="154"/>
        <v>1774.5921659999999</v>
      </c>
      <c r="AC910" s="26">
        <f t="shared" si="145"/>
        <v>1795.0381659999998</v>
      </c>
      <c r="AD910" s="25">
        <f t="shared" si="149"/>
        <v>41.470805461663282</v>
      </c>
      <c r="AE910" s="25">
        <f t="shared" si="146"/>
        <v>41.948612196480781</v>
      </c>
      <c r="AF910" s="14">
        <v>1368.4414830000001</v>
      </c>
      <c r="AG910" s="25">
        <f t="shared" si="150"/>
        <v>31.979387497850031</v>
      </c>
      <c r="AH910" s="26">
        <v>12520.940529499567</v>
      </c>
      <c r="AI910" s="28">
        <f t="shared" si="139"/>
        <v>341.75835193197162</v>
      </c>
      <c r="AJ910" s="14">
        <v>34011</v>
      </c>
      <c r="AK910" s="14">
        <f t="shared" si="151"/>
        <v>125.81623592367175</v>
      </c>
      <c r="AL910" s="26">
        <v>1749.314439</v>
      </c>
      <c r="AM910" s="26">
        <v>4130.1260000000002</v>
      </c>
      <c r="AN910" s="29">
        <f t="shared" si="143"/>
        <v>42.354989629856327</v>
      </c>
    </row>
    <row r="911" spans="1:40" x14ac:dyDescent="0.3">
      <c r="A911" s="23" t="s">
        <v>105</v>
      </c>
      <c r="B911" s="23" t="s">
        <v>109</v>
      </c>
      <c r="C911" s="23" t="s">
        <v>3</v>
      </c>
      <c r="D911" s="23" t="s">
        <v>53</v>
      </c>
      <c r="E911" s="23" t="s">
        <v>83</v>
      </c>
      <c r="F911" s="23" t="s">
        <v>150</v>
      </c>
      <c r="G911" s="23" t="s">
        <v>13</v>
      </c>
      <c r="H911" s="14">
        <v>15517.895</v>
      </c>
      <c r="I911" s="26">
        <v>14.601000000000001</v>
      </c>
      <c r="J911" s="14">
        <v>3049.9789999999998</v>
      </c>
      <c r="K911" s="14">
        <v>3982.7</v>
      </c>
      <c r="L911" s="14">
        <f t="shared" si="153"/>
        <v>7032.6790000000001</v>
      </c>
      <c r="M911" s="26">
        <f t="shared" si="144"/>
        <v>7047.28</v>
      </c>
      <c r="N911" s="25">
        <f t="shared" si="147"/>
        <v>45.319800140418529</v>
      </c>
      <c r="O911" s="25">
        <f t="shared" si="155"/>
        <v>45.413891510414267</v>
      </c>
      <c r="P911" s="26">
        <v>465.19499999999999</v>
      </c>
      <c r="Q911" s="14">
        <v>338.81</v>
      </c>
      <c r="R911" s="25">
        <f t="shared" si="152"/>
        <v>5.1811473141170241</v>
      </c>
      <c r="S911" s="14">
        <v>7623.56</v>
      </c>
      <c r="T911" s="25">
        <f t="shared" si="148"/>
        <v>49.127539527751665</v>
      </c>
      <c r="U911" s="26">
        <v>3459.9566289999998</v>
      </c>
      <c r="V911" s="14">
        <v>18693.464731514014</v>
      </c>
      <c r="W911" s="15">
        <v>18615</v>
      </c>
      <c r="X911" s="14">
        <v>13894.275</v>
      </c>
      <c r="Y911" s="26">
        <v>14.601000000000001</v>
      </c>
      <c r="Z911" s="15">
        <v>2102.4912599999998</v>
      </c>
      <c r="AA911" s="15">
        <v>3982.7</v>
      </c>
      <c r="AB911" s="14">
        <f t="shared" si="154"/>
        <v>6085.1912599999996</v>
      </c>
      <c r="AC911" s="26">
        <f t="shared" si="145"/>
        <v>6099.7922600000002</v>
      </c>
      <c r="AD911" s="25">
        <f t="shared" si="149"/>
        <v>43.796392830860185</v>
      </c>
      <c r="AE911" s="25">
        <f t="shared" si="146"/>
        <v>43.901479278335863</v>
      </c>
      <c r="AF911" s="14">
        <v>6990.32096</v>
      </c>
      <c r="AG911" s="25">
        <f t="shared" si="150"/>
        <v>50.310800383611237</v>
      </c>
      <c r="AH911" s="26">
        <v>47390.522208281058</v>
      </c>
      <c r="AI911" s="28">
        <f t="shared" si="139"/>
        <v>293.18678825556606</v>
      </c>
      <c r="AJ911" s="14">
        <v>123579</v>
      </c>
      <c r="AK911" s="14">
        <f t="shared" si="151"/>
        <v>112.43233073580463</v>
      </c>
      <c r="AL911" s="26">
        <v>6090.9549180000004</v>
      </c>
      <c r="AM911" s="26">
        <v>13588.594999999999</v>
      </c>
      <c r="AN911" s="29">
        <f t="shared" si="143"/>
        <v>44.824022777925173</v>
      </c>
    </row>
    <row r="912" spans="1:40" x14ac:dyDescent="0.3">
      <c r="A912" s="23" t="s">
        <v>105</v>
      </c>
      <c r="B912" s="23" t="s">
        <v>109</v>
      </c>
      <c r="C912" s="23" t="s">
        <v>3</v>
      </c>
      <c r="D912" s="23" t="s">
        <v>54</v>
      </c>
      <c r="E912" s="23" t="s">
        <v>84</v>
      </c>
      <c r="F912" s="23" t="s">
        <v>151</v>
      </c>
      <c r="G912" s="23" t="s">
        <v>13</v>
      </c>
      <c r="H912" s="14">
        <v>6505.5810000000001</v>
      </c>
      <c r="I912" s="26">
        <v>0</v>
      </c>
      <c r="J912" s="14">
        <v>1524.0309999999999</v>
      </c>
      <c r="K912" s="14">
        <v>2016.46</v>
      </c>
      <c r="L912" s="14">
        <f t="shared" si="153"/>
        <v>3540.491</v>
      </c>
      <c r="M912" s="26">
        <f t="shared" si="144"/>
        <v>3540.491</v>
      </c>
      <c r="N912" s="25">
        <f t="shared" si="147"/>
        <v>54.422364428326993</v>
      </c>
      <c r="O912" s="25">
        <f t="shared" si="155"/>
        <v>54.422364428326993</v>
      </c>
      <c r="P912" s="26">
        <v>1654.41</v>
      </c>
      <c r="Q912" s="14">
        <v>184.03</v>
      </c>
      <c r="R912" s="25">
        <f t="shared" si="152"/>
        <v>28.259428327769648</v>
      </c>
      <c r="S912" s="14">
        <v>1126.8699999999999</v>
      </c>
      <c r="T912" s="25">
        <f t="shared" si="148"/>
        <v>17.321588955698189</v>
      </c>
      <c r="U912" s="26">
        <v>505.18914699999999</v>
      </c>
      <c r="V912" s="14">
        <v>7347.1604564704066</v>
      </c>
      <c r="W912" s="15">
        <v>6272</v>
      </c>
      <c r="X912" s="14">
        <v>5754.3209999999999</v>
      </c>
      <c r="Y912" s="26">
        <v>0</v>
      </c>
      <c r="Z912" s="15">
        <v>1170.3465000000001</v>
      </c>
      <c r="AA912" s="15">
        <v>2016.46</v>
      </c>
      <c r="AB912" s="14">
        <f t="shared" si="154"/>
        <v>3186.8065000000001</v>
      </c>
      <c r="AC912" s="26">
        <f t="shared" si="145"/>
        <v>3186.8065000000001</v>
      </c>
      <c r="AD912" s="25">
        <f t="shared" si="149"/>
        <v>55.381104043378883</v>
      </c>
      <c r="AE912" s="25">
        <f t="shared" si="146"/>
        <v>55.381104043378883</v>
      </c>
      <c r="AF912" s="14">
        <v>959.01850000000002</v>
      </c>
      <c r="AG912" s="25">
        <f t="shared" si="150"/>
        <v>16.666058428092558</v>
      </c>
      <c r="AH912" s="26">
        <v>15612.745342412951</v>
      </c>
      <c r="AI912" s="28">
        <f t="shared" si="139"/>
        <v>368.56560930178273</v>
      </c>
      <c r="AJ912" s="14">
        <v>46280</v>
      </c>
      <c r="AK912" s="14">
        <f t="shared" si="151"/>
        <v>124.33710025929128</v>
      </c>
      <c r="AL912" s="26">
        <v>3132.7678609999998</v>
      </c>
      <c r="AM912" s="26">
        <v>5688.6409999999996</v>
      </c>
      <c r="AN912" s="29">
        <f t="shared" si="143"/>
        <v>55.070584714345657</v>
      </c>
    </row>
    <row r="913" spans="1:40" x14ac:dyDescent="0.3">
      <c r="A913" s="23" t="s">
        <v>105</v>
      </c>
      <c r="B913" s="23" t="s">
        <v>109</v>
      </c>
      <c r="C913" s="23" t="s">
        <v>3</v>
      </c>
      <c r="D913" s="23" t="s">
        <v>55</v>
      </c>
      <c r="E913" s="23" t="s">
        <v>85</v>
      </c>
      <c r="F913" s="23" t="s">
        <v>151</v>
      </c>
      <c r="G913" s="23" t="s">
        <v>13</v>
      </c>
      <c r="H913" s="14">
        <v>2730.8820000000001</v>
      </c>
      <c r="I913" s="26">
        <v>0</v>
      </c>
      <c r="J913" s="14">
        <v>648.61199999999997</v>
      </c>
      <c r="K913" s="14">
        <v>597.47</v>
      </c>
      <c r="L913" s="14">
        <f t="shared" si="153"/>
        <v>1246.0819999999999</v>
      </c>
      <c r="M913" s="26">
        <f t="shared" si="144"/>
        <v>1246.0819999999999</v>
      </c>
      <c r="N913" s="25">
        <f t="shared" si="147"/>
        <v>45.629287534210555</v>
      </c>
      <c r="O913" s="25">
        <f t="shared" si="155"/>
        <v>45.629287534210555</v>
      </c>
      <c r="P913" s="26">
        <v>943.83</v>
      </c>
      <c r="Q913" s="14">
        <v>53.43</v>
      </c>
      <c r="R913" s="25">
        <f t="shared" si="152"/>
        <v>36.517872247867174</v>
      </c>
      <c r="S913" s="14">
        <v>487.55</v>
      </c>
      <c r="T913" s="25">
        <f t="shared" si="148"/>
        <v>17.853206399983595</v>
      </c>
      <c r="U913" s="26">
        <v>266.861041</v>
      </c>
      <c r="V913" s="14">
        <v>2865.7858985031562</v>
      </c>
      <c r="W913" s="15">
        <v>2866</v>
      </c>
      <c r="X913" s="14">
        <v>2716.3220000000001</v>
      </c>
      <c r="Y913" s="26">
        <v>0</v>
      </c>
      <c r="Z913" s="15">
        <v>645.68318399999998</v>
      </c>
      <c r="AA913" s="15">
        <v>597.47</v>
      </c>
      <c r="AB913" s="14">
        <f t="shared" si="154"/>
        <v>1243.153184</v>
      </c>
      <c r="AC913" s="26">
        <f t="shared" si="145"/>
        <v>1243.153184</v>
      </c>
      <c r="AD913" s="25">
        <f t="shared" si="149"/>
        <v>45.76604629348067</v>
      </c>
      <c r="AE913" s="25">
        <f t="shared" si="146"/>
        <v>45.76604629348067</v>
      </c>
      <c r="AF913" s="14">
        <v>483.360252</v>
      </c>
      <c r="AG913" s="25">
        <f t="shared" si="150"/>
        <v>17.794659543308931</v>
      </c>
      <c r="AH913" s="26">
        <v>6963.739195603298</v>
      </c>
      <c r="AI913" s="28">
        <f t="shared" si="139"/>
        <v>390.06658975899137</v>
      </c>
      <c r="AJ913" s="14">
        <v>17153</v>
      </c>
      <c r="AK913" s="14">
        <f t="shared" si="151"/>
        <v>158.35842126741679</v>
      </c>
      <c r="AL913" s="26">
        <v>1243.2553519999999</v>
      </c>
      <c r="AM913" s="26">
        <v>2716.3220000000001</v>
      </c>
      <c r="AN913" s="29">
        <f t="shared" si="143"/>
        <v>45.76980755595249</v>
      </c>
    </row>
    <row r="914" spans="1:40" x14ac:dyDescent="0.3">
      <c r="A914" s="23" t="s">
        <v>105</v>
      </c>
      <c r="B914" s="23" t="s">
        <v>109</v>
      </c>
      <c r="C914" s="23" t="s">
        <v>3</v>
      </c>
      <c r="D914" s="23" t="s">
        <v>56</v>
      </c>
      <c r="E914" s="23" t="s">
        <v>86</v>
      </c>
      <c r="F914" s="23" t="s">
        <v>136</v>
      </c>
      <c r="G914" s="23" t="s">
        <v>13</v>
      </c>
      <c r="H914" s="14">
        <v>11860.299000000001</v>
      </c>
      <c r="I914" s="26">
        <v>1.2190000000000001</v>
      </c>
      <c r="J914" s="14">
        <v>2445.6089999999999</v>
      </c>
      <c r="K914" s="14">
        <v>2121.36</v>
      </c>
      <c r="L914" s="14">
        <f t="shared" si="153"/>
        <v>4566.9690000000001</v>
      </c>
      <c r="M914" s="26">
        <f t="shared" si="144"/>
        <v>4568.1880000000001</v>
      </c>
      <c r="N914" s="25">
        <f t="shared" si="147"/>
        <v>38.506356374320745</v>
      </c>
      <c r="O914" s="25">
        <f t="shared" si="155"/>
        <v>38.516634361410276</v>
      </c>
      <c r="P914" s="26">
        <v>291.159999999999</v>
      </c>
      <c r="Q914" s="14">
        <v>261.26100000000002</v>
      </c>
      <c r="R914" s="25">
        <f t="shared" si="152"/>
        <v>4.6577324905552464</v>
      </c>
      <c r="S914" s="14">
        <v>6739.69</v>
      </c>
      <c r="T914" s="25">
        <f t="shared" si="148"/>
        <v>56.825633148034463</v>
      </c>
      <c r="U914" s="26">
        <v>3794.4531480000001</v>
      </c>
      <c r="V914" s="14">
        <v>16011.779259222294</v>
      </c>
      <c r="W914" s="15">
        <v>16012</v>
      </c>
      <c r="X914" s="14">
        <v>10445.269</v>
      </c>
      <c r="Y914" s="26">
        <v>1.2190000000000001</v>
      </c>
      <c r="Z914" s="15">
        <v>2396.2442030000002</v>
      </c>
      <c r="AA914" s="15">
        <v>2121.36</v>
      </c>
      <c r="AB914" s="14">
        <f t="shared" si="154"/>
        <v>4517.6042030000008</v>
      </c>
      <c r="AC914" s="26">
        <f t="shared" si="145"/>
        <v>4518.8232029999999</v>
      </c>
      <c r="AD914" s="25">
        <f t="shared" si="149"/>
        <v>43.250242794130052</v>
      </c>
      <c r="AE914" s="25">
        <f t="shared" si="146"/>
        <v>43.261913149388498</v>
      </c>
      <c r="AF914" s="14">
        <v>5389.9489409999996</v>
      </c>
      <c r="AG914" s="25">
        <f t="shared" si="150"/>
        <v>51.601820316930073</v>
      </c>
      <c r="AH914" s="26">
        <v>36092.171873308071</v>
      </c>
      <c r="AI914" s="28">
        <f t="shared" si="139"/>
        <v>289.40538786818723</v>
      </c>
      <c r="AJ914" s="14">
        <v>102519</v>
      </c>
      <c r="AK914" s="14">
        <f t="shared" si="151"/>
        <v>101.88617719642212</v>
      </c>
      <c r="AL914" s="26">
        <v>4364.8752960000002</v>
      </c>
      <c r="AM914" s="26">
        <v>10062.329</v>
      </c>
      <c r="AN914" s="29">
        <f t="shared" si="143"/>
        <v>43.378379856194329</v>
      </c>
    </row>
    <row r="915" spans="1:40" x14ac:dyDescent="0.3">
      <c r="A915" s="23" t="s">
        <v>105</v>
      </c>
      <c r="B915" s="23" t="s">
        <v>109</v>
      </c>
      <c r="C915" s="23" t="s">
        <v>3</v>
      </c>
      <c r="D915" s="23" t="s">
        <v>57</v>
      </c>
      <c r="E915" s="23" t="s">
        <v>87</v>
      </c>
      <c r="F915" s="23" t="s">
        <v>150</v>
      </c>
      <c r="G915" s="23" t="s">
        <v>13</v>
      </c>
      <c r="H915" s="14">
        <v>12294.67</v>
      </c>
      <c r="I915" s="26">
        <v>6.58</v>
      </c>
      <c r="J915" s="14">
        <v>2623.84</v>
      </c>
      <c r="K915" s="14">
        <v>3617.99</v>
      </c>
      <c r="L915" s="14">
        <f t="shared" si="153"/>
        <v>6241.83</v>
      </c>
      <c r="M915" s="26">
        <f t="shared" si="144"/>
        <v>6248.41</v>
      </c>
      <c r="N915" s="25">
        <f t="shared" si="147"/>
        <v>50.76858508605762</v>
      </c>
      <c r="O915" s="25">
        <f t="shared" si="155"/>
        <v>50.822104212638486</v>
      </c>
      <c r="P915" s="26">
        <v>354.31</v>
      </c>
      <c r="Q915" s="14">
        <v>223.75</v>
      </c>
      <c r="R915" s="25">
        <f t="shared" si="152"/>
        <v>4.7017122053702938</v>
      </c>
      <c r="S915" s="14">
        <v>5405.57</v>
      </c>
      <c r="T915" s="25">
        <f t="shared" si="148"/>
        <v>43.966775846769373</v>
      </c>
      <c r="U915" s="26">
        <v>2624.238883</v>
      </c>
      <c r="V915" s="14">
        <v>13544.436922295235</v>
      </c>
      <c r="W915" s="15">
        <v>13466</v>
      </c>
      <c r="X915" s="14">
        <v>10909.27</v>
      </c>
      <c r="Y915" s="26">
        <v>6.58</v>
      </c>
      <c r="Z915" s="15">
        <v>1899.303948</v>
      </c>
      <c r="AA915" s="15">
        <v>3500.738042</v>
      </c>
      <c r="AB915" s="14">
        <f t="shared" si="154"/>
        <v>5400.0419899999997</v>
      </c>
      <c r="AC915" s="26">
        <f t="shared" si="145"/>
        <v>5406.6219899999996</v>
      </c>
      <c r="AD915" s="25">
        <f t="shared" si="149"/>
        <v>49.499572290354898</v>
      </c>
      <c r="AE915" s="25">
        <f t="shared" si="146"/>
        <v>49.559887966839213</v>
      </c>
      <c r="AF915" s="14">
        <v>4907.2363450000003</v>
      </c>
      <c r="AG915" s="25">
        <f t="shared" si="150"/>
        <v>44.982261370375838</v>
      </c>
      <c r="AH915" s="26">
        <v>34868.76384963256</v>
      </c>
      <c r="AI915" s="28">
        <f t="shared" si="139"/>
        <v>312.86655434775213</v>
      </c>
      <c r="AJ915" s="14">
        <v>85855</v>
      </c>
      <c r="AK915" s="14">
        <f t="shared" si="151"/>
        <v>127.06621629491585</v>
      </c>
      <c r="AL915" s="26">
        <v>5404.2710669999997</v>
      </c>
      <c r="AM915" s="26">
        <v>10281.629999999999</v>
      </c>
      <c r="AN915" s="29">
        <f t="shared" si="143"/>
        <v>52.562395913877474</v>
      </c>
    </row>
    <row r="916" spans="1:40" x14ac:dyDescent="0.3">
      <c r="A916" s="23" t="s">
        <v>105</v>
      </c>
      <c r="B916" s="23" t="s">
        <v>109</v>
      </c>
      <c r="C916" s="23" t="s">
        <v>3</v>
      </c>
      <c r="D916" s="23" t="s">
        <v>58</v>
      </c>
      <c r="E916" s="23" t="s">
        <v>88</v>
      </c>
      <c r="F916" s="23" t="s">
        <v>150</v>
      </c>
      <c r="G916" s="23" t="s">
        <v>13</v>
      </c>
      <c r="H916" s="14">
        <v>14298.387000000001</v>
      </c>
      <c r="I916" s="26">
        <v>36.051000000000002</v>
      </c>
      <c r="J916" s="14">
        <v>3399.1210000000001</v>
      </c>
      <c r="K916" s="14">
        <v>3527.12</v>
      </c>
      <c r="L916" s="14">
        <f t="shared" si="153"/>
        <v>6926.241</v>
      </c>
      <c r="M916" s="26">
        <f t="shared" si="144"/>
        <v>6962.2919999999995</v>
      </c>
      <c r="N916" s="25">
        <f t="shared" si="147"/>
        <v>48.440715725487074</v>
      </c>
      <c r="O916" s="25">
        <f t="shared" si="155"/>
        <v>48.692849060526889</v>
      </c>
      <c r="P916" s="26">
        <v>54.954999999999998</v>
      </c>
      <c r="Q916" s="14">
        <v>784.9</v>
      </c>
      <c r="R916" s="25">
        <f t="shared" si="152"/>
        <v>5.8737744334378412</v>
      </c>
      <c r="S916" s="14">
        <v>6496.24</v>
      </c>
      <c r="T916" s="25">
        <f t="shared" si="148"/>
        <v>45.433376506035259</v>
      </c>
      <c r="U916" s="26">
        <v>2922.961808</v>
      </c>
      <c r="V916" s="14">
        <v>12929.997618296924</v>
      </c>
      <c r="W916" s="15">
        <v>12930</v>
      </c>
      <c r="X916" s="14">
        <v>11443.159</v>
      </c>
      <c r="Y916" s="26">
        <v>36.051000000000002</v>
      </c>
      <c r="Z916" s="15">
        <v>1755.858686</v>
      </c>
      <c r="AA916" s="15">
        <v>3483.4</v>
      </c>
      <c r="AB916" s="14">
        <f t="shared" si="154"/>
        <v>5239.2586860000001</v>
      </c>
      <c r="AC916" s="26">
        <f t="shared" si="145"/>
        <v>5275.3096860000005</v>
      </c>
      <c r="AD916" s="25">
        <f t="shared" si="149"/>
        <v>45.78507286318402</v>
      </c>
      <c r="AE916" s="25">
        <f t="shared" si="146"/>
        <v>46.10011698692643</v>
      </c>
      <c r="AF916" s="14">
        <v>5343.1574000000001</v>
      </c>
      <c r="AG916" s="25">
        <f t="shared" si="150"/>
        <v>46.693027685799002</v>
      </c>
      <c r="AH916" s="26">
        <v>33414.898002731308</v>
      </c>
      <c r="AI916" s="28">
        <f t="shared" si="139"/>
        <v>342.45679873284797</v>
      </c>
      <c r="AJ916" s="14">
        <v>79331</v>
      </c>
      <c r="AK916" s="14">
        <f t="shared" si="151"/>
        <v>144.24574252183888</v>
      </c>
      <c r="AL916" s="26">
        <v>5275.494361</v>
      </c>
      <c r="AM916" s="26">
        <v>11141.299000000001</v>
      </c>
      <c r="AN916" s="29">
        <f t="shared" si="143"/>
        <v>47.350801383213934</v>
      </c>
    </row>
    <row r="917" spans="1:40" x14ac:dyDescent="0.3">
      <c r="A917" s="23" t="s">
        <v>105</v>
      </c>
      <c r="B917" s="23" t="s">
        <v>109</v>
      </c>
      <c r="C917" s="23" t="s">
        <v>3</v>
      </c>
      <c r="D917" s="23" t="s">
        <v>59</v>
      </c>
      <c r="E917" s="23" t="s">
        <v>89</v>
      </c>
      <c r="F917" s="23" t="s">
        <v>136</v>
      </c>
      <c r="G917" s="23" t="s">
        <v>13</v>
      </c>
      <c r="H917" s="14">
        <v>6434.1949999999997</v>
      </c>
      <c r="I917" s="26">
        <v>0</v>
      </c>
      <c r="J917" s="14">
        <v>1627.809</v>
      </c>
      <c r="K917" s="14">
        <v>1425.66</v>
      </c>
      <c r="L917" s="14">
        <f t="shared" si="153"/>
        <v>3053.4690000000001</v>
      </c>
      <c r="M917" s="26">
        <f t="shared" si="144"/>
        <v>3053.4690000000001</v>
      </c>
      <c r="N917" s="25">
        <f t="shared" si="147"/>
        <v>47.456892431764977</v>
      </c>
      <c r="O917" s="25">
        <f t="shared" si="155"/>
        <v>47.456892431764977</v>
      </c>
      <c r="P917" s="26">
        <v>0</v>
      </c>
      <c r="Q917" s="14">
        <v>170.65600000000001</v>
      </c>
      <c r="R917" s="25">
        <f t="shared" si="152"/>
        <v>2.6523286906909105</v>
      </c>
      <c r="S917" s="14">
        <v>3201.97</v>
      </c>
      <c r="T917" s="25">
        <f t="shared" si="148"/>
        <v>49.764889003208637</v>
      </c>
      <c r="U917" s="26">
        <v>1704.416309</v>
      </c>
      <c r="V917" s="14">
        <v>8642.4738681806739</v>
      </c>
      <c r="W917" s="15">
        <v>8642</v>
      </c>
      <c r="X917" s="14">
        <v>5942.4350000000004</v>
      </c>
      <c r="Y917" s="26">
        <v>0</v>
      </c>
      <c r="Z917" s="15">
        <v>1407.945592</v>
      </c>
      <c r="AA917" s="15">
        <v>1425.66</v>
      </c>
      <c r="AB917" s="14">
        <f t="shared" si="154"/>
        <v>2833.6055919999999</v>
      </c>
      <c r="AC917" s="26">
        <f t="shared" si="145"/>
        <v>2833.6055919999999</v>
      </c>
      <c r="AD917" s="25">
        <f t="shared" si="149"/>
        <v>47.684250513467966</v>
      </c>
      <c r="AE917" s="25">
        <f t="shared" si="146"/>
        <v>47.684250513467966</v>
      </c>
      <c r="AF917" s="14">
        <v>2930.8084800000001</v>
      </c>
      <c r="AG917" s="25">
        <f t="shared" si="150"/>
        <v>49.31999222540928</v>
      </c>
      <c r="AH917" s="26">
        <v>19466.519606351139</v>
      </c>
      <c r="AI917" s="28">
        <f t="shared" si="139"/>
        <v>305.26437802786398</v>
      </c>
      <c r="AJ917" s="14">
        <v>52007</v>
      </c>
      <c r="AK917" s="14">
        <f t="shared" si="151"/>
        <v>114.26221470186705</v>
      </c>
      <c r="AL917" s="26">
        <v>2760.4372050000002</v>
      </c>
      <c r="AM917" s="26">
        <v>5810.0550000000003</v>
      </c>
      <c r="AN917" s="29">
        <f t="shared" si="143"/>
        <v>47.511378205541938</v>
      </c>
    </row>
    <row r="918" spans="1:40" x14ac:dyDescent="0.3">
      <c r="A918" s="23" t="s">
        <v>105</v>
      </c>
      <c r="B918" s="23" t="s">
        <v>109</v>
      </c>
      <c r="C918" s="23" t="s">
        <v>3</v>
      </c>
      <c r="D918" s="23" t="s">
        <v>60</v>
      </c>
      <c r="E918" s="23" t="s">
        <v>90</v>
      </c>
      <c r="F918" s="23" t="s">
        <v>151</v>
      </c>
      <c r="G918" s="23" t="s">
        <v>13</v>
      </c>
      <c r="H918" s="14">
        <v>4475.09</v>
      </c>
      <c r="I918" s="26">
        <v>0</v>
      </c>
      <c r="J918" s="14">
        <v>1088.605</v>
      </c>
      <c r="K918" s="14">
        <v>422.37</v>
      </c>
      <c r="L918" s="14">
        <f t="shared" si="153"/>
        <v>1510.9749999999999</v>
      </c>
      <c r="M918" s="26">
        <f t="shared" si="144"/>
        <v>1510.9749999999999</v>
      </c>
      <c r="N918" s="25">
        <f t="shared" si="147"/>
        <v>33.764125414237476</v>
      </c>
      <c r="O918" s="25">
        <f t="shared" si="155"/>
        <v>33.764125414237476</v>
      </c>
      <c r="P918" s="26">
        <v>586.83000000000004</v>
      </c>
      <c r="Q918" s="14">
        <v>165.82000000000002</v>
      </c>
      <c r="R918" s="25">
        <f t="shared" si="152"/>
        <v>16.818656161105142</v>
      </c>
      <c r="S918" s="14">
        <v>2211.5</v>
      </c>
      <c r="T918" s="25">
        <f t="shared" si="148"/>
        <v>49.418000531832881</v>
      </c>
      <c r="U918" s="26">
        <v>1385.7422999999999</v>
      </c>
      <c r="V918" s="14">
        <v>6691.9017581505277</v>
      </c>
      <c r="W918" s="15">
        <v>6900</v>
      </c>
      <c r="X918" s="14">
        <v>4160.33</v>
      </c>
      <c r="Y918" s="26">
        <v>0</v>
      </c>
      <c r="Z918" s="15">
        <v>1056.380228</v>
      </c>
      <c r="AA918" s="15">
        <v>422.37</v>
      </c>
      <c r="AB918" s="14">
        <f t="shared" si="154"/>
        <v>1478.7502279999999</v>
      </c>
      <c r="AC918" s="26">
        <f>Y918+Z918+AA918</f>
        <v>1478.7502279999999</v>
      </c>
      <c r="AD918" s="25">
        <f t="shared" si="149"/>
        <v>35.544060879785974</v>
      </c>
      <c r="AE918" s="25">
        <f t="shared" si="146"/>
        <v>35.544060879785974</v>
      </c>
      <c r="AF918" s="14">
        <v>1976.2772640000001</v>
      </c>
      <c r="AG918" s="25">
        <f t="shared" si="150"/>
        <v>47.502896741364268</v>
      </c>
      <c r="AH918" s="26">
        <v>15369.738933248163</v>
      </c>
      <c r="AI918" s="28">
        <f t="shared" si="139"/>
        <v>270.68319234754733</v>
      </c>
      <c r="AJ918" s="14">
        <v>40048</v>
      </c>
      <c r="AK918" s="14">
        <f t="shared" si="151"/>
        <v>103.88358969236916</v>
      </c>
      <c r="AL918" s="26">
        <v>1451.875941</v>
      </c>
      <c r="AM918" s="26">
        <v>4061.88</v>
      </c>
      <c r="AN918" s="29">
        <f t="shared" si="143"/>
        <v>35.743939776655139</v>
      </c>
    </row>
    <row r="919" spans="1:40" x14ac:dyDescent="0.3">
      <c r="A919" s="23" t="s">
        <v>105</v>
      </c>
      <c r="B919" s="23" t="s">
        <v>109</v>
      </c>
      <c r="C919" s="23" t="s">
        <v>3</v>
      </c>
      <c r="D919" s="23" t="s">
        <v>2</v>
      </c>
      <c r="E919" s="23" t="s">
        <v>32</v>
      </c>
      <c r="F919" s="23" t="s">
        <v>126</v>
      </c>
      <c r="G919" s="23" t="s">
        <v>13</v>
      </c>
      <c r="H919" s="14">
        <v>251770.55899999998</v>
      </c>
      <c r="I919" s="26">
        <v>223.68700000000001</v>
      </c>
      <c r="J919" s="14">
        <v>57962.403999999995</v>
      </c>
      <c r="K919" s="14">
        <v>55718.53</v>
      </c>
      <c r="L919" s="14">
        <f t="shared" si="153"/>
        <v>113680.93399999999</v>
      </c>
      <c r="M919" s="26">
        <f t="shared" si="144"/>
        <v>113904.62099999998</v>
      </c>
      <c r="N919" s="25">
        <f t="shared" si="147"/>
        <v>45.152592285422855</v>
      </c>
      <c r="O919" s="25">
        <f t="shared" si="155"/>
        <v>45.241437860095466</v>
      </c>
      <c r="P919" s="26">
        <v>29747.610999999986</v>
      </c>
      <c r="Q919" s="14">
        <v>5987.0990000000002</v>
      </c>
      <c r="R919" s="25">
        <f t="shared" si="152"/>
        <v>14.193363251816901</v>
      </c>
      <c r="S919" s="14">
        <v>102044.12300000001</v>
      </c>
      <c r="T919" s="25">
        <f t="shared" si="148"/>
        <v>40.530601912036907</v>
      </c>
      <c r="U919" s="26">
        <v>53176.787491999996</v>
      </c>
      <c r="V919" s="14">
        <v>291428</v>
      </c>
      <c r="W919" s="15">
        <v>291428</v>
      </c>
      <c r="X919" s="14">
        <v>222700.33699999997</v>
      </c>
      <c r="Y919" s="26">
        <v>223.68700000000001</v>
      </c>
      <c r="Z919" s="15">
        <v>46476.903973</v>
      </c>
      <c r="AA919" s="15">
        <v>55022.048042000002</v>
      </c>
      <c r="AB919" s="14">
        <f t="shared" si="154"/>
        <v>101498.952015</v>
      </c>
      <c r="AC919" s="26">
        <f t="shared" si="145"/>
        <v>101722.63901499999</v>
      </c>
      <c r="AD919" s="25">
        <f t="shared" si="149"/>
        <v>45.57646987979188</v>
      </c>
      <c r="AE919" s="25">
        <f t="shared" si="146"/>
        <v>45.676912924922966</v>
      </c>
      <c r="AF919" s="14">
        <v>88741.306606000013</v>
      </c>
      <c r="AG919" s="25">
        <f t="shared" si="150"/>
        <v>39.847854655918198</v>
      </c>
      <c r="AH919" s="14">
        <v>724083.69418823882</v>
      </c>
      <c r="AI919" s="28">
        <f t="shared" ref="AI919:AI982" si="156">1000*X919/AH919</f>
        <v>307.56159652188626</v>
      </c>
      <c r="AJ919" s="14">
        <v>1840498</v>
      </c>
      <c r="AK919" s="14">
        <f t="shared" si="151"/>
        <v>121.00004292316534</v>
      </c>
      <c r="AL919" s="26">
        <v>99124.926801999987</v>
      </c>
      <c r="AM919" s="26">
        <v>215694.54699999999</v>
      </c>
      <c r="AN919" s="29">
        <f t="shared" si="143"/>
        <v>45.956157993182828</v>
      </c>
    </row>
    <row r="920" spans="1:40" x14ac:dyDescent="0.3">
      <c r="A920" s="23" t="s">
        <v>106</v>
      </c>
      <c r="B920" s="23" t="s">
        <v>110</v>
      </c>
      <c r="C920" s="23" t="s">
        <v>3</v>
      </c>
      <c r="D920" s="23" t="s">
        <v>35</v>
      </c>
      <c r="E920" s="23" t="s">
        <v>65</v>
      </c>
      <c r="F920" s="23" t="s">
        <v>150</v>
      </c>
      <c r="G920" s="23" t="s">
        <v>13</v>
      </c>
      <c r="H920" s="15">
        <v>8419.9</v>
      </c>
      <c r="I920" s="26">
        <v>11.7</v>
      </c>
      <c r="J920" s="15">
        <v>2411.1999999999998</v>
      </c>
      <c r="K920" s="15">
        <v>2022.1</v>
      </c>
      <c r="L920" s="14">
        <f t="shared" si="153"/>
        <v>4433.2999999999993</v>
      </c>
      <c r="M920" s="26">
        <f>I920+J920+K920</f>
        <v>4445</v>
      </c>
      <c r="N920" s="25">
        <f t="shared" si="147"/>
        <v>52.652644330692759</v>
      </c>
      <c r="O920" s="25">
        <f t="shared" si="155"/>
        <v>52.791600850366393</v>
      </c>
      <c r="P920" s="26">
        <v>475.8</v>
      </c>
      <c r="Q920" s="14">
        <v>661.5</v>
      </c>
      <c r="R920" s="25">
        <f t="shared" si="152"/>
        <v>13.507286309813656</v>
      </c>
      <c r="S920" s="14">
        <v>2801</v>
      </c>
      <c r="T920" s="25">
        <f t="shared" si="148"/>
        <v>33.266428342379363</v>
      </c>
      <c r="U920" s="26">
        <v>1235.283001</v>
      </c>
      <c r="V920" s="14">
        <v>8430.4443826965871</v>
      </c>
      <c r="W920" s="15">
        <v>8352</v>
      </c>
      <c r="X920" s="14">
        <v>7137.9</v>
      </c>
      <c r="Y920" s="26">
        <v>11.7</v>
      </c>
      <c r="Z920" s="15">
        <v>1533.9756</v>
      </c>
      <c r="AA920" s="15">
        <v>2022.1</v>
      </c>
      <c r="AB920" s="14">
        <f t="shared" si="154"/>
        <v>3556.0756000000001</v>
      </c>
      <c r="AC920" s="26">
        <f>Y920+Z920+AA920</f>
        <v>3567.7755999999999</v>
      </c>
      <c r="AD920" s="25">
        <f t="shared" si="149"/>
        <v>49.819633225458468</v>
      </c>
      <c r="AE920" s="25">
        <f>100*AC920/X920</f>
        <v>49.983546981605237</v>
      </c>
      <c r="AF920" s="14">
        <v>2459.1368000000002</v>
      </c>
      <c r="AG920" s="25">
        <f t="shared" si="150"/>
        <v>34.45182476638788</v>
      </c>
      <c r="AH920" s="26">
        <v>20159.588375416864</v>
      </c>
      <c r="AI920" s="28">
        <f t="shared" si="156"/>
        <v>354.0697293553942</v>
      </c>
      <c r="AJ920" s="14">
        <v>54111</v>
      </c>
      <c r="AK920" s="14">
        <f t="shared" si="151"/>
        <v>131.91218051782448</v>
      </c>
      <c r="AL920" s="26">
        <v>3348.25999</v>
      </c>
      <c r="AM920" s="26">
        <v>6682.3</v>
      </c>
      <c r="AN920" s="29">
        <f t="shared" si="143"/>
        <v>50.106400341199887</v>
      </c>
    </row>
    <row r="921" spans="1:40" x14ac:dyDescent="0.3">
      <c r="A921" s="23" t="s">
        <v>106</v>
      </c>
      <c r="B921" s="23" t="s">
        <v>110</v>
      </c>
      <c r="C921" s="23" t="s">
        <v>3</v>
      </c>
      <c r="D921" s="23" t="s">
        <v>36</v>
      </c>
      <c r="E921" s="23" t="s">
        <v>66</v>
      </c>
      <c r="F921" s="23" t="s">
        <v>150</v>
      </c>
      <c r="G921" s="23" t="s">
        <v>13</v>
      </c>
      <c r="H921" s="15">
        <v>9864.43</v>
      </c>
      <c r="I921" s="26">
        <v>3.8</v>
      </c>
      <c r="J921" s="15">
        <v>1523.68</v>
      </c>
      <c r="K921" s="15">
        <v>1404</v>
      </c>
      <c r="L921" s="14">
        <f t="shared" si="153"/>
        <v>2927.6800000000003</v>
      </c>
      <c r="M921" s="26">
        <f t="shared" ref="M921:M946" si="157">I921+J921+K921</f>
        <v>2931.48</v>
      </c>
      <c r="N921" s="25">
        <f t="shared" si="147"/>
        <v>29.679160377234162</v>
      </c>
      <c r="O921" s="25">
        <f t="shared" si="155"/>
        <v>29.717682623324407</v>
      </c>
      <c r="P921" s="26">
        <v>52.5</v>
      </c>
      <c r="Q921" s="14">
        <v>391.45</v>
      </c>
      <c r="R921" s="25">
        <f t="shared" si="152"/>
        <v>4.5005134609906499</v>
      </c>
      <c r="S921" s="14">
        <v>6489</v>
      </c>
      <c r="T921" s="25">
        <f t="shared" si="148"/>
        <v>65.781803915684932</v>
      </c>
      <c r="U921" s="26">
        <v>3655.3858799999998</v>
      </c>
      <c r="V921" s="14">
        <v>13001.886025300493</v>
      </c>
      <c r="W921" s="15">
        <v>14020</v>
      </c>
      <c r="X921" s="14">
        <v>9091.43</v>
      </c>
      <c r="Y921" s="26">
        <v>3.8</v>
      </c>
      <c r="Z921" s="15">
        <v>1464.3502550000001</v>
      </c>
      <c r="AA921" s="15">
        <v>1404</v>
      </c>
      <c r="AB921" s="14">
        <f t="shared" si="154"/>
        <v>2868.3502550000003</v>
      </c>
      <c r="AC921" s="26">
        <f t="shared" ref="AC921:AC946" si="158">Y921+Z921+AA921</f>
        <v>2872.150255</v>
      </c>
      <c r="AD921" s="25">
        <f t="shared" si="149"/>
        <v>31.550044987422226</v>
      </c>
      <c r="AE921" s="25">
        <f t="shared" ref="AE921:AE946" si="159">100*AC921/X921</f>
        <v>31.591842592419454</v>
      </c>
      <c r="AF921" s="14">
        <v>5795.3258999999998</v>
      </c>
      <c r="AG921" s="25">
        <f t="shared" si="150"/>
        <v>63.744932315378321</v>
      </c>
      <c r="AH921" s="26">
        <v>32431.190801036671</v>
      </c>
      <c r="AI921" s="28">
        <f t="shared" si="156"/>
        <v>280.32982371123387</v>
      </c>
      <c r="AJ921" s="14">
        <v>78924</v>
      </c>
      <c r="AK921" s="14">
        <f t="shared" si="151"/>
        <v>115.19221022756069</v>
      </c>
      <c r="AL921" s="26">
        <v>2863.9924000000001</v>
      </c>
      <c r="AM921" s="26">
        <v>8709.43</v>
      </c>
      <c r="AN921" s="29">
        <f t="shared" si="143"/>
        <v>32.88380984748715</v>
      </c>
    </row>
    <row r="922" spans="1:40" x14ac:dyDescent="0.3">
      <c r="A922" s="23" t="s">
        <v>106</v>
      </c>
      <c r="B922" s="23" t="s">
        <v>110</v>
      </c>
      <c r="C922" s="23" t="s">
        <v>3</v>
      </c>
      <c r="D922" s="23" t="s">
        <v>37</v>
      </c>
      <c r="E922" s="23" t="s">
        <v>67</v>
      </c>
      <c r="F922" s="23" t="s">
        <v>136</v>
      </c>
      <c r="G922" s="23" t="s">
        <v>13</v>
      </c>
      <c r="H922" s="15">
        <v>6587.5810000000001</v>
      </c>
      <c r="I922" s="26">
        <v>22.001000000000001</v>
      </c>
      <c r="J922" s="15">
        <v>1565.55</v>
      </c>
      <c r="K922" s="15">
        <v>1103.2</v>
      </c>
      <c r="L922" s="14">
        <f t="shared" si="153"/>
        <v>2668.75</v>
      </c>
      <c r="M922" s="26">
        <f t="shared" si="157"/>
        <v>2690.7510000000002</v>
      </c>
      <c r="N922" s="25">
        <f t="shared" si="147"/>
        <v>40.511835831696033</v>
      </c>
      <c r="O922" s="25">
        <f t="shared" si="155"/>
        <v>40.845812749778716</v>
      </c>
      <c r="P922" s="26">
        <v>2293.6</v>
      </c>
      <c r="Q922" s="14">
        <v>0</v>
      </c>
      <c r="R922" s="25">
        <f t="shared" si="152"/>
        <v>34.817029194783338</v>
      </c>
      <c r="S922" s="14">
        <v>1584.1</v>
      </c>
      <c r="T922" s="25">
        <f t="shared" si="148"/>
        <v>24.046763144164753</v>
      </c>
      <c r="U922" s="26">
        <v>913.83734700000002</v>
      </c>
      <c r="V922" s="14">
        <v>9631.8897135378284</v>
      </c>
      <c r="W922" s="15">
        <v>9632</v>
      </c>
      <c r="X922" s="14">
        <v>5926.0609999999997</v>
      </c>
      <c r="Y922" s="26">
        <v>22.001000000000001</v>
      </c>
      <c r="Z922" s="15">
        <v>1292.5260800000001</v>
      </c>
      <c r="AA922" s="15">
        <v>985.88</v>
      </c>
      <c r="AB922" s="14">
        <f t="shared" si="154"/>
        <v>2278.4060800000002</v>
      </c>
      <c r="AC922" s="26">
        <f t="shared" si="158"/>
        <v>2300.40708</v>
      </c>
      <c r="AD922" s="25">
        <f t="shared" si="149"/>
        <v>38.447226243536818</v>
      </c>
      <c r="AE922" s="25">
        <f t="shared" si="159"/>
        <v>38.818484656165367</v>
      </c>
      <c r="AF922" s="14">
        <v>1473.84664</v>
      </c>
      <c r="AG922" s="25">
        <f t="shared" si="150"/>
        <v>24.870595155871666</v>
      </c>
      <c r="AH922" s="26">
        <v>21783.951964124011</v>
      </c>
      <c r="AI922" s="28">
        <f t="shared" si="156"/>
        <v>272.03792084005829</v>
      </c>
      <c r="AJ922" s="14">
        <v>60820</v>
      </c>
      <c r="AK922" s="14">
        <f t="shared" si="151"/>
        <v>97.436057218020395</v>
      </c>
      <c r="AL922" s="26">
        <v>2290.422384</v>
      </c>
      <c r="AM922" s="26">
        <v>5732.9409999999998</v>
      </c>
      <c r="AN922" s="29">
        <f t="shared" si="143"/>
        <v>39.951961549926992</v>
      </c>
    </row>
    <row r="923" spans="1:40" x14ac:dyDescent="0.3">
      <c r="A923" s="23" t="s">
        <v>106</v>
      </c>
      <c r="B923" s="23" t="s">
        <v>110</v>
      </c>
      <c r="C923" s="23" t="s">
        <v>3</v>
      </c>
      <c r="D923" s="23" t="s">
        <v>38</v>
      </c>
      <c r="E923" s="23" t="s">
        <v>68</v>
      </c>
      <c r="F923" s="23" t="s">
        <v>150</v>
      </c>
      <c r="G923" s="23" t="s">
        <v>13</v>
      </c>
      <c r="H923" s="15">
        <v>7612.9470000000001</v>
      </c>
      <c r="I923" s="26">
        <v>1.726</v>
      </c>
      <c r="J923" s="15">
        <v>1575.7529999999999</v>
      </c>
      <c r="K923" s="15">
        <v>1648.24</v>
      </c>
      <c r="L923" s="14">
        <f t="shared" si="153"/>
        <v>3223.9929999999999</v>
      </c>
      <c r="M923" s="26">
        <f t="shared" si="157"/>
        <v>3225.7190000000001</v>
      </c>
      <c r="N923" s="25">
        <f t="shared" si="147"/>
        <v>42.348817087522086</v>
      </c>
      <c r="O923" s="25">
        <f t="shared" si="155"/>
        <v>42.37148899105695</v>
      </c>
      <c r="P923" s="26">
        <v>406.98</v>
      </c>
      <c r="Q923" s="14">
        <v>82.998000000000005</v>
      </c>
      <c r="R923" s="25">
        <f t="shared" si="152"/>
        <v>6.4361146872558024</v>
      </c>
      <c r="S923" s="14">
        <v>3897.51</v>
      </c>
      <c r="T923" s="25">
        <f t="shared" si="148"/>
        <v>51.195811556286941</v>
      </c>
      <c r="U923" s="26">
        <v>2204.0590999999999</v>
      </c>
      <c r="V923" s="14">
        <v>10156.261932899484</v>
      </c>
      <c r="W923" s="15">
        <v>10104</v>
      </c>
      <c r="X923" s="14">
        <v>7036.2669999999998</v>
      </c>
      <c r="Y923" s="26">
        <v>1.726</v>
      </c>
      <c r="Z923" s="15">
        <v>1304.526341</v>
      </c>
      <c r="AA923" s="15">
        <v>1648.24</v>
      </c>
      <c r="AB923" s="14">
        <f t="shared" si="154"/>
        <v>2952.766341</v>
      </c>
      <c r="AC923" s="26">
        <f t="shared" si="158"/>
        <v>2954.4923410000001</v>
      </c>
      <c r="AD923" s="25">
        <f t="shared" si="149"/>
        <v>41.964955863670326</v>
      </c>
      <c r="AE923" s="25">
        <f t="shared" si="159"/>
        <v>41.989485916324668</v>
      </c>
      <c r="AF923" s="14">
        <v>3621.566292</v>
      </c>
      <c r="AG923" s="25">
        <f t="shared" si="150"/>
        <v>51.46999526879808</v>
      </c>
      <c r="AH923" s="26">
        <v>25564.205310555404</v>
      </c>
      <c r="AI923" s="28">
        <f t="shared" si="156"/>
        <v>275.2390271679887</v>
      </c>
      <c r="AJ923" s="14">
        <v>65221</v>
      </c>
      <c r="AK923" s="14">
        <f t="shared" si="151"/>
        <v>107.88345778200274</v>
      </c>
      <c r="AL923" s="26">
        <v>2896.341606</v>
      </c>
      <c r="AM923" s="26">
        <v>6695.5969999999998</v>
      </c>
      <c r="AN923" s="29">
        <f t="shared" si="143"/>
        <v>43.257406412004784</v>
      </c>
    </row>
    <row r="924" spans="1:40" x14ac:dyDescent="0.3">
      <c r="A924" s="23" t="s">
        <v>106</v>
      </c>
      <c r="B924" s="23" t="s">
        <v>110</v>
      </c>
      <c r="C924" s="23" t="s">
        <v>3</v>
      </c>
      <c r="D924" s="23" t="s">
        <v>39</v>
      </c>
      <c r="E924" s="23" t="s">
        <v>69</v>
      </c>
      <c r="F924" s="23" t="s">
        <v>151</v>
      </c>
      <c r="G924" s="23" t="s">
        <v>13</v>
      </c>
      <c r="H924" s="15">
        <v>3539.11</v>
      </c>
      <c r="I924" s="26">
        <v>0</v>
      </c>
      <c r="J924" s="15">
        <v>658.89</v>
      </c>
      <c r="K924" s="15">
        <v>334.5</v>
      </c>
      <c r="L924" s="14">
        <f t="shared" si="153"/>
        <v>993.39</v>
      </c>
      <c r="M924" s="26">
        <f t="shared" si="157"/>
        <v>993.39</v>
      </c>
      <c r="N924" s="25">
        <f t="shared" si="147"/>
        <v>28.068921282469319</v>
      </c>
      <c r="O924" s="25">
        <f t="shared" si="155"/>
        <v>28.068921282469319</v>
      </c>
      <c r="P924" s="26">
        <v>302.76</v>
      </c>
      <c r="Q924" s="14">
        <v>72.08</v>
      </c>
      <c r="R924" s="25">
        <f t="shared" si="152"/>
        <v>10.591363365365869</v>
      </c>
      <c r="S924" s="14">
        <v>2170.88</v>
      </c>
      <c r="T924" s="25">
        <f t="shared" si="148"/>
        <v>61.339715352164809</v>
      </c>
      <c r="U924" s="26">
        <v>1259.7651530000001</v>
      </c>
      <c r="V924" s="14">
        <v>5094.4917763195199</v>
      </c>
      <c r="W924" s="15">
        <v>5094</v>
      </c>
      <c r="X924" s="14">
        <v>3182.03</v>
      </c>
      <c r="Y924" s="26">
        <v>0</v>
      </c>
      <c r="Z924" s="15">
        <v>582.46117600000002</v>
      </c>
      <c r="AA924" s="15">
        <v>334.5</v>
      </c>
      <c r="AB924" s="14">
        <f t="shared" si="154"/>
        <v>916.96117600000002</v>
      </c>
      <c r="AC924" s="26">
        <f t="shared" si="158"/>
        <v>916.96117600000002</v>
      </c>
      <c r="AD924" s="25">
        <f t="shared" si="149"/>
        <v>28.816861437510013</v>
      </c>
      <c r="AE924" s="25">
        <f t="shared" si="159"/>
        <v>28.816861437510013</v>
      </c>
      <c r="AF924" s="14">
        <v>1915.638608</v>
      </c>
      <c r="AG924" s="25">
        <f t="shared" si="150"/>
        <v>60.201777104552747</v>
      </c>
      <c r="AH924" s="26">
        <v>11780.928351502038</v>
      </c>
      <c r="AI924" s="28">
        <f t="shared" si="156"/>
        <v>270.10010629546861</v>
      </c>
      <c r="AJ924" s="14">
        <v>31922</v>
      </c>
      <c r="AK924" s="14">
        <f t="shared" si="151"/>
        <v>99.681410939164209</v>
      </c>
      <c r="AL924" s="26">
        <v>915.18768399999999</v>
      </c>
      <c r="AM924" s="26">
        <v>3084.93</v>
      </c>
      <c r="AN924" s="29">
        <f t="shared" si="143"/>
        <v>29.666400339715977</v>
      </c>
    </row>
    <row r="925" spans="1:40" x14ac:dyDescent="0.3">
      <c r="A925" s="23" t="s">
        <v>106</v>
      </c>
      <c r="B925" s="23" t="s">
        <v>110</v>
      </c>
      <c r="C925" s="23" t="s">
        <v>3</v>
      </c>
      <c r="D925" s="23" t="s">
        <v>40</v>
      </c>
      <c r="E925" s="23" t="s">
        <v>70</v>
      </c>
      <c r="F925" s="23" t="s">
        <v>136</v>
      </c>
      <c r="G925" s="23" t="s">
        <v>13</v>
      </c>
      <c r="H925" s="15">
        <v>5770.8220000000001</v>
      </c>
      <c r="I925" s="26">
        <v>0</v>
      </c>
      <c r="J925" s="15">
        <v>1537.4680000000001</v>
      </c>
      <c r="K925" s="15">
        <v>1880.92</v>
      </c>
      <c r="L925" s="14">
        <f t="shared" si="153"/>
        <v>3418.3879999999999</v>
      </c>
      <c r="M925" s="26">
        <f t="shared" si="157"/>
        <v>3418.3879999999999</v>
      </c>
      <c r="N925" s="25">
        <f t="shared" si="147"/>
        <v>59.235720665097624</v>
      </c>
      <c r="O925" s="25">
        <f t="shared" si="155"/>
        <v>59.235720665097624</v>
      </c>
      <c r="P925" s="26">
        <v>1978.77</v>
      </c>
      <c r="Q925" s="14">
        <v>87.954000000000008</v>
      </c>
      <c r="R925" s="25">
        <f t="shared" si="152"/>
        <v>35.813338203812215</v>
      </c>
      <c r="S925" s="14">
        <v>285.68</v>
      </c>
      <c r="T925" s="25">
        <f t="shared" si="148"/>
        <v>4.9504212744735501</v>
      </c>
      <c r="U925" s="26">
        <v>117.99923099999999</v>
      </c>
      <c r="V925" s="14">
        <v>7914.6657200342061</v>
      </c>
      <c r="W925" s="15">
        <v>7915</v>
      </c>
      <c r="X925" s="14">
        <v>5314.415</v>
      </c>
      <c r="Y925" s="26">
        <v>0</v>
      </c>
      <c r="Z925" s="15">
        <v>1324.675898</v>
      </c>
      <c r="AA925" s="15">
        <v>1756.94</v>
      </c>
      <c r="AB925" s="14">
        <f t="shared" si="154"/>
        <v>3081.615898</v>
      </c>
      <c r="AC925" s="26">
        <f t="shared" si="158"/>
        <v>3081.615898</v>
      </c>
      <c r="AD925" s="25">
        <f t="shared" si="149"/>
        <v>57.9859852495524</v>
      </c>
      <c r="AE925" s="25">
        <f t="shared" si="159"/>
        <v>57.9859852495524</v>
      </c>
      <c r="AF925" s="14">
        <v>270.92183499999999</v>
      </c>
      <c r="AG925" s="25">
        <f t="shared" si="150"/>
        <v>5.0978674981159733</v>
      </c>
      <c r="AH925" s="26">
        <v>18847.102394715112</v>
      </c>
      <c r="AI925" s="28">
        <f t="shared" si="156"/>
        <v>281.97517521262085</v>
      </c>
      <c r="AJ925" s="14">
        <v>49160</v>
      </c>
      <c r="AK925" s="14">
        <f t="shared" si="151"/>
        <v>108.10445484133442</v>
      </c>
      <c r="AL925" s="26">
        <v>3067.8805200000002</v>
      </c>
      <c r="AM925" s="26">
        <v>5232.4350000000004</v>
      </c>
      <c r="AN925" s="29">
        <f t="shared" si="143"/>
        <v>58.631985299387381</v>
      </c>
    </row>
    <row r="926" spans="1:40" x14ac:dyDescent="0.3">
      <c r="A926" s="23" t="s">
        <v>106</v>
      </c>
      <c r="B926" s="23" t="s">
        <v>110</v>
      </c>
      <c r="C926" s="23" t="s">
        <v>3</v>
      </c>
      <c r="D926" s="23" t="s">
        <v>41</v>
      </c>
      <c r="E926" s="23" t="s">
        <v>152</v>
      </c>
      <c r="F926" s="23" t="s">
        <v>150</v>
      </c>
      <c r="G926" s="23" t="s">
        <v>13</v>
      </c>
      <c r="H926" s="15">
        <v>37204.71</v>
      </c>
      <c r="I926" s="26">
        <v>8.26</v>
      </c>
      <c r="J926" s="15">
        <v>9810.57</v>
      </c>
      <c r="K926" s="15">
        <v>3637.5</v>
      </c>
      <c r="L926" s="14">
        <f t="shared" si="153"/>
        <v>13448.07</v>
      </c>
      <c r="M926" s="26">
        <f t="shared" si="157"/>
        <v>13456.33</v>
      </c>
      <c r="N926" s="25">
        <f t="shared" si="147"/>
        <v>36.146149237556216</v>
      </c>
      <c r="O926" s="25">
        <f t="shared" si="155"/>
        <v>36.168350727636366</v>
      </c>
      <c r="P926" s="26">
        <v>9285.99</v>
      </c>
      <c r="Q926" s="14">
        <v>178.31</v>
      </c>
      <c r="R926" s="25">
        <f t="shared" si="152"/>
        <v>25.438445831186424</v>
      </c>
      <c r="S926" s="14">
        <v>13959.76</v>
      </c>
      <c r="T926" s="25">
        <f t="shared" si="148"/>
        <v>37.52148585488235</v>
      </c>
      <c r="U926" s="26">
        <v>9001.6042070000003</v>
      </c>
      <c r="V926" s="14">
        <v>43218.483987016312</v>
      </c>
      <c r="W926" s="15">
        <v>42858</v>
      </c>
      <c r="X926" s="14">
        <v>31070.95</v>
      </c>
      <c r="Y926" s="26">
        <v>8.26</v>
      </c>
      <c r="Z926" s="15">
        <v>8977.7678639999995</v>
      </c>
      <c r="AA926" s="15">
        <v>3495.2543719999999</v>
      </c>
      <c r="AB926" s="14">
        <f t="shared" si="154"/>
        <v>12473.022235999999</v>
      </c>
      <c r="AC926" s="26">
        <f t="shared" si="158"/>
        <v>12481.282235999999</v>
      </c>
      <c r="AD926" s="25">
        <f t="shared" si="149"/>
        <v>40.143678374816346</v>
      </c>
      <c r="AE926" s="25">
        <f t="shared" si="159"/>
        <v>40.170262692321927</v>
      </c>
      <c r="AF926" s="14">
        <v>10893.704199</v>
      </c>
      <c r="AG926" s="25">
        <f t="shared" si="150"/>
        <v>35.060737438024908</v>
      </c>
      <c r="AH926" s="26">
        <v>124130.42494293998</v>
      </c>
      <c r="AI926" s="28">
        <f t="shared" si="156"/>
        <v>250.30889900105177</v>
      </c>
      <c r="AJ926" s="14">
        <v>283166</v>
      </c>
      <c r="AK926" s="14">
        <f t="shared" si="151"/>
        <v>109.72697993403163</v>
      </c>
      <c r="AL926" s="26">
        <v>11778.781847</v>
      </c>
      <c r="AM926" s="26">
        <v>29924.23</v>
      </c>
      <c r="AN926" s="29">
        <f t="shared" si="143"/>
        <v>39.362021502307663</v>
      </c>
    </row>
    <row r="927" spans="1:40" x14ac:dyDescent="0.3">
      <c r="A927" s="23" t="s">
        <v>106</v>
      </c>
      <c r="B927" s="23" t="s">
        <v>110</v>
      </c>
      <c r="C927" s="23" t="s">
        <v>3</v>
      </c>
      <c r="D927" s="23" t="s">
        <v>42</v>
      </c>
      <c r="E927" s="23" t="s">
        <v>72</v>
      </c>
      <c r="F927" s="23" t="s">
        <v>150</v>
      </c>
      <c r="G927" s="23" t="s">
        <v>13</v>
      </c>
      <c r="H927" s="15">
        <v>4637.6379999999999</v>
      </c>
      <c r="I927" s="26">
        <v>0</v>
      </c>
      <c r="J927" s="15">
        <v>1009.248</v>
      </c>
      <c r="K927" s="15">
        <v>570.51</v>
      </c>
      <c r="L927" s="14">
        <f t="shared" si="153"/>
        <v>1579.758</v>
      </c>
      <c r="M927" s="26">
        <f t="shared" si="157"/>
        <v>1579.758</v>
      </c>
      <c r="N927" s="25">
        <f t="shared" si="147"/>
        <v>34.063848881693659</v>
      </c>
      <c r="O927" s="25">
        <f t="shared" si="155"/>
        <v>34.063848881693659</v>
      </c>
      <c r="P927" s="26">
        <v>100.26</v>
      </c>
      <c r="Q927" s="14">
        <v>128.4</v>
      </c>
      <c r="R927" s="25">
        <f t="shared" si="152"/>
        <v>4.9305271347181483</v>
      </c>
      <c r="S927" s="14">
        <v>2829.22</v>
      </c>
      <c r="T927" s="25">
        <f t="shared" si="148"/>
        <v>61.005623983588201</v>
      </c>
      <c r="U927" s="26">
        <v>1710.562488</v>
      </c>
      <c r="V927" s="14">
        <v>6690.7449332102406</v>
      </c>
      <c r="W927" s="15">
        <v>6639</v>
      </c>
      <c r="X927" s="14">
        <v>4027.058</v>
      </c>
      <c r="Y927" s="26">
        <v>0</v>
      </c>
      <c r="Z927" s="15">
        <v>734.35205199999996</v>
      </c>
      <c r="AA927" s="15">
        <v>570.51</v>
      </c>
      <c r="AB927" s="14">
        <f t="shared" si="154"/>
        <v>1304.8620519999999</v>
      </c>
      <c r="AC927" s="26">
        <f t="shared" si="158"/>
        <v>1304.8620519999999</v>
      </c>
      <c r="AD927" s="25">
        <f t="shared" si="149"/>
        <v>32.402365498584821</v>
      </c>
      <c r="AE927" s="25">
        <f t="shared" si="159"/>
        <v>32.402365498584821</v>
      </c>
      <c r="AF927" s="14">
        <v>2504.89428</v>
      </c>
      <c r="AG927" s="25">
        <f t="shared" si="150"/>
        <v>62.201594315254461</v>
      </c>
      <c r="AH927" s="26">
        <v>16489.526184538652</v>
      </c>
      <c r="AI927" s="28">
        <f t="shared" si="156"/>
        <v>244.21914583427855</v>
      </c>
      <c r="AJ927" s="14">
        <v>39114</v>
      </c>
      <c r="AK927" s="14">
        <f t="shared" si="151"/>
        <v>102.95694636191645</v>
      </c>
      <c r="AL927" s="26">
        <v>1303.962814</v>
      </c>
      <c r="AM927" s="26">
        <v>3930.4380000000001</v>
      </c>
      <c r="AN927" s="29">
        <f t="shared" si="143"/>
        <v>33.1760178891004</v>
      </c>
    </row>
    <row r="928" spans="1:40" x14ac:dyDescent="0.3">
      <c r="A928" s="23" t="s">
        <v>106</v>
      </c>
      <c r="B928" s="23" t="s">
        <v>110</v>
      </c>
      <c r="C928" s="23" t="s">
        <v>3</v>
      </c>
      <c r="D928" s="23" t="s">
        <v>43</v>
      </c>
      <c r="E928" s="23" t="s">
        <v>73</v>
      </c>
      <c r="F928" s="23" t="s">
        <v>150</v>
      </c>
      <c r="G928" s="23" t="s">
        <v>13</v>
      </c>
      <c r="H928" s="15">
        <v>7235.95</v>
      </c>
      <c r="I928" s="26">
        <v>7.26</v>
      </c>
      <c r="J928" s="15">
        <v>1411.2</v>
      </c>
      <c r="K928" s="15">
        <v>1289.3599999999999</v>
      </c>
      <c r="L928" s="14">
        <f t="shared" si="153"/>
        <v>2700.56</v>
      </c>
      <c r="M928" s="26">
        <f t="shared" si="157"/>
        <v>2707.8199999999997</v>
      </c>
      <c r="N928" s="25">
        <f t="shared" si="147"/>
        <v>37.321429805346916</v>
      </c>
      <c r="O928" s="25">
        <f t="shared" si="155"/>
        <v>37.421762173591581</v>
      </c>
      <c r="P928" s="26">
        <v>25.99</v>
      </c>
      <c r="Q928" s="14">
        <v>131.03</v>
      </c>
      <c r="R928" s="25">
        <f t="shared" si="152"/>
        <v>2.1699984107131756</v>
      </c>
      <c r="S928" s="14">
        <v>4292.3900000000003</v>
      </c>
      <c r="T928" s="25">
        <f t="shared" si="148"/>
        <v>59.320338034397707</v>
      </c>
      <c r="U928" s="26">
        <v>2418.9374440000001</v>
      </c>
      <c r="V928" s="14">
        <v>10900.43089091573</v>
      </c>
      <c r="W928" s="15">
        <v>10822</v>
      </c>
      <c r="X928" s="14">
        <v>6707.44</v>
      </c>
      <c r="Y928" s="26">
        <v>7.26</v>
      </c>
      <c r="Z928" s="15">
        <v>1165.2568240000001</v>
      </c>
      <c r="AA928" s="15">
        <v>1288.94</v>
      </c>
      <c r="AB928" s="14">
        <f t="shared" si="154"/>
        <v>2454.1968240000001</v>
      </c>
      <c r="AC928" s="26">
        <f t="shared" si="158"/>
        <v>2461.4568239999999</v>
      </c>
      <c r="AD928" s="25">
        <f t="shared" si="149"/>
        <v>36.589172978066152</v>
      </c>
      <c r="AE928" s="25">
        <f t="shared" si="159"/>
        <v>36.697410994358506</v>
      </c>
      <c r="AF928" s="14">
        <v>4016.8185619999999</v>
      </c>
      <c r="AG928" s="25">
        <f t="shared" si="150"/>
        <v>59.886015558842125</v>
      </c>
      <c r="AH928" s="26">
        <v>28365.860750687028</v>
      </c>
      <c r="AI928" s="28">
        <f t="shared" si="156"/>
        <v>236.46171216001417</v>
      </c>
      <c r="AJ928" s="14">
        <v>68388</v>
      </c>
      <c r="AK928" s="14">
        <f t="shared" si="151"/>
        <v>98.079195180441019</v>
      </c>
      <c r="AL928" s="26">
        <v>2459.8639210000001</v>
      </c>
      <c r="AM928" s="26">
        <v>6272.1</v>
      </c>
      <c r="AN928" s="29">
        <f t="shared" si="143"/>
        <v>39.219143843369842</v>
      </c>
    </row>
    <row r="929" spans="1:40" x14ac:dyDescent="0.3">
      <c r="A929" s="23" t="s">
        <v>106</v>
      </c>
      <c r="B929" s="23" t="s">
        <v>110</v>
      </c>
      <c r="C929" s="23" t="s">
        <v>3</v>
      </c>
      <c r="D929" s="23" t="s">
        <v>44</v>
      </c>
      <c r="E929" s="23" t="s">
        <v>74</v>
      </c>
      <c r="F929" s="23" t="s">
        <v>151</v>
      </c>
      <c r="G929" s="23" t="s">
        <v>13</v>
      </c>
      <c r="H929" s="15">
        <v>7607.5339999999997</v>
      </c>
      <c r="I929" s="26">
        <v>0</v>
      </c>
      <c r="J929" s="15">
        <v>1825.6179999999999</v>
      </c>
      <c r="K929" s="15">
        <v>904.97</v>
      </c>
      <c r="L929" s="14">
        <f t="shared" si="153"/>
        <v>2730.5879999999997</v>
      </c>
      <c r="M929" s="26">
        <f t="shared" si="157"/>
        <v>2730.5879999999997</v>
      </c>
      <c r="N929" s="25">
        <f t="shared" si="147"/>
        <v>35.893207969888799</v>
      </c>
      <c r="O929" s="25">
        <f t="shared" si="155"/>
        <v>35.893207969888799</v>
      </c>
      <c r="P929" s="26">
        <v>1005.21</v>
      </c>
      <c r="Q929" s="14">
        <v>267.38000000000005</v>
      </c>
      <c r="R929" s="25">
        <f t="shared" si="152"/>
        <v>16.728022510316748</v>
      </c>
      <c r="S929" s="14">
        <v>3604.4340000000002</v>
      </c>
      <c r="T929" s="25">
        <f t="shared" si="148"/>
        <v>47.379794819188454</v>
      </c>
      <c r="U929" s="26">
        <v>2197.3531750000002</v>
      </c>
      <c r="V929" s="14">
        <v>9458.365972494732</v>
      </c>
      <c r="W929" s="15">
        <v>9900</v>
      </c>
      <c r="X929" s="14">
        <v>6756.3010000000004</v>
      </c>
      <c r="Y929" s="26">
        <v>0</v>
      </c>
      <c r="Z929" s="15">
        <v>1558.06816</v>
      </c>
      <c r="AA929" s="15">
        <v>904.97</v>
      </c>
      <c r="AB929" s="14">
        <f t="shared" si="154"/>
        <v>2463.0381600000001</v>
      </c>
      <c r="AC929" s="26">
        <f t="shared" si="158"/>
        <v>2463.0381600000001</v>
      </c>
      <c r="AD929" s="25">
        <f t="shared" si="149"/>
        <v>36.455423759243402</v>
      </c>
      <c r="AE929" s="25">
        <f t="shared" si="159"/>
        <v>36.455423759243402</v>
      </c>
      <c r="AF929" s="14">
        <v>3119.3225000000002</v>
      </c>
      <c r="AG929" s="25">
        <f t="shared" si="150"/>
        <v>46.169087197269626</v>
      </c>
      <c r="AH929" s="26">
        <v>24734.816798893662</v>
      </c>
      <c r="AI929" s="28">
        <f t="shared" si="156"/>
        <v>273.1494255620359</v>
      </c>
      <c r="AJ929" s="14">
        <v>59217</v>
      </c>
      <c r="AK929" s="14">
        <f t="shared" si="151"/>
        <v>114.09394261782934</v>
      </c>
      <c r="AL929" s="26">
        <v>2453.9782399999999</v>
      </c>
      <c r="AM929" s="26">
        <v>6558.701</v>
      </c>
      <c r="AN929" s="29">
        <f t="shared" si="143"/>
        <v>37.415613854023839</v>
      </c>
    </row>
    <row r="930" spans="1:40" x14ac:dyDescent="0.3">
      <c r="A930" s="23" t="s">
        <v>106</v>
      </c>
      <c r="B930" s="23" t="s">
        <v>110</v>
      </c>
      <c r="C930" s="23" t="s">
        <v>3</v>
      </c>
      <c r="D930" s="23" t="s">
        <v>45</v>
      </c>
      <c r="E930" s="23" t="s">
        <v>75</v>
      </c>
      <c r="F930" s="23" t="s">
        <v>136</v>
      </c>
      <c r="G930" s="23" t="s">
        <v>13</v>
      </c>
      <c r="H930" s="15">
        <v>5154.7569999999996</v>
      </c>
      <c r="I930" s="26">
        <v>0</v>
      </c>
      <c r="J930" s="15">
        <v>1193.537</v>
      </c>
      <c r="K930" s="15">
        <v>884.83</v>
      </c>
      <c r="L930" s="14">
        <f t="shared" si="153"/>
        <v>2078.3670000000002</v>
      </c>
      <c r="M930" s="26">
        <f t="shared" si="157"/>
        <v>2078.3670000000002</v>
      </c>
      <c r="N930" s="25">
        <f t="shared" si="147"/>
        <v>40.319398179196426</v>
      </c>
      <c r="O930" s="25">
        <f t="shared" si="155"/>
        <v>40.319398179196426</v>
      </c>
      <c r="P930" s="26">
        <v>913.21</v>
      </c>
      <c r="Q930" s="14">
        <v>56.64</v>
      </c>
      <c r="R930" s="25">
        <f t="shared" si="152"/>
        <v>18.814659934503219</v>
      </c>
      <c r="S930" s="14">
        <v>2104.2199999999998</v>
      </c>
      <c r="T930" s="25">
        <f t="shared" si="148"/>
        <v>40.820934915069707</v>
      </c>
      <c r="U930" s="26">
        <v>927.39926200000002</v>
      </c>
      <c r="V930" s="14">
        <v>5907.7397093414929</v>
      </c>
      <c r="W930" s="15">
        <v>5908</v>
      </c>
      <c r="X930" s="14">
        <v>4195.826</v>
      </c>
      <c r="Y930" s="26">
        <v>0</v>
      </c>
      <c r="Z930" s="15">
        <v>992.42209500000001</v>
      </c>
      <c r="AA930" s="15">
        <v>884.83</v>
      </c>
      <c r="AB930" s="14">
        <f t="shared" si="154"/>
        <v>1877.2520950000001</v>
      </c>
      <c r="AC930" s="26">
        <f t="shared" si="158"/>
        <v>1877.2520950000001</v>
      </c>
      <c r="AD930" s="25">
        <f t="shared" si="149"/>
        <v>44.740942427069186</v>
      </c>
      <c r="AE930" s="25">
        <f t="shared" si="159"/>
        <v>44.740942427069186</v>
      </c>
      <c r="AF930" s="14">
        <v>1582.0511799999999</v>
      </c>
      <c r="AG930" s="25">
        <f t="shared" si="150"/>
        <v>37.705357181160515</v>
      </c>
      <c r="AH930" s="26">
        <v>13317.850186717435</v>
      </c>
      <c r="AI930" s="28">
        <f t="shared" si="156"/>
        <v>315.05280065281926</v>
      </c>
      <c r="AJ930" s="14">
        <v>37871</v>
      </c>
      <c r="AK930" s="14">
        <f t="shared" si="151"/>
        <v>110.79258535554911</v>
      </c>
      <c r="AL930" s="26">
        <v>1834.096712</v>
      </c>
      <c r="AM930" s="26">
        <v>4129.1959999999999</v>
      </c>
      <c r="AN930" s="29">
        <f t="shared" si="143"/>
        <v>44.417768301625792</v>
      </c>
    </row>
    <row r="931" spans="1:40" x14ac:dyDescent="0.3">
      <c r="A931" s="23" t="s">
        <v>106</v>
      </c>
      <c r="B931" s="23" t="s">
        <v>110</v>
      </c>
      <c r="C931" s="23" t="s">
        <v>3</v>
      </c>
      <c r="D931" s="23" t="s">
        <v>46</v>
      </c>
      <c r="E931" s="23" t="s">
        <v>76</v>
      </c>
      <c r="F931" s="23" t="s">
        <v>136</v>
      </c>
      <c r="G931" s="23" t="s">
        <v>13</v>
      </c>
      <c r="H931" s="15">
        <v>11123.538</v>
      </c>
      <c r="I931" s="26">
        <v>0</v>
      </c>
      <c r="J931" s="15">
        <v>2966.9079999999999</v>
      </c>
      <c r="K931" s="15">
        <v>1627.57</v>
      </c>
      <c r="L931" s="14">
        <f t="shared" si="153"/>
        <v>4594.4780000000001</v>
      </c>
      <c r="M931" s="26">
        <f t="shared" si="157"/>
        <v>4594.4780000000001</v>
      </c>
      <c r="N931" s="25">
        <f t="shared" si="147"/>
        <v>41.304106661028172</v>
      </c>
      <c r="O931" s="25">
        <f t="shared" si="155"/>
        <v>41.304106661028172</v>
      </c>
      <c r="P931" s="26">
        <v>4106.1499999999996</v>
      </c>
      <c r="Q931" s="14">
        <v>0</v>
      </c>
      <c r="R931" s="25">
        <f t="shared" si="152"/>
        <v>36.914064571901484</v>
      </c>
      <c r="S931" s="14">
        <v>2391.17</v>
      </c>
      <c r="T931" s="25">
        <f t="shared" si="148"/>
        <v>21.496487898005114</v>
      </c>
      <c r="U931" s="26">
        <v>1418.5576120000001</v>
      </c>
      <c r="V931" s="14">
        <v>14364.956326370442</v>
      </c>
      <c r="W931" s="15">
        <v>14365</v>
      </c>
      <c r="X931" s="14">
        <v>10085.063</v>
      </c>
      <c r="Y931" s="26">
        <v>0</v>
      </c>
      <c r="Z931" s="15">
        <v>2551.710493</v>
      </c>
      <c r="AA931" s="15">
        <v>1627.57</v>
      </c>
      <c r="AB931" s="14">
        <f t="shared" si="154"/>
        <v>4179.2804930000002</v>
      </c>
      <c r="AC931" s="26">
        <f t="shared" si="158"/>
        <v>4179.2804930000002</v>
      </c>
      <c r="AD931" s="25">
        <f t="shared" si="149"/>
        <v>41.440301295093548</v>
      </c>
      <c r="AE931" s="25">
        <f t="shared" si="159"/>
        <v>41.440301295093548</v>
      </c>
      <c r="AF931" s="14">
        <v>2157.8658909999999</v>
      </c>
      <c r="AG931" s="25">
        <f t="shared" si="150"/>
        <v>21.396652564292356</v>
      </c>
      <c r="AH931" s="26">
        <v>37035.752946760542</v>
      </c>
      <c r="AI931" s="28">
        <f t="shared" si="156"/>
        <v>272.3061419730667</v>
      </c>
      <c r="AJ931" s="14">
        <v>96808</v>
      </c>
      <c r="AK931" s="14">
        <f t="shared" si="151"/>
        <v>104.17592554334352</v>
      </c>
      <c r="AL931" s="26">
        <v>3713.6727540000002</v>
      </c>
      <c r="AM931" s="26">
        <v>9554.3029999999999</v>
      </c>
      <c r="AN931" s="29">
        <f t="shared" si="143"/>
        <v>38.869112210487785</v>
      </c>
    </row>
    <row r="932" spans="1:40" x14ac:dyDescent="0.3">
      <c r="A932" s="23" t="s">
        <v>106</v>
      </c>
      <c r="B932" s="23" t="s">
        <v>110</v>
      </c>
      <c r="C932" s="23" t="s">
        <v>3</v>
      </c>
      <c r="D932" s="23" t="s">
        <v>47</v>
      </c>
      <c r="E932" s="23" t="s">
        <v>77</v>
      </c>
      <c r="F932" s="23" t="s">
        <v>151</v>
      </c>
      <c r="G932" s="23" t="s">
        <v>13</v>
      </c>
      <c r="H932" s="15">
        <v>13391.977999999999</v>
      </c>
      <c r="I932" s="26">
        <v>29.594999999999999</v>
      </c>
      <c r="J932" s="15">
        <v>3753.1030000000001</v>
      </c>
      <c r="K932" s="15">
        <v>450.14</v>
      </c>
      <c r="L932" s="14">
        <f t="shared" si="153"/>
        <v>4203.2430000000004</v>
      </c>
      <c r="M932" s="26">
        <f t="shared" si="157"/>
        <v>4232.8379999999997</v>
      </c>
      <c r="N932" s="25">
        <f t="shared" si="147"/>
        <v>31.386274678766654</v>
      </c>
      <c r="O932" s="25">
        <f t="shared" si="155"/>
        <v>31.607265185172796</v>
      </c>
      <c r="P932" s="26">
        <v>4777.7700000000004</v>
      </c>
      <c r="Q932" s="14">
        <v>390.77</v>
      </c>
      <c r="R932" s="25">
        <f t="shared" si="152"/>
        <v>38.594298766022476</v>
      </c>
      <c r="S932" s="14">
        <v>3990.78</v>
      </c>
      <c r="T932" s="25">
        <f t="shared" si="148"/>
        <v>29.799780137034276</v>
      </c>
      <c r="U932" s="26">
        <v>2817.9596409999999</v>
      </c>
      <c r="V932" s="14">
        <v>18423.428738309809</v>
      </c>
      <c r="W932" s="15">
        <v>18215</v>
      </c>
      <c r="X932" s="14">
        <v>12295.608</v>
      </c>
      <c r="Y932" s="26">
        <v>29.594999999999999</v>
      </c>
      <c r="Z932" s="15">
        <v>3350.5521389999999</v>
      </c>
      <c r="AA932" s="15">
        <v>430.51</v>
      </c>
      <c r="AB932" s="14">
        <f t="shared" si="154"/>
        <v>3781.0621389999997</v>
      </c>
      <c r="AC932" s="26">
        <f t="shared" si="158"/>
        <v>3810.6571389999999</v>
      </c>
      <c r="AD932" s="25">
        <f t="shared" si="149"/>
        <v>30.751323065927277</v>
      </c>
      <c r="AE932" s="25">
        <f t="shared" si="159"/>
        <v>30.99201876800236</v>
      </c>
      <c r="AF932" s="14">
        <v>3669.2238659999998</v>
      </c>
      <c r="AG932" s="25">
        <f t="shared" si="150"/>
        <v>29.84174402762352</v>
      </c>
      <c r="AH932" s="26">
        <v>42083.589345538618</v>
      </c>
      <c r="AI932" s="28">
        <f t="shared" si="156"/>
        <v>292.17108595570608</v>
      </c>
      <c r="AJ932" s="14">
        <v>109150</v>
      </c>
      <c r="AK932" s="14">
        <f t="shared" si="151"/>
        <v>112.64872194228127</v>
      </c>
      <c r="AL932" s="26">
        <v>3581.0642160000002</v>
      </c>
      <c r="AM932" s="26">
        <v>11209.397999999999</v>
      </c>
      <c r="AN932" s="29">
        <f t="shared" si="143"/>
        <v>31.946980703156406</v>
      </c>
    </row>
    <row r="933" spans="1:40" x14ac:dyDescent="0.3">
      <c r="A933" s="23" t="s">
        <v>106</v>
      </c>
      <c r="B933" s="23" t="s">
        <v>110</v>
      </c>
      <c r="C933" s="23" t="s">
        <v>3</v>
      </c>
      <c r="D933" s="23" t="s">
        <v>48</v>
      </c>
      <c r="E933" s="23" t="s">
        <v>78</v>
      </c>
      <c r="F933" s="23" t="s">
        <v>150</v>
      </c>
      <c r="G933" s="23" t="s">
        <v>13</v>
      </c>
      <c r="H933" s="15">
        <v>7663.2950000000001</v>
      </c>
      <c r="I933" s="26">
        <v>0</v>
      </c>
      <c r="J933" s="15">
        <v>1381.165</v>
      </c>
      <c r="K933" s="15">
        <v>636.82000000000005</v>
      </c>
      <c r="L933" s="14">
        <f t="shared" si="153"/>
        <v>2017.9850000000001</v>
      </c>
      <c r="M933" s="26">
        <f t="shared" si="157"/>
        <v>2017.9850000000001</v>
      </c>
      <c r="N933" s="25">
        <f t="shared" si="147"/>
        <v>26.33312432837311</v>
      </c>
      <c r="O933" s="25">
        <f t="shared" si="155"/>
        <v>26.33312432837311</v>
      </c>
      <c r="P933" s="26">
        <v>441.17</v>
      </c>
      <c r="Q933" s="14">
        <v>252.76</v>
      </c>
      <c r="R933" s="25">
        <f t="shared" si="152"/>
        <v>9.055243208045626</v>
      </c>
      <c r="S933" s="14">
        <v>4952.43</v>
      </c>
      <c r="T933" s="25">
        <f t="shared" si="148"/>
        <v>64.625334141514841</v>
      </c>
      <c r="U933" s="26">
        <v>2942.4248200000002</v>
      </c>
      <c r="V933" s="14">
        <v>11604.110976021922</v>
      </c>
      <c r="W933" s="15">
        <v>11414</v>
      </c>
      <c r="X933" s="14">
        <v>7271.375</v>
      </c>
      <c r="Y933" s="26">
        <v>0</v>
      </c>
      <c r="Z933" s="15">
        <v>1364.5201850000001</v>
      </c>
      <c r="AA933" s="15">
        <v>630.86</v>
      </c>
      <c r="AB933" s="14">
        <f t="shared" si="154"/>
        <v>1995.380185</v>
      </c>
      <c r="AC933" s="26">
        <f t="shared" si="158"/>
        <v>1995.380185</v>
      </c>
      <c r="AD933" s="25">
        <f t="shared" si="149"/>
        <v>27.441579962524283</v>
      </c>
      <c r="AE933" s="25">
        <f t="shared" si="159"/>
        <v>27.441579962524283</v>
      </c>
      <c r="AF933" s="14">
        <v>4613.188545</v>
      </c>
      <c r="AG933" s="25">
        <f t="shared" si="150"/>
        <v>63.443138952398961</v>
      </c>
      <c r="AH933" s="26">
        <v>26861.889029892838</v>
      </c>
      <c r="AI933" s="28">
        <f t="shared" si="156"/>
        <v>270.69484919352328</v>
      </c>
      <c r="AJ933" s="14">
        <v>70467</v>
      </c>
      <c r="AK933" s="14">
        <f t="shared" si="151"/>
        <v>103.18837186200633</v>
      </c>
      <c r="AL933" s="26">
        <v>1983.545014</v>
      </c>
      <c r="AM933" s="26">
        <v>6948.2950000000001</v>
      </c>
      <c r="AN933" s="29">
        <f t="shared" si="143"/>
        <v>28.547219339420678</v>
      </c>
    </row>
    <row r="934" spans="1:40" x14ac:dyDescent="0.3">
      <c r="A934" s="23" t="s">
        <v>106</v>
      </c>
      <c r="B934" s="23" t="s">
        <v>110</v>
      </c>
      <c r="C934" s="23" t="s">
        <v>3</v>
      </c>
      <c r="D934" s="23" t="s">
        <v>49</v>
      </c>
      <c r="E934" s="23" t="s">
        <v>79</v>
      </c>
      <c r="F934" s="23" t="s">
        <v>136</v>
      </c>
      <c r="G934" s="23" t="s">
        <v>13</v>
      </c>
      <c r="H934" s="15">
        <v>7212.6940000000004</v>
      </c>
      <c r="I934" s="26">
        <v>0</v>
      </c>
      <c r="J934" s="15">
        <v>1525.9839999999999</v>
      </c>
      <c r="K934" s="15">
        <v>1095.9000000000001</v>
      </c>
      <c r="L934" s="14">
        <f t="shared" si="153"/>
        <v>2621.884</v>
      </c>
      <c r="M934" s="26">
        <f t="shared" si="157"/>
        <v>2621.884</v>
      </c>
      <c r="N934" s="25">
        <f t="shared" si="147"/>
        <v>36.350966781621402</v>
      </c>
      <c r="O934" s="25">
        <f t="shared" si="155"/>
        <v>36.350966781621402</v>
      </c>
      <c r="P934" s="26">
        <v>39.33</v>
      </c>
      <c r="Q934" s="14">
        <v>0</v>
      </c>
      <c r="R934" s="25">
        <f t="shared" si="152"/>
        <v>0.54528862585879834</v>
      </c>
      <c r="S934" s="14">
        <v>4551.4799999999996</v>
      </c>
      <c r="T934" s="25">
        <f t="shared" si="148"/>
        <v>63.103744592519789</v>
      </c>
      <c r="U934" s="26">
        <v>2570.6471200000001</v>
      </c>
      <c r="V934" s="14">
        <v>8535.7154522627316</v>
      </c>
      <c r="W934" s="15">
        <v>9611</v>
      </c>
      <c r="X934" s="14">
        <v>6751.8540000000003</v>
      </c>
      <c r="Y934" s="26">
        <v>0</v>
      </c>
      <c r="Z934" s="15">
        <v>1514.172004</v>
      </c>
      <c r="AA934" s="15">
        <v>1095.9000000000001</v>
      </c>
      <c r="AB934" s="14">
        <f t="shared" si="154"/>
        <v>2610.0720040000001</v>
      </c>
      <c r="AC934" s="26">
        <f t="shared" si="158"/>
        <v>2610.0720040000001</v>
      </c>
      <c r="AD934" s="25">
        <f t="shared" si="149"/>
        <v>38.657115571515618</v>
      </c>
      <c r="AE934" s="25">
        <f t="shared" si="159"/>
        <v>38.657115571515618</v>
      </c>
      <c r="AF934" s="14">
        <v>4106.5152319999997</v>
      </c>
      <c r="AG934" s="25">
        <f t="shared" si="150"/>
        <v>60.820557316553348</v>
      </c>
      <c r="AH934" s="26">
        <v>21211.100400484305</v>
      </c>
      <c r="AI934" s="28">
        <f t="shared" si="156"/>
        <v>318.31700725181787</v>
      </c>
      <c r="AJ934" s="14">
        <v>60084</v>
      </c>
      <c r="AK934" s="14">
        <f t="shared" si="151"/>
        <v>112.3735769922109</v>
      </c>
      <c r="AL934" s="26">
        <v>2609.7079220000001</v>
      </c>
      <c r="AM934" s="26">
        <v>6564.5739999999996</v>
      </c>
      <c r="AN934" s="29">
        <f t="shared" si="143"/>
        <v>39.754413949785622</v>
      </c>
    </row>
    <row r="935" spans="1:40" x14ac:dyDescent="0.3">
      <c r="A935" s="23" t="s">
        <v>106</v>
      </c>
      <c r="B935" s="23" t="s">
        <v>110</v>
      </c>
      <c r="C935" s="23" t="s">
        <v>3</v>
      </c>
      <c r="D935" s="23" t="s">
        <v>50</v>
      </c>
      <c r="E935" s="23" t="s">
        <v>80</v>
      </c>
      <c r="F935" s="23" t="s">
        <v>136</v>
      </c>
      <c r="G935" s="23" t="s">
        <v>13</v>
      </c>
      <c r="H935" s="15">
        <v>6844.8040000000001</v>
      </c>
      <c r="I935" s="26">
        <v>17.710999999999999</v>
      </c>
      <c r="J935" s="15">
        <v>2075.9110000000001</v>
      </c>
      <c r="K935" s="15">
        <v>750.68</v>
      </c>
      <c r="L935" s="14">
        <f t="shared" si="153"/>
        <v>2826.5909999999999</v>
      </c>
      <c r="M935" s="26">
        <f t="shared" si="157"/>
        <v>2844.3019999999997</v>
      </c>
      <c r="N935" s="25">
        <f t="shared" si="147"/>
        <v>41.295426428572675</v>
      </c>
      <c r="O935" s="25">
        <f t="shared" si="155"/>
        <v>41.554177446132854</v>
      </c>
      <c r="P935" s="26">
        <v>38.783999999999999</v>
      </c>
      <c r="Q935" s="14">
        <v>50.414999999999999</v>
      </c>
      <c r="R935" s="25">
        <f t="shared" si="152"/>
        <v>1.3031636844531997</v>
      </c>
      <c r="S935" s="14">
        <v>3901.0430000000001</v>
      </c>
      <c r="T935" s="25">
        <f t="shared" si="148"/>
        <v>56.992764146351014</v>
      </c>
      <c r="U935" s="26">
        <v>2537.8112249999999</v>
      </c>
      <c r="V935" s="14">
        <v>10144.197901379346</v>
      </c>
      <c r="W935" s="15">
        <v>10144</v>
      </c>
      <c r="X935" s="14">
        <v>6338.1840000000002</v>
      </c>
      <c r="Y935" s="26">
        <v>17.710999999999999</v>
      </c>
      <c r="Z935" s="15">
        <v>1723.3250330000001</v>
      </c>
      <c r="AA935" s="15">
        <v>750.68</v>
      </c>
      <c r="AB935" s="14">
        <f t="shared" si="154"/>
        <v>2474.0050329999999</v>
      </c>
      <c r="AC935" s="26">
        <f t="shared" si="158"/>
        <v>2491.7160330000002</v>
      </c>
      <c r="AD935" s="25">
        <f t="shared" si="149"/>
        <v>39.033341932010806</v>
      </c>
      <c r="AE935" s="25">
        <f t="shared" si="159"/>
        <v>39.312775283898354</v>
      </c>
      <c r="AF935" s="14">
        <v>3756.6547999999998</v>
      </c>
      <c r="AG935" s="25">
        <f t="shared" si="150"/>
        <v>59.270207365390462</v>
      </c>
      <c r="AH935" s="26">
        <v>24976.672918736342</v>
      </c>
      <c r="AI935" s="28">
        <f t="shared" si="156"/>
        <v>253.76414307148926</v>
      </c>
      <c r="AJ935" s="14">
        <v>62985</v>
      </c>
      <c r="AK935" s="14">
        <f t="shared" si="151"/>
        <v>100.63005477494642</v>
      </c>
      <c r="AL935" s="26">
        <v>2349.5355070000001</v>
      </c>
      <c r="AM935" s="26">
        <v>6161.6040000000003</v>
      </c>
      <c r="AN935" s="29">
        <f t="shared" si="143"/>
        <v>38.13188103292584</v>
      </c>
    </row>
    <row r="936" spans="1:40" x14ac:dyDescent="0.3">
      <c r="A936" s="23" t="s">
        <v>106</v>
      </c>
      <c r="B936" s="23" t="s">
        <v>110</v>
      </c>
      <c r="C936" s="23" t="s">
        <v>3</v>
      </c>
      <c r="D936" s="23" t="s">
        <v>51</v>
      </c>
      <c r="E936" s="23" t="s">
        <v>81</v>
      </c>
      <c r="F936" s="23" t="s">
        <v>150</v>
      </c>
      <c r="G936" s="23" t="s">
        <v>13</v>
      </c>
      <c r="H936" s="15">
        <v>4550.83</v>
      </c>
      <c r="I936" s="26">
        <v>0.23</v>
      </c>
      <c r="J936" s="15">
        <v>1260.45</v>
      </c>
      <c r="K936" s="15">
        <v>728.2</v>
      </c>
      <c r="L936" s="14">
        <f t="shared" si="153"/>
        <v>1988.65</v>
      </c>
      <c r="M936" s="26">
        <f t="shared" si="157"/>
        <v>1988.88</v>
      </c>
      <c r="N936" s="25">
        <f t="shared" si="147"/>
        <v>43.698622009611434</v>
      </c>
      <c r="O936" s="25">
        <f t="shared" si="155"/>
        <v>43.703676032723699</v>
      </c>
      <c r="P936" s="26">
        <v>146.28</v>
      </c>
      <c r="Q936" s="14">
        <v>200.15</v>
      </c>
      <c r="R936" s="25">
        <f t="shared" si="152"/>
        <v>7.6124575077513335</v>
      </c>
      <c r="S936" s="14">
        <v>2195.85</v>
      </c>
      <c r="T936" s="25">
        <f t="shared" si="148"/>
        <v>48.25163761335844</v>
      </c>
      <c r="U936" s="26">
        <v>1210.221014</v>
      </c>
      <c r="V936" s="14">
        <v>5173.4863936705669</v>
      </c>
      <c r="W936" s="15">
        <v>5121</v>
      </c>
      <c r="X936" s="14">
        <v>3856.5419999999999</v>
      </c>
      <c r="Y936" s="26">
        <v>0.23</v>
      </c>
      <c r="Z936" s="15">
        <v>826.08440700000006</v>
      </c>
      <c r="AA936" s="15">
        <v>728.2</v>
      </c>
      <c r="AB936" s="14">
        <f t="shared" si="154"/>
        <v>1554.2844070000001</v>
      </c>
      <c r="AC936" s="26">
        <f t="shared" si="158"/>
        <v>1554.5144070000001</v>
      </c>
      <c r="AD936" s="25">
        <f t="shared" si="149"/>
        <v>40.302540643924019</v>
      </c>
      <c r="AE936" s="25">
        <f t="shared" si="159"/>
        <v>40.308504535928819</v>
      </c>
      <c r="AF936" s="14">
        <v>1968.140355</v>
      </c>
      <c r="AG936" s="25">
        <f t="shared" si="150"/>
        <v>51.033810989222985</v>
      </c>
      <c r="AH936" s="26">
        <v>13572.263748518855</v>
      </c>
      <c r="AI936" s="28">
        <f t="shared" si="156"/>
        <v>284.14876629706413</v>
      </c>
      <c r="AJ936" s="14">
        <v>32307</v>
      </c>
      <c r="AK936" s="14">
        <f t="shared" si="151"/>
        <v>119.37171510818089</v>
      </c>
      <c r="AL936" s="26">
        <v>1508.1128000000001</v>
      </c>
      <c r="AM936" s="26">
        <v>3516.462</v>
      </c>
      <c r="AN936" s="29">
        <f t="shared" si="143"/>
        <v>42.887220166178395</v>
      </c>
    </row>
    <row r="937" spans="1:40" x14ac:dyDescent="0.3">
      <c r="A937" s="23" t="s">
        <v>106</v>
      </c>
      <c r="B937" s="23" t="s">
        <v>110</v>
      </c>
      <c r="C937" s="23" t="s">
        <v>3</v>
      </c>
      <c r="D937" s="23" t="s">
        <v>52</v>
      </c>
      <c r="E937" s="23" t="s">
        <v>82</v>
      </c>
      <c r="F937" s="23" t="s">
        <v>151</v>
      </c>
      <c r="G937" s="23" t="s">
        <v>13</v>
      </c>
      <c r="H937" s="15">
        <v>4062.4140000000002</v>
      </c>
      <c r="I937" s="26">
        <v>27.292000000000002</v>
      </c>
      <c r="J937" s="15">
        <v>1133.742</v>
      </c>
      <c r="K937" s="15">
        <v>381.64</v>
      </c>
      <c r="L937" s="14">
        <f t="shared" si="153"/>
        <v>1515.3820000000001</v>
      </c>
      <c r="M937" s="26">
        <f t="shared" si="157"/>
        <v>1542.674</v>
      </c>
      <c r="N937" s="25">
        <f t="shared" si="147"/>
        <v>37.302500434470737</v>
      </c>
      <c r="O937" s="25">
        <f t="shared" si="155"/>
        <v>37.974317733249244</v>
      </c>
      <c r="P937" s="26">
        <v>860.06</v>
      </c>
      <c r="Q937" s="14">
        <v>135.48000000000002</v>
      </c>
      <c r="R937" s="25">
        <f t="shared" si="152"/>
        <v>24.506118775683618</v>
      </c>
      <c r="S937" s="14">
        <v>1524.2</v>
      </c>
      <c r="T937" s="25">
        <f t="shared" si="148"/>
        <v>37.519563491067132</v>
      </c>
      <c r="U937" s="26">
        <v>982.97340199999996</v>
      </c>
      <c r="V937" s="14">
        <v>6049.69865558532</v>
      </c>
      <c r="W937" s="15">
        <v>5608</v>
      </c>
      <c r="X937" s="14">
        <v>3899.1239999999998</v>
      </c>
      <c r="Y937" s="26">
        <v>27.292000000000002</v>
      </c>
      <c r="Z937" s="15">
        <v>1027.1636169999999</v>
      </c>
      <c r="AA937" s="15">
        <v>381.64</v>
      </c>
      <c r="AB937" s="14">
        <f t="shared" si="154"/>
        <v>1408.803617</v>
      </c>
      <c r="AC937" s="26">
        <f t="shared" si="158"/>
        <v>1436.0956169999999</v>
      </c>
      <c r="AD937" s="25">
        <f t="shared" si="149"/>
        <v>36.131285309213048</v>
      </c>
      <c r="AE937" s="25">
        <f t="shared" si="159"/>
        <v>36.831237401016224</v>
      </c>
      <c r="AF937" s="14">
        <v>1488.8727449999999</v>
      </c>
      <c r="AG937" s="25">
        <f t="shared" si="150"/>
        <v>38.184801124560288</v>
      </c>
      <c r="AH937" s="26">
        <v>12541.849948935502</v>
      </c>
      <c r="AI937" s="28">
        <f t="shared" si="156"/>
        <v>310.88906468147792</v>
      </c>
      <c r="AJ937" s="14">
        <v>34011</v>
      </c>
      <c r="AK937" s="14">
        <f t="shared" si="151"/>
        <v>114.6430272558878</v>
      </c>
      <c r="AL937" s="26">
        <v>1389.321927</v>
      </c>
      <c r="AM937" s="26">
        <v>3759.904</v>
      </c>
      <c r="AN937" s="29">
        <f t="shared" si="143"/>
        <v>36.950994679651394</v>
      </c>
    </row>
    <row r="938" spans="1:40" x14ac:dyDescent="0.3">
      <c r="A938" s="23" t="s">
        <v>106</v>
      </c>
      <c r="B938" s="23" t="s">
        <v>110</v>
      </c>
      <c r="C938" s="23" t="s">
        <v>3</v>
      </c>
      <c r="D938" s="23" t="s">
        <v>53</v>
      </c>
      <c r="E938" s="23" t="s">
        <v>83</v>
      </c>
      <c r="F938" s="23" t="s">
        <v>150</v>
      </c>
      <c r="G938" s="23" t="s">
        <v>13</v>
      </c>
      <c r="H938" s="15">
        <v>13675.876</v>
      </c>
      <c r="I938" s="26">
        <v>3.093</v>
      </c>
      <c r="J938" s="15">
        <v>2709.078</v>
      </c>
      <c r="K938" s="15">
        <v>2625.5</v>
      </c>
      <c r="L938" s="14">
        <f t="shared" si="153"/>
        <v>5334.5779999999995</v>
      </c>
      <c r="M938" s="26">
        <f t="shared" si="157"/>
        <v>5337.6710000000003</v>
      </c>
      <c r="N938" s="25">
        <f t="shared" si="147"/>
        <v>39.007212408185033</v>
      </c>
      <c r="O938" s="25">
        <f t="shared" si="155"/>
        <v>39.029828875312994</v>
      </c>
      <c r="P938" s="26">
        <v>570.19500000000005</v>
      </c>
      <c r="Q938" s="14">
        <v>263.79000000000002</v>
      </c>
      <c r="R938" s="25">
        <f t="shared" si="152"/>
        <v>6.0982199604617655</v>
      </c>
      <c r="S938" s="14">
        <v>7460.19</v>
      </c>
      <c r="T938" s="25">
        <f t="shared" si="148"/>
        <v>54.549997382251782</v>
      </c>
      <c r="U938" s="26">
        <v>3837.9576350000002</v>
      </c>
      <c r="V938" s="14">
        <v>18693.464731514014</v>
      </c>
      <c r="W938" s="15">
        <v>18615</v>
      </c>
      <c r="X938" s="14">
        <v>12381.165999999999</v>
      </c>
      <c r="Y938" s="26">
        <v>3.093</v>
      </c>
      <c r="Z938" s="15">
        <v>2196.850739</v>
      </c>
      <c r="AA938" s="15">
        <v>2625.5</v>
      </c>
      <c r="AB938" s="14">
        <f t="shared" si="154"/>
        <v>4822.3507389999995</v>
      </c>
      <c r="AC938" s="26">
        <f t="shared" si="158"/>
        <v>4825.4437390000003</v>
      </c>
      <c r="AD938" s="25">
        <f t="shared" si="149"/>
        <v>38.949083947343894</v>
      </c>
      <c r="AE938" s="25">
        <f t="shared" si="159"/>
        <v>38.974065439393996</v>
      </c>
      <c r="AF938" s="14">
        <v>6737.2975889999998</v>
      </c>
      <c r="AG938" s="25">
        <f t="shared" si="150"/>
        <v>54.415695492653924</v>
      </c>
      <c r="AH938" s="26">
        <v>47506.216122961108</v>
      </c>
      <c r="AI938" s="28">
        <f t="shared" si="156"/>
        <v>260.62201982059838</v>
      </c>
      <c r="AJ938" s="14">
        <v>123579</v>
      </c>
      <c r="AK938" s="14">
        <f t="shared" si="151"/>
        <v>100.18826823327588</v>
      </c>
      <c r="AL938" s="26">
        <v>4816.4790540000004</v>
      </c>
      <c r="AM938" s="26">
        <v>12124.085999999999</v>
      </c>
      <c r="AN938" s="29">
        <f t="shared" si="143"/>
        <v>39.726533233103105</v>
      </c>
    </row>
    <row r="939" spans="1:40" x14ac:dyDescent="0.3">
      <c r="A939" s="23" t="s">
        <v>106</v>
      </c>
      <c r="B939" s="23" t="s">
        <v>110</v>
      </c>
      <c r="C939" s="23" t="s">
        <v>3</v>
      </c>
      <c r="D939" s="23" t="s">
        <v>54</v>
      </c>
      <c r="E939" s="23" t="s">
        <v>84</v>
      </c>
      <c r="F939" s="23" t="s">
        <v>151</v>
      </c>
      <c r="G939" s="23" t="s">
        <v>13</v>
      </c>
      <c r="H939" s="15">
        <v>5635.3770000000004</v>
      </c>
      <c r="I939" s="26">
        <v>0</v>
      </c>
      <c r="J939" s="15">
        <v>1342.2170000000001</v>
      </c>
      <c r="K939" s="15">
        <v>1367.32</v>
      </c>
      <c r="L939" s="14">
        <f t="shared" si="153"/>
        <v>2709.5370000000003</v>
      </c>
      <c r="M939" s="26">
        <f t="shared" si="157"/>
        <v>2709.5370000000003</v>
      </c>
      <c r="N939" s="25">
        <f t="shared" si="147"/>
        <v>48.080847119899872</v>
      </c>
      <c r="O939" s="25">
        <f t="shared" si="155"/>
        <v>48.080847119899872</v>
      </c>
      <c r="P939" s="26">
        <v>1912.35</v>
      </c>
      <c r="Q939" s="14">
        <v>122.66</v>
      </c>
      <c r="R939" s="25">
        <f t="shared" si="152"/>
        <v>36.111337360393101</v>
      </c>
      <c r="S939" s="14">
        <v>891.16</v>
      </c>
      <c r="T939" s="25">
        <f t="shared" si="148"/>
        <v>15.813671383476207</v>
      </c>
      <c r="U939" s="26">
        <v>467.70194800000002</v>
      </c>
      <c r="V939" s="14">
        <v>7347.1604564704066</v>
      </c>
      <c r="W939" s="15">
        <v>6272</v>
      </c>
      <c r="X939" s="14">
        <v>4902.6570000000002</v>
      </c>
      <c r="Y939" s="26">
        <v>0</v>
      </c>
      <c r="Z939" s="15">
        <v>1045.7114059999999</v>
      </c>
      <c r="AA939" s="15">
        <v>1367.32</v>
      </c>
      <c r="AB939" s="14">
        <f t="shared" si="154"/>
        <v>2413.0314060000001</v>
      </c>
      <c r="AC939" s="26">
        <f t="shared" si="158"/>
        <v>2413.0314060000001</v>
      </c>
      <c r="AD939" s="25">
        <f t="shared" si="149"/>
        <v>49.218850227539882</v>
      </c>
      <c r="AE939" s="25">
        <f t="shared" si="159"/>
        <v>49.218850227539882</v>
      </c>
      <c r="AF939" s="14">
        <v>746.62943199999995</v>
      </c>
      <c r="AG939" s="25">
        <f t="shared" si="150"/>
        <v>15.229077457386881</v>
      </c>
      <c r="AH939" s="26">
        <v>15656.216047796479</v>
      </c>
      <c r="AI939" s="28">
        <f t="shared" si="156"/>
        <v>313.14443956526907</v>
      </c>
      <c r="AJ939" s="14">
        <v>46280</v>
      </c>
      <c r="AK939" s="14">
        <f t="shared" si="151"/>
        <v>105.93468020743302</v>
      </c>
      <c r="AL939" s="26">
        <v>2355.3560379999999</v>
      </c>
      <c r="AM939" s="26">
        <v>4830.6369999999997</v>
      </c>
      <c r="AN939" s="29">
        <f t="shared" si="143"/>
        <v>48.758704866459638</v>
      </c>
    </row>
    <row r="940" spans="1:40" x14ac:dyDescent="0.3">
      <c r="A940" s="23" t="s">
        <v>106</v>
      </c>
      <c r="B940" s="23" t="s">
        <v>110</v>
      </c>
      <c r="C940" s="23" t="s">
        <v>3</v>
      </c>
      <c r="D940" s="23" t="s">
        <v>55</v>
      </c>
      <c r="E940" s="23" t="s">
        <v>85</v>
      </c>
      <c r="F940" s="23" t="s">
        <v>151</v>
      </c>
      <c r="G940" s="23" t="s">
        <v>13</v>
      </c>
      <c r="H940" s="15">
        <v>2096.87</v>
      </c>
      <c r="I940" s="26">
        <v>0</v>
      </c>
      <c r="J940" s="15">
        <v>561.48900000000003</v>
      </c>
      <c r="K940" s="15">
        <v>295.73</v>
      </c>
      <c r="L940" s="14">
        <f t="shared" si="153"/>
        <v>857.21900000000005</v>
      </c>
      <c r="M940" s="26">
        <f t="shared" si="157"/>
        <v>857.21900000000005</v>
      </c>
      <c r="N940" s="25">
        <f t="shared" si="147"/>
        <v>40.880884365745139</v>
      </c>
      <c r="O940" s="25">
        <f t="shared" si="155"/>
        <v>40.880884365745139</v>
      </c>
      <c r="P940" s="26">
        <v>711.69</v>
      </c>
      <c r="Q940" s="14">
        <v>60.379999999999995</v>
      </c>
      <c r="R940" s="25">
        <f t="shared" si="152"/>
        <v>36.820117603857177</v>
      </c>
      <c r="S940" s="14">
        <v>467.43</v>
      </c>
      <c r="T940" s="25">
        <f t="shared" si="148"/>
        <v>22.291796820976028</v>
      </c>
      <c r="U940" s="26">
        <v>292.49987499999997</v>
      </c>
      <c r="V940" s="14">
        <v>2865.7858985031562</v>
      </c>
      <c r="W940" s="15">
        <v>2866</v>
      </c>
      <c r="X940" s="14">
        <v>2087.33</v>
      </c>
      <c r="Y940" s="26">
        <v>0</v>
      </c>
      <c r="Z940" s="15">
        <v>559.48219099999994</v>
      </c>
      <c r="AA940" s="15">
        <v>295.73</v>
      </c>
      <c r="AB940" s="14">
        <f t="shared" si="154"/>
        <v>855.21219099999996</v>
      </c>
      <c r="AC940" s="26">
        <f t="shared" si="158"/>
        <v>855.21219099999996</v>
      </c>
      <c r="AD940" s="25">
        <f t="shared" si="149"/>
        <v>40.97158527880115</v>
      </c>
      <c r="AE940" s="25">
        <f t="shared" si="159"/>
        <v>40.97158527880115</v>
      </c>
      <c r="AF940" s="14">
        <v>464.25405999999998</v>
      </c>
      <c r="AG940" s="25">
        <f t="shared" si="150"/>
        <v>22.241526735111361</v>
      </c>
      <c r="AH940" s="26">
        <v>6968.691481388958</v>
      </c>
      <c r="AI940" s="28">
        <f t="shared" si="156"/>
        <v>299.52969012540728</v>
      </c>
      <c r="AJ940" s="14">
        <v>17153</v>
      </c>
      <c r="AK940" s="14">
        <f t="shared" si="151"/>
        <v>121.68891739054393</v>
      </c>
      <c r="AL940" s="26">
        <v>846.15361199999995</v>
      </c>
      <c r="AM940" s="26">
        <v>2087.33</v>
      </c>
      <c r="AN940" s="29">
        <f t="shared" si="143"/>
        <v>40.537606032587085</v>
      </c>
    </row>
    <row r="941" spans="1:40" x14ac:dyDescent="0.3">
      <c r="A941" s="23" t="s">
        <v>106</v>
      </c>
      <c r="B941" s="23" t="s">
        <v>110</v>
      </c>
      <c r="C941" s="23" t="s">
        <v>3</v>
      </c>
      <c r="D941" s="23" t="s">
        <v>56</v>
      </c>
      <c r="E941" s="23" t="s">
        <v>86</v>
      </c>
      <c r="F941" s="23" t="s">
        <v>136</v>
      </c>
      <c r="G941" s="23" t="s">
        <v>13</v>
      </c>
      <c r="H941" s="15">
        <v>10751.31</v>
      </c>
      <c r="I941" s="26">
        <v>5.62</v>
      </c>
      <c r="J941" s="15">
        <v>2123.3200000000002</v>
      </c>
      <c r="K941" s="15">
        <v>1059.17</v>
      </c>
      <c r="L941" s="14">
        <f t="shared" si="153"/>
        <v>3182.4900000000002</v>
      </c>
      <c r="M941" s="26">
        <f t="shared" si="157"/>
        <v>3188.11</v>
      </c>
      <c r="N941" s="25">
        <f t="shared" si="147"/>
        <v>29.600950953883761</v>
      </c>
      <c r="O941" s="25">
        <f t="shared" si="155"/>
        <v>29.653223653675692</v>
      </c>
      <c r="P941" s="26">
        <v>574.84</v>
      </c>
      <c r="Q941" s="14">
        <v>223.92</v>
      </c>
      <c r="R941" s="25">
        <f t="shared" si="152"/>
        <v>7.4294202287907245</v>
      </c>
      <c r="S941" s="14">
        <v>6764.45</v>
      </c>
      <c r="T941" s="25">
        <f t="shared" si="148"/>
        <v>62.917449129454923</v>
      </c>
      <c r="U941" s="26">
        <v>4046.8540929999999</v>
      </c>
      <c r="V941" s="14">
        <v>16011.779259222294</v>
      </c>
      <c r="W941" s="15">
        <v>16012</v>
      </c>
      <c r="X941" s="14">
        <v>9359.01</v>
      </c>
      <c r="Y941" s="26">
        <v>5.62</v>
      </c>
      <c r="Z941" s="15">
        <v>2115.4996959999999</v>
      </c>
      <c r="AA941" s="15">
        <v>1059.17</v>
      </c>
      <c r="AB941" s="14">
        <f t="shared" si="154"/>
        <v>3174.6696959999999</v>
      </c>
      <c r="AC941" s="26">
        <f t="shared" si="158"/>
        <v>3180.2896959999998</v>
      </c>
      <c r="AD941" s="25">
        <f t="shared" si="149"/>
        <v>33.920999080030903</v>
      </c>
      <c r="AE941" s="25">
        <f t="shared" si="159"/>
        <v>33.981048166419306</v>
      </c>
      <c r="AF941" s="14">
        <v>5449.6528159999998</v>
      </c>
      <c r="AG941" s="25">
        <f t="shared" si="150"/>
        <v>58.228945326482176</v>
      </c>
      <c r="AH941" s="26">
        <v>36186.055711965353</v>
      </c>
      <c r="AI941" s="28">
        <f t="shared" si="156"/>
        <v>258.63581470431802</v>
      </c>
      <c r="AJ941" s="14">
        <v>102519</v>
      </c>
      <c r="AK941" s="14">
        <f t="shared" si="151"/>
        <v>91.290492494074272</v>
      </c>
      <c r="AL941" s="26">
        <v>3178.520614</v>
      </c>
      <c r="AM941" s="26">
        <v>8946.64</v>
      </c>
      <c r="AN941" s="29">
        <f t="shared" si="143"/>
        <v>35.527534515751171</v>
      </c>
    </row>
    <row r="942" spans="1:40" x14ac:dyDescent="0.3">
      <c r="A942" s="23" t="s">
        <v>106</v>
      </c>
      <c r="B942" s="23" t="s">
        <v>110</v>
      </c>
      <c r="C942" s="23" t="s">
        <v>3</v>
      </c>
      <c r="D942" s="23" t="s">
        <v>57</v>
      </c>
      <c r="E942" s="23" t="s">
        <v>87</v>
      </c>
      <c r="F942" s="23" t="s">
        <v>150</v>
      </c>
      <c r="G942" s="23" t="s">
        <v>13</v>
      </c>
      <c r="H942" s="15">
        <v>10379.57</v>
      </c>
      <c r="I942" s="26">
        <v>0.7</v>
      </c>
      <c r="J942" s="15">
        <v>2158.4899999999998</v>
      </c>
      <c r="K942" s="15">
        <v>1824.26</v>
      </c>
      <c r="L942" s="14">
        <f t="shared" si="153"/>
        <v>3982.75</v>
      </c>
      <c r="M942" s="26">
        <f t="shared" si="157"/>
        <v>3983.45</v>
      </c>
      <c r="N942" s="25">
        <f t="shared" si="147"/>
        <v>38.371050053133224</v>
      </c>
      <c r="O942" s="25">
        <f t="shared" si="155"/>
        <v>38.377794070467274</v>
      </c>
      <c r="P942" s="26">
        <v>303.719999999999</v>
      </c>
      <c r="Q942" s="14">
        <v>254.76</v>
      </c>
      <c r="R942" s="25">
        <f t="shared" si="152"/>
        <v>5.3805697153157501</v>
      </c>
      <c r="S942" s="14">
        <v>5749.42</v>
      </c>
      <c r="T942" s="25">
        <f t="shared" si="148"/>
        <v>55.391697343916945</v>
      </c>
      <c r="U942" s="26">
        <v>3383.930179</v>
      </c>
      <c r="V942" s="14">
        <v>13544.436922295235</v>
      </c>
      <c r="W942" s="15">
        <v>13466</v>
      </c>
      <c r="X942" s="14">
        <v>9335.73</v>
      </c>
      <c r="Y942" s="26">
        <v>0.7</v>
      </c>
      <c r="Z942" s="15">
        <v>1703.5985470000001</v>
      </c>
      <c r="AA942" s="15">
        <v>1794.8</v>
      </c>
      <c r="AB942" s="14">
        <f t="shared" si="154"/>
        <v>3498.3985469999998</v>
      </c>
      <c r="AC942" s="26">
        <f t="shared" si="158"/>
        <v>3499.0985470000001</v>
      </c>
      <c r="AD942" s="25">
        <f t="shared" si="149"/>
        <v>37.47321898769566</v>
      </c>
      <c r="AE942" s="25">
        <f t="shared" si="159"/>
        <v>37.480717062297224</v>
      </c>
      <c r="AF942" s="14">
        <v>5231.397258</v>
      </c>
      <c r="AG942" s="25">
        <f t="shared" si="150"/>
        <v>56.036295586954637</v>
      </c>
      <c r="AH942" s="26">
        <v>34892.76823063878</v>
      </c>
      <c r="AI942" s="28">
        <f t="shared" si="156"/>
        <v>267.5548680543622</v>
      </c>
      <c r="AJ942" s="14">
        <v>85855</v>
      </c>
      <c r="AK942" s="14">
        <f t="shared" si="151"/>
        <v>108.73833789528857</v>
      </c>
      <c r="AL942" s="26">
        <v>3490.24955</v>
      </c>
      <c r="AM942" s="26">
        <v>8825.2099999999991</v>
      </c>
      <c r="AN942" s="29">
        <f t="shared" si="143"/>
        <v>39.548628871154349</v>
      </c>
    </row>
    <row r="943" spans="1:40" x14ac:dyDescent="0.3">
      <c r="A943" s="23" t="s">
        <v>106</v>
      </c>
      <c r="B943" s="23" t="s">
        <v>110</v>
      </c>
      <c r="C943" s="23" t="s">
        <v>3</v>
      </c>
      <c r="D943" s="23" t="s">
        <v>58</v>
      </c>
      <c r="E943" s="23" t="s">
        <v>88</v>
      </c>
      <c r="F943" s="23" t="s">
        <v>150</v>
      </c>
      <c r="G943" s="23" t="s">
        <v>13</v>
      </c>
      <c r="H943" s="15">
        <v>12427.24</v>
      </c>
      <c r="I943" s="26">
        <v>26.193000000000001</v>
      </c>
      <c r="J943" s="15">
        <v>3421.7269999999999</v>
      </c>
      <c r="K943" s="15">
        <v>1802.24</v>
      </c>
      <c r="L943" s="14">
        <f t="shared" si="153"/>
        <v>5223.9669999999996</v>
      </c>
      <c r="M943" s="26">
        <f t="shared" si="157"/>
        <v>5250.16</v>
      </c>
      <c r="N943" s="25">
        <f t="shared" si="147"/>
        <v>42.036421602865957</v>
      </c>
      <c r="O943" s="25">
        <f t="shared" si="155"/>
        <v>42.247192457858702</v>
      </c>
      <c r="P943" s="26">
        <v>59.43</v>
      </c>
      <c r="Q943" s="14">
        <v>375.99</v>
      </c>
      <c r="R943" s="25">
        <f t="shared" si="152"/>
        <v>3.503754655096385</v>
      </c>
      <c r="S943" s="14">
        <v>6741.66</v>
      </c>
      <c r="T943" s="25">
        <f t="shared" si="148"/>
        <v>54.249052887044911</v>
      </c>
      <c r="U943" s="26">
        <v>3657.0417990000001</v>
      </c>
      <c r="V943" s="14">
        <v>12929.997618296924</v>
      </c>
      <c r="W943" s="15">
        <v>12930</v>
      </c>
      <c r="X943" s="14">
        <v>9787.74</v>
      </c>
      <c r="Y943" s="26">
        <v>26.193000000000001</v>
      </c>
      <c r="Z943" s="15">
        <v>2091.7472320000002</v>
      </c>
      <c r="AA943" s="15">
        <v>1752.32</v>
      </c>
      <c r="AB943" s="14">
        <f t="shared" si="154"/>
        <v>3844.0672320000003</v>
      </c>
      <c r="AC943" s="26">
        <f t="shared" si="158"/>
        <v>3870.2602320000005</v>
      </c>
      <c r="AD943" s="25">
        <f t="shared" si="149"/>
        <v>39.274308798558195</v>
      </c>
      <c r="AE943" s="25">
        <f t="shared" si="159"/>
        <v>39.541919094704198</v>
      </c>
      <c r="AF943" s="14">
        <v>5505.2395560000004</v>
      </c>
      <c r="AG943" s="25">
        <f t="shared" si="150"/>
        <v>56.246279079746706</v>
      </c>
      <c r="AH943" s="26">
        <v>33478.289518607031</v>
      </c>
      <c r="AI943" s="28">
        <f t="shared" si="156"/>
        <v>292.36081474712239</v>
      </c>
      <c r="AJ943" s="14">
        <v>79331</v>
      </c>
      <c r="AK943" s="14">
        <f t="shared" si="151"/>
        <v>123.37850272907187</v>
      </c>
      <c r="AL943" s="26">
        <v>3867.7454109999999</v>
      </c>
      <c r="AM943" s="26">
        <v>9294.7199999999993</v>
      </c>
      <c r="AN943" s="29">
        <f t="shared" si="143"/>
        <v>41.612285372770778</v>
      </c>
    </row>
    <row r="944" spans="1:40" x14ac:dyDescent="0.3">
      <c r="A944" s="23" t="s">
        <v>106</v>
      </c>
      <c r="B944" s="23" t="s">
        <v>110</v>
      </c>
      <c r="C944" s="23" t="s">
        <v>3</v>
      </c>
      <c r="D944" s="23" t="s">
        <v>59</v>
      </c>
      <c r="E944" s="23" t="s">
        <v>89</v>
      </c>
      <c r="F944" s="23" t="s">
        <v>136</v>
      </c>
      <c r="G944" s="23" t="s">
        <v>13</v>
      </c>
      <c r="H944" s="15">
        <v>5848.0259999999998</v>
      </c>
      <c r="I944" s="26">
        <v>0</v>
      </c>
      <c r="J944" s="15">
        <v>1582.4690000000001</v>
      </c>
      <c r="K944" s="15">
        <v>883.96</v>
      </c>
      <c r="L944" s="14">
        <f t="shared" si="153"/>
        <v>2466.4290000000001</v>
      </c>
      <c r="M944" s="26">
        <f t="shared" si="157"/>
        <v>2466.4290000000001</v>
      </c>
      <c r="N944" s="25">
        <f t="shared" si="147"/>
        <v>42.17541098483489</v>
      </c>
      <c r="O944" s="25">
        <f t="shared" si="155"/>
        <v>42.17541098483489</v>
      </c>
      <c r="P944" s="26">
        <v>0</v>
      </c>
      <c r="Q944" s="14">
        <v>160.77699999999999</v>
      </c>
      <c r="R944" s="25">
        <f t="shared" si="152"/>
        <v>2.7492524828035991</v>
      </c>
      <c r="S944" s="14">
        <v>3212.26</v>
      </c>
      <c r="T944" s="25">
        <f t="shared" si="148"/>
        <v>54.928962354134541</v>
      </c>
      <c r="U944" s="26">
        <v>1924.503115</v>
      </c>
      <c r="V944" s="14">
        <v>8642.4738681806739</v>
      </c>
      <c r="W944" s="15">
        <v>8642</v>
      </c>
      <c r="X944" s="14">
        <v>5451.8059999999996</v>
      </c>
      <c r="Y944" s="26">
        <v>0</v>
      </c>
      <c r="Z944" s="15">
        <v>1404.0106000000001</v>
      </c>
      <c r="AA944" s="15">
        <v>883.96</v>
      </c>
      <c r="AB944" s="14">
        <f t="shared" si="154"/>
        <v>2287.9706000000001</v>
      </c>
      <c r="AC944" s="26">
        <f t="shared" si="158"/>
        <v>2287.9706000000001</v>
      </c>
      <c r="AD944" s="25">
        <f t="shared" si="149"/>
        <v>41.967204995922458</v>
      </c>
      <c r="AE944" s="25">
        <f t="shared" si="159"/>
        <v>41.967204995922458</v>
      </c>
      <c r="AF944" s="14">
        <v>2995.1116000000002</v>
      </c>
      <c r="AG944" s="25">
        <f t="shared" si="150"/>
        <v>54.937971013642098</v>
      </c>
      <c r="AH944" s="26">
        <v>19499.264749150308</v>
      </c>
      <c r="AI944" s="28">
        <f t="shared" si="156"/>
        <v>279.59033687347443</v>
      </c>
      <c r="AJ944" s="14">
        <v>52007</v>
      </c>
      <c r="AK944" s="14">
        <f t="shared" si="151"/>
        <v>104.82831157344204</v>
      </c>
      <c r="AL944" s="26">
        <v>2155.9051840000002</v>
      </c>
      <c r="AM944" s="26">
        <v>5248.1459999999997</v>
      </c>
      <c r="AN944" s="29">
        <f t="shared" si="143"/>
        <v>41.079367532839221</v>
      </c>
    </row>
    <row r="945" spans="1:40" x14ac:dyDescent="0.3">
      <c r="A945" s="23" t="s">
        <v>106</v>
      </c>
      <c r="B945" s="23" t="s">
        <v>110</v>
      </c>
      <c r="C945" s="23" t="s">
        <v>3</v>
      </c>
      <c r="D945" s="23" t="s">
        <v>60</v>
      </c>
      <c r="E945" s="23" t="s">
        <v>90</v>
      </c>
      <c r="F945" s="23" t="s">
        <v>151</v>
      </c>
      <c r="G945" s="23" t="s">
        <v>13</v>
      </c>
      <c r="H945" s="15">
        <v>4548.16</v>
      </c>
      <c r="I945" s="26">
        <v>0</v>
      </c>
      <c r="J945" s="15">
        <v>919.49</v>
      </c>
      <c r="K945" s="15">
        <v>181.52</v>
      </c>
      <c r="L945" s="14">
        <f t="shared" si="153"/>
        <v>1101.01</v>
      </c>
      <c r="M945" s="26">
        <f t="shared" si="157"/>
        <v>1101.01</v>
      </c>
      <c r="N945" s="25">
        <f t="shared" si="147"/>
        <v>24.207811510588897</v>
      </c>
      <c r="O945" s="25">
        <f t="shared" si="155"/>
        <v>24.207811510588897</v>
      </c>
      <c r="P945" s="26">
        <v>478.24</v>
      </c>
      <c r="Q945" s="14">
        <v>128.70999999999998</v>
      </c>
      <c r="R945" s="25">
        <f t="shared" si="152"/>
        <v>13.344957081545067</v>
      </c>
      <c r="S945" s="14">
        <v>2718.78</v>
      </c>
      <c r="T945" s="25">
        <f t="shared" si="148"/>
        <v>59.77758038415535</v>
      </c>
      <c r="U945" s="26">
        <v>1773.124282</v>
      </c>
      <c r="V945" s="14">
        <v>6691.9017581505277</v>
      </c>
      <c r="W945" s="15">
        <v>6900</v>
      </c>
      <c r="X945" s="14">
        <v>4242.4799999999996</v>
      </c>
      <c r="Y945" s="26">
        <v>0</v>
      </c>
      <c r="Z945" s="15">
        <v>900.46659599999998</v>
      </c>
      <c r="AA945" s="15">
        <v>181.52</v>
      </c>
      <c r="AB945" s="14">
        <f t="shared" si="154"/>
        <v>1081.986596</v>
      </c>
      <c r="AC945" s="26">
        <f t="shared" si="158"/>
        <v>1081.986596</v>
      </c>
      <c r="AD945" s="25">
        <f t="shared" si="149"/>
        <v>25.503634572231338</v>
      </c>
      <c r="AE945" s="25">
        <f t="shared" si="159"/>
        <v>25.503634572231338</v>
      </c>
      <c r="AF945" s="14">
        <v>2471.9928639999998</v>
      </c>
      <c r="AG945" s="25">
        <f t="shared" si="150"/>
        <v>58.267637419622488</v>
      </c>
      <c r="AH945" s="26">
        <v>15390.561290322581</v>
      </c>
      <c r="AI945" s="28">
        <f t="shared" si="156"/>
        <v>275.65466391843847</v>
      </c>
      <c r="AJ945" s="14">
        <v>40048</v>
      </c>
      <c r="AK945" s="14">
        <f t="shared" si="151"/>
        <v>105.93487814622453</v>
      </c>
      <c r="AL945" s="26">
        <v>1054.9021190000001</v>
      </c>
      <c r="AM945" s="26">
        <v>4011.63</v>
      </c>
      <c r="AN945" s="29">
        <f t="shared" si="143"/>
        <v>26.296097072760951</v>
      </c>
    </row>
    <row r="946" spans="1:40" x14ac:dyDescent="0.3">
      <c r="A946" s="23" t="s">
        <v>106</v>
      </c>
      <c r="B946" s="23" t="s">
        <v>110</v>
      </c>
      <c r="C946" s="23" t="s">
        <v>3</v>
      </c>
      <c r="D946" s="23" t="s">
        <v>2</v>
      </c>
      <c r="E946" s="23" t="s">
        <v>32</v>
      </c>
      <c r="F946" s="23" t="s">
        <v>126</v>
      </c>
      <c r="G946" s="23" t="s">
        <v>13</v>
      </c>
      <c r="H946" s="15">
        <v>223847.36099999998</v>
      </c>
      <c r="I946" s="26">
        <v>165.18099999999998</v>
      </c>
      <c r="J946" s="15">
        <v>53438.256999999983</v>
      </c>
      <c r="K946" s="15">
        <v>31390.780000000002</v>
      </c>
      <c r="L946" s="14">
        <f t="shared" si="153"/>
        <v>84829.036999999982</v>
      </c>
      <c r="M946" s="26">
        <f t="shared" si="157"/>
        <v>84994.217999999979</v>
      </c>
      <c r="N946" s="25">
        <f t="shared" si="147"/>
        <v>37.895929003156745</v>
      </c>
      <c r="O946" s="25">
        <f t="shared" si="155"/>
        <v>37.969720804526247</v>
      </c>
      <c r="P946" s="26">
        <v>31861.078999999998</v>
      </c>
      <c r="Q946" s="14">
        <v>4678.3040000000001</v>
      </c>
      <c r="R946" s="25">
        <f t="shared" si="152"/>
        <v>16.323347676187261</v>
      </c>
      <c r="S946" s="14">
        <v>101530.49699999999</v>
      </c>
      <c r="T946" s="25">
        <f t="shared" si="148"/>
        <v>45.357022100430306</v>
      </c>
      <c r="U946" s="26">
        <v>59506.394048000002</v>
      </c>
      <c r="V946" s="14">
        <v>291428</v>
      </c>
      <c r="W946" s="15">
        <v>291428</v>
      </c>
      <c r="X946" s="14">
        <v>198491.34700000004</v>
      </c>
      <c r="Y946" s="26">
        <v>165.18099999999998</v>
      </c>
      <c r="Z946" s="15">
        <v>45305.277230000007</v>
      </c>
      <c r="AA946" s="15">
        <v>30901.844372</v>
      </c>
      <c r="AB946" s="14">
        <f t="shared" si="154"/>
        <v>76207.121601999999</v>
      </c>
      <c r="AC946" s="26">
        <f t="shared" si="158"/>
        <v>76372.302602000011</v>
      </c>
      <c r="AD946" s="25">
        <f t="shared" si="149"/>
        <v>38.393170661489833</v>
      </c>
      <c r="AE946" s="25">
        <f t="shared" si="159"/>
        <v>38.476388898705999</v>
      </c>
      <c r="AF946" s="14">
        <v>89015.263405000005</v>
      </c>
      <c r="AG946" s="25">
        <f t="shared" si="150"/>
        <v>44.845916333571957</v>
      </c>
      <c r="AH946" s="14">
        <v>725466.62755282456</v>
      </c>
      <c r="AI946" s="28">
        <f t="shared" si="156"/>
        <v>273.60506942898206</v>
      </c>
      <c r="AJ946" s="14">
        <v>1840498</v>
      </c>
      <c r="AK946" s="14">
        <f t="shared" si="151"/>
        <v>107.8465431638611</v>
      </c>
      <c r="AL946" s="26">
        <v>74113.039840000012</v>
      </c>
      <c r="AM946" s="26">
        <v>190035.23699999996</v>
      </c>
      <c r="AN946" s="29">
        <f t="shared" si="143"/>
        <v>38.999630284356172</v>
      </c>
    </row>
    <row r="947" spans="1:40" x14ac:dyDescent="0.3">
      <c r="A947" s="23" t="s">
        <v>107</v>
      </c>
      <c r="B947" s="23" t="s">
        <v>111</v>
      </c>
      <c r="C947" s="23" t="s">
        <v>3</v>
      </c>
      <c r="D947" s="23" t="s">
        <v>35</v>
      </c>
      <c r="E947" s="23" t="s">
        <v>65</v>
      </c>
      <c r="F947" s="23" t="s">
        <v>150</v>
      </c>
      <c r="G947" s="23" t="s">
        <v>13</v>
      </c>
      <c r="H947" s="15">
        <v>7912.4</v>
      </c>
      <c r="I947" s="26">
        <v>9.1</v>
      </c>
      <c r="J947" s="15">
        <v>2349.9</v>
      </c>
      <c r="K947" s="15">
        <v>1620.7</v>
      </c>
      <c r="L947" s="14">
        <f t="shared" si="153"/>
        <v>3970.6000000000004</v>
      </c>
      <c r="M947" s="26">
        <f>I947+J947+K947</f>
        <v>3979.7</v>
      </c>
      <c r="N947" s="25">
        <f t="shared" si="147"/>
        <v>50.181992821394275</v>
      </c>
      <c r="O947" s="25">
        <f t="shared" si="155"/>
        <v>50.297002173803143</v>
      </c>
      <c r="P947" s="26">
        <v>330.2</v>
      </c>
      <c r="Q947" s="14">
        <v>808.2</v>
      </c>
      <c r="R947" s="25">
        <f t="shared" si="152"/>
        <v>14.387543602446796</v>
      </c>
      <c r="S947" s="14">
        <v>2713.3</v>
      </c>
      <c r="T947" s="25">
        <f t="shared" si="148"/>
        <v>34.291744603407309</v>
      </c>
      <c r="U947" s="26">
        <v>1412.150883</v>
      </c>
      <c r="V947" s="14">
        <v>8430.4443826965871</v>
      </c>
      <c r="W947" s="15">
        <v>8352</v>
      </c>
      <c r="X947" s="14">
        <v>6917.6</v>
      </c>
      <c r="Y947" s="26">
        <v>9.1</v>
      </c>
      <c r="Z947" s="15">
        <v>1622.1224</v>
      </c>
      <c r="AA947" s="15">
        <v>1620.7</v>
      </c>
      <c r="AB947" s="14">
        <f t="shared" si="154"/>
        <v>3242.8224</v>
      </c>
      <c r="AC947" s="26">
        <f>Y947+Z947+AA947</f>
        <v>3251.9223999999999</v>
      </c>
      <c r="AD947" s="25">
        <f t="shared" si="149"/>
        <v>46.877853590840751</v>
      </c>
      <c r="AE947" s="25">
        <f>100*AC947/X947</f>
        <v>47.009402104776221</v>
      </c>
      <c r="AF947" s="14">
        <v>2482.2334300000002</v>
      </c>
      <c r="AG947" s="25">
        <f t="shared" si="150"/>
        <v>35.882870215103509</v>
      </c>
      <c r="AH947" s="26">
        <v>20177.750166746071</v>
      </c>
      <c r="AI947" s="28">
        <f t="shared" si="156"/>
        <v>342.83306824764571</v>
      </c>
      <c r="AJ947" s="14">
        <v>54111</v>
      </c>
      <c r="AK947" s="14">
        <f t="shared" si="151"/>
        <v>127.84091959121066</v>
      </c>
      <c r="AL947" s="26">
        <v>2951.74235</v>
      </c>
      <c r="AM947" s="26">
        <v>6184.1</v>
      </c>
      <c r="AN947" s="29">
        <f t="shared" si="143"/>
        <v>47.731154897236458</v>
      </c>
    </row>
    <row r="948" spans="1:40" x14ac:dyDescent="0.3">
      <c r="A948" s="23" t="s">
        <v>107</v>
      </c>
      <c r="B948" s="23" t="s">
        <v>111</v>
      </c>
      <c r="C948" s="23" t="s">
        <v>3</v>
      </c>
      <c r="D948" s="23" t="s">
        <v>36</v>
      </c>
      <c r="E948" s="23" t="s">
        <v>66</v>
      </c>
      <c r="F948" s="23" t="s">
        <v>150</v>
      </c>
      <c r="G948" s="23" t="s">
        <v>13</v>
      </c>
      <c r="H948" s="15">
        <v>9805.1</v>
      </c>
      <c r="I948" s="26">
        <v>6.61</v>
      </c>
      <c r="J948" s="15">
        <v>1590.67</v>
      </c>
      <c r="K948" s="15">
        <v>1241</v>
      </c>
      <c r="L948" s="14">
        <f t="shared" si="153"/>
        <v>2831.67</v>
      </c>
      <c r="M948" s="26">
        <f t="shared" ref="M948:M973" si="160">I948+J948+K948</f>
        <v>2838.2799999999997</v>
      </c>
      <c r="N948" s="25">
        <f t="shared" si="147"/>
        <v>28.879562676566277</v>
      </c>
      <c r="O948" s="25">
        <f t="shared" si="155"/>
        <v>28.946976573415874</v>
      </c>
      <c r="P948" s="26">
        <v>47.7</v>
      </c>
      <c r="Q948" s="14">
        <v>415.12</v>
      </c>
      <c r="R948" s="25">
        <f t="shared" si="152"/>
        <v>4.7201966323647895</v>
      </c>
      <c r="S948" s="14">
        <v>6504</v>
      </c>
      <c r="T948" s="25">
        <f t="shared" si="148"/>
        <v>66.332826794219329</v>
      </c>
      <c r="U948" s="26">
        <v>3776.2392559999998</v>
      </c>
      <c r="V948" s="14">
        <v>13001.886025300493</v>
      </c>
      <c r="W948" s="15">
        <v>14020</v>
      </c>
      <c r="X948" s="14">
        <v>9108.1</v>
      </c>
      <c r="Y948" s="26">
        <v>6.61</v>
      </c>
      <c r="Z948" s="15">
        <v>1531.6347249999999</v>
      </c>
      <c r="AA948" s="15">
        <v>1241</v>
      </c>
      <c r="AB948" s="14">
        <f t="shared" si="154"/>
        <v>2772.6347249999999</v>
      </c>
      <c r="AC948" s="26">
        <f t="shared" ref="AC948:AC973" si="161">Y948+Z948+AA948</f>
        <v>2779.2447249999996</v>
      </c>
      <c r="AD948" s="25">
        <f t="shared" si="149"/>
        <v>30.441417254970847</v>
      </c>
      <c r="AE948" s="25">
        <f t="shared" ref="AE948:AE973" si="162">100*AC948/X948</f>
        <v>30.513990019872416</v>
      </c>
      <c r="AF948" s="14">
        <v>5884.1688000000004</v>
      </c>
      <c r="AG948" s="25">
        <f t="shared" si="150"/>
        <v>64.603691219903155</v>
      </c>
      <c r="AH948" s="26">
        <v>32423.680538592154</v>
      </c>
      <c r="AI948" s="28">
        <f t="shared" si="156"/>
        <v>280.90888661326159</v>
      </c>
      <c r="AJ948" s="14">
        <v>78924</v>
      </c>
      <c r="AK948" s="14">
        <f t="shared" si="151"/>
        <v>115.40342608078657</v>
      </c>
      <c r="AL948" s="26">
        <v>2778.6669999999999</v>
      </c>
      <c r="AM948" s="26">
        <v>8830.1</v>
      </c>
      <c r="AN948" s="29">
        <f t="shared" si="143"/>
        <v>31.468126068787441</v>
      </c>
    </row>
    <row r="949" spans="1:40" x14ac:dyDescent="0.3">
      <c r="A949" s="23" t="s">
        <v>107</v>
      </c>
      <c r="B949" s="23" t="s">
        <v>111</v>
      </c>
      <c r="C949" s="23" t="s">
        <v>3</v>
      </c>
      <c r="D949" s="23" t="s">
        <v>37</v>
      </c>
      <c r="E949" s="23" t="s">
        <v>67</v>
      </c>
      <c r="F949" s="23" t="s">
        <v>136</v>
      </c>
      <c r="G949" s="23" t="s">
        <v>13</v>
      </c>
      <c r="H949" s="15">
        <v>6269.07</v>
      </c>
      <c r="I949" s="26">
        <v>18.757999999999999</v>
      </c>
      <c r="J949" s="15">
        <v>1505.462</v>
      </c>
      <c r="K949" s="15">
        <v>838.07</v>
      </c>
      <c r="L949" s="14">
        <f t="shared" si="153"/>
        <v>2343.5320000000002</v>
      </c>
      <c r="M949" s="26">
        <f t="shared" si="160"/>
        <v>2362.29</v>
      </c>
      <c r="N949" s="25">
        <f t="shared" si="147"/>
        <v>37.382450666526296</v>
      </c>
      <c r="O949" s="25">
        <f t="shared" si="155"/>
        <v>37.681665701611244</v>
      </c>
      <c r="P949" s="26">
        <v>2003</v>
      </c>
      <c r="Q949" s="14">
        <v>0</v>
      </c>
      <c r="R949" s="25">
        <f t="shared" si="152"/>
        <v>31.950512595967187</v>
      </c>
      <c r="S949" s="14">
        <v>1903.7</v>
      </c>
      <c r="T949" s="25">
        <f t="shared" si="148"/>
        <v>30.366545596077252</v>
      </c>
      <c r="U949" s="26">
        <v>1146.0150900000001</v>
      </c>
      <c r="V949" s="14">
        <v>9631.8897135378284</v>
      </c>
      <c r="W949" s="15">
        <v>9632</v>
      </c>
      <c r="X949" s="14">
        <v>5816.19</v>
      </c>
      <c r="Y949" s="26">
        <v>18.757999999999999</v>
      </c>
      <c r="Z949" s="15">
        <v>1287.72144</v>
      </c>
      <c r="AA949" s="15">
        <v>817.35</v>
      </c>
      <c r="AB949" s="14">
        <f t="shared" si="154"/>
        <v>2105.0714400000002</v>
      </c>
      <c r="AC949" s="26">
        <f t="shared" si="161"/>
        <v>2123.82944</v>
      </c>
      <c r="AD949" s="25">
        <f t="shared" si="149"/>
        <v>36.193305927075983</v>
      </c>
      <c r="AE949" s="25">
        <f t="shared" si="162"/>
        <v>36.515819462569141</v>
      </c>
      <c r="AF949" s="14">
        <v>1799.18687</v>
      </c>
      <c r="AG949" s="25">
        <f t="shared" si="150"/>
        <v>30.934114428861509</v>
      </c>
      <c r="AH949" s="26">
        <v>21837.026777629253</v>
      </c>
      <c r="AI949" s="28">
        <f t="shared" si="156"/>
        <v>266.34532526920486</v>
      </c>
      <c r="AJ949" s="14">
        <v>60820</v>
      </c>
      <c r="AK949" s="14">
        <f t="shared" si="151"/>
        <v>95.629562643867146</v>
      </c>
      <c r="AL949" s="26">
        <v>2123.6800800000001</v>
      </c>
      <c r="AM949" s="26">
        <v>5671.85</v>
      </c>
      <c r="AN949" s="29">
        <f t="shared" si="143"/>
        <v>37.442458457117162</v>
      </c>
    </row>
    <row r="950" spans="1:40" x14ac:dyDescent="0.3">
      <c r="A950" s="23" t="s">
        <v>107</v>
      </c>
      <c r="B950" s="23" t="s">
        <v>111</v>
      </c>
      <c r="C950" s="23" t="s">
        <v>3</v>
      </c>
      <c r="D950" s="23" t="s">
        <v>38</v>
      </c>
      <c r="E950" s="23" t="s">
        <v>68</v>
      </c>
      <c r="F950" s="23" t="s">
        <v>150</v>
      </c>
      <c r="G950" s="23" t="s">
        <v>13</v>
      </c>
      <c r="H950" s="15">
        <v>6990.54</v>
      </c>
      <c r="I950" s="26">
        <v>1.1000000000000001</v>
      </c>
      <c r="J950" s="15">
        <v>1444.8</v>
      </c>
      <c r="K950" s="15">
        <v>1186.08</v>
      </c>
      <c r="L950" s="14">
        <f t="shared" si="153"/>
        <v>2630.88</v>
      </c>
      <c r="M950" s="26">
        <f t="shared" si="160"/>
        <v>2631.9799999999996</v>
      </c>
      <c r="N950" s="25">
        <f t="shared" si="147"/>
        <v>37.634860826202271</v>
      </c>
      <c r="O950" s="25">
        <f t="shared" si="155"/>
        <v>37.650596377390009</v>
      </c>
      <c r="P950" s="26">
        <v>439.66</v>
      </c>
      <c r="Q950" s="14">
        <v>195.18</v>
      </c>
      <c r="R950" s="25">
        <f t="shared" si="152"/>
        <v>9.081415741845408</v>
      </c>
      <c r="S950" s="14">
        <v>3723.72</v>
      </c>
      <c r="T950" s="25">
        <f t="shared" si="148"/>
        <v>53.267987880764579</v>
      </c>
      <c r="U950" s="26">
        <v>2233.720546</v>
      </c>
      <c r="V950" s="14">
        <v>10156.261932899484</v>
      </c>
      <c r="W950" s="15">
        <v>10104</v>
      </c>
      <c r="X950" s="14">
        <v>6447.82</v>
      </c>
      <c r="Y950" s="26">
        <v>1.1000000000000001</v>
      </c>
      <c r="Z950" s="15">
        <v>1199.14615</v>
      </c>
      <c r="AA950" s="15">
        <v>1186.08</v>
      </c>
      <c r="AB950" s="14">
        <f t="shared" si="154"/>
        <v>2385.22615</v>
      </c>
      <c r="AC950" s="26">
        <f t="shared" si="161"/>
        <v>2386.3261499999999</v>
      </c>
      <c r="AD950" s="25">
        <f t="shared" si="149"/>
        <v>36.992753364703113</v>
      </c>
      <c r="AE950" s="25">
        <f t="shared" si="162"/>
        <v>37.009813394294504</v>
      </c>
      <c r="AF950" s="14">
        <v>3459.0139300000001</v>
      </c>
      <c r="AG950" s="25">
        <f t="shared" si="150"/>
        <v>53.646254548048795</v>
      </c>
      <c r="AH950" s="26">
        <v>25568.04205155954</v>
      </c>
      <c r="AI950" s="28">
        <f t="shared" si="156"/>
        <v>252.18278298344362</v>
      </c>
      <c r="AJ950" s="14">
        <v>65221</v>
      </c>
      <c r="AK950" s="14">
        <f t="shared" si="151"/>
        <v>98.86110301896629</v>
      </c>
      <c r="AL950" s="26">
        <v>2331.6580060000001</v>
      </c>
      <c r="AM950" s="26">
        <v>6232.61</v>
      </c>
      <c r="AN950" s="29">
        <f t="shared" si="143"/>
        <v>37.4106194034281</v>
      </c>
    </row>
    <row r="951" spans="1:40" x14ac:dyDescent="0.3">
      <c r="A951" s="23" t="s">
        <v>107</v>
      </c>
      <c r="B951" s="23" t="s">
        <v>111</v>
      </c>
      <c r="C951" s="23" t="s">
        <v>3</v>
      </c>
      <c r="D951" s="23" t="s">
        <v>39</v>
      </c>
      <c r="E951" s="23" t="s">
        <v>69</v>
      </c>
      <c r="F951" s="23" t="s">
        <v>151</v>
      </c>
      <c r="G951" s="23" t="s">
        <v>13</v>
      </c>
      <c r="H951" s="15">
        <v>3336.88</v>
      </c>
      <c r="I951" s="26">
        <v>0</v>
      </c>
      <c r="J951" s="15">
        <v>648.41</v>
      </c>
      <c r="K951" s="15">
        <v>140.38</v>
      </c>
      <c r="L951" s="14">
        <f t="shared" si="153"/>
        <v>788.79</v>
      </c>
      <c r="M951" s="26">
        <f t="shared" si="160"/>
        <v>788.79</v>
      </c>
      <c r="N951" s="25">
        <f t="shared" si="147"/>
        <v>23.638548584306296</v>
      </c>
      <c r="O951" s="25">
        <f t="shared" si="155"/>
        <v>23.638548584306296</v>
      </c>
      <c r="P951" s="26">
        <v>167.76</v>
      </c>
      <c r="Q951" s="14">
        <v>70.98</v>
      </c>
      <c r="R951" s="25">
        <f t="shared" si="152"/>
        <v>7.1545875188799117</v>
      </c>
      <c r="S951" s="14">
        <v>2309.35</v>
      </c>
      <c r="T951" s="25">
        <f t="shared" si="148"/>
        <v>69.206863896813786</v>
      </c>
      <c r="U951" s="26">
        <v>1440.741407</v>
      </c>
      <c r="V951" s="14">
        <v>5094.4917763195199</v>
      </c>
      <c r="W951" s="15">
        <v>5094</v>
      </c>
      <c r="X951" s="14">
        <v>3009.08</v>
      </c>
      <c r="Y951" s="26">
        <v>0</v>
      </c>
      <c r="Z951" s="15">
        <v>597.93659600000001</v>
      </c>
      <c r="AA951" s="15">
        <v>140.38</v>
      </c>
      <c r="AB951" s="14">
        <f t="shared" si="154"/>
        <v>738.316596</v>
      </c>
      <c r="AC951" s="26">
        <f t="shared" si="161"/>
        <v>738.316596</v>
      </c>
      <c r="AD951" s="25">
        <f t="shared" si="149"/>
        <v>24.536290028846025</v>
      </c>
      <c r="AE951" s="25">
        <f t="shared" si="162"/>
        <v>24.536290028846025</v>
      </c>
      <c r="AF951" s="14">
        <v>2046.6389200000001</v>
      </c>
      <c r="AG951" s="25">
        <f t="shared" si="150"/>
        <v>68.015437276509772</v>
      </c>
      <c r="AH951" s="26">
        <v>11718.681534492802</v>
      </c>
      <c r="AI951" s="28">
        <f t="shared" si="156"/>
        <v>256.77632685409748</v>
      </c>
      <c r="AJ951" s="14">
        <v>31922</v>
      </c>
      <c r="AK951" s="14">
        <f t="shared" si="151"/>
        <v>94.263517323475966</v>
      </c>
      <c r="AL951" s="26">
        <v>737.90030400000001</v>
      </c>
      <c r="AM951" s="26">
        <v>2952.98</v>
      </c>
      <c r="AN951" s="29">
        <f t="shared" ref="AN951:AN1014" si="163">100*AL951/AM951</f>
        <v>24.988327181355785</v>
      </c>
    </row>
    <row r="952" spans="1:40" x14ac:dyDescent="0.3">
      <c r="A952" s="23" t="s">
        <v>107</v>
      </c>
      <c r="B952" s="23" t="s">
        <v>111</v>
      </c>
      <c r="C952" s="23" t="s">
        <v>3</v>
      </c>
      <c r="D952" s="23" t="s">
        <v>40</v>
      </c>
      <c r="E952" s="23" t="s">
        <v>70</v>
      </c>
      <c r="F952" s="23" t="s">
        <v>136</v>
      </c>
      <c r="G952" s="23" t="s">
        <v>13</v>
      </c>
      <c r="H952" s="15">
        <v>5440.2539999999999</v>
      </c>
      <c r="I952" s="26">
        <v>0</v>
      </c>
      <c r="J952" s="15">
        <v>1524.604</v>
      </c>
      <c r="K952" s="15">
        <v>1569.96</v>
      </c>
      <c r="L952" s="14">
        <f t="shared" si="153"/>
        <v>3094.5640000000003</v>
      </c>
      <c r="M952" s="26">
        <f t="shared" si="160"/>
        <v>3094.5640000000003</v>
      </c>
      <c r="N952" s="25">
        <f t="shared" si="147"/>
        <v>56.882711726327486</v>
      </c>
      <c r="O952" s="25">
        <f t="shared" si="155"/>
        <v>56.882711726327486</v>
      </c>
      <c r="P952" s="26">
        <v>1922.45</v>
      </c>
      <c r="Q952" s="14">
        <v>97.36999999999999</v>
      </c>
      <c r="R952" s="25">
        <f t="shared" si="152"/>
        <v>37.127310599835965</v>
      </c>
      <c r="S952" s="14">
        <v>325.88</v>
      </c>
      <c r="T952" s="25">
        <f t="shared" si="148"/>
        <v>5.9901614887834285</v>
      </c>
      <c r="U952" s="26">
        <v>152.78454600000001</v>
      </c>
      <c r="V952" s="14">
        <v>7914.6657200342061</v>
      </c>
      <c r="W952" s="15">
        <v>7915</v>
      </c>
      <c r="X952" s="14">
        <v>5058.4560000000001</v>
      </c>
      <c r="Y952" s="26">
        <v>0</v>
      </c>
      <c r="Z952" s="15">
        <v>1344.0295739999999</v>
      </c>
      <c r="AA952" s="15">
        <v>1456.51</v>
      </c>
      <c r="AB952" s="14">
        <f t="shared" si="154"/>
        <v>2800.5395739999999</v>
      </c>
      <c r="AC952" s="26">
        <f t="shared" si="161"/>
        <v>2800.5395739999999</v>
      </c>
      <c r="AD952" s="25">
        <f t="shared" si="149"/>
        <v>55.363525431475537</v>
      </c>
      <c r="AE952" s="25">
        <f t="shared" si="162"/>
        <v>55.363525431475537</v>
      </c>
      <c r="AF952" s="14">
        <v>313.71240899999998</v>
      </c>
      <c r="AG952" s="25">
        <f t="shared" si="150"/>
        <v>6.2017423696084331</v>
      </c>
      <c r="AH952" s="26">
        <v>18782.86808422791</v>
      </c>
      <c r="AI952" s="28">
        <f t="shared" si="156"/>
        <v>269.31222523186523</v>
      </c>
      <c r="AJ952" s="14">
        <v>49160</v>
      </c>
      <c r="AK952" s="14">
        <f t="shared" si="151"/>
        <v>102.89780309194467</v>
      </c>
      <c r="AL952" s="26">
        <v>2798.7599959999998</v>
      </c>
      <c r="AM952" s="26">
        <v>4924.6360000000004</v>
      </c>
      <c r="AN952" s="29">
        <f t="shared" si="163"/>
        <v>56.831814493497582</v>
      </c>
    </row>
    <row r="953" spans="1:40" x14ac:dyDescent="0.3">
      <c r="A953" s="23" t="s">
        <v>107</v>
      </c>
      <c r="B953" s="23" t="s">
        <v>111</v>
      </c>
      <c r="C953" s="23" t="s">
        <v>3</v>
      </c>
      <c r="D953" s="23" t="s">
        <v>41</v>
      </c>
      <c r="E953" s="23" t="s">
        <v>152</v>
      </c>
      <c r="F953" s="23" t="s">
        <v>150</v>
      </c>
      <c r="G953" s="23" t="s">
        <v>13</v>
      </c>
      <c r="H953" s="15">
        <v>37273.599999999999</v>
      </c>
      <c r="I953" s="26">
        <v>15.9</v>
      </c>
      <c r="J953" s="15">
        <v>10604.46</v>
      </c>
      <c r="K953" s="15">
        <v>4002.74</v>
      </c>
      <c r="L953" s="14">
        <f t="shared" si="153"/>
        <v>14607.199999999999</v>
      </c>
      <c r="M953" s="26">
        <f t="shared" si="160"/>
        <v>14623.099999999999</v>
      </c>
      <c r="N953" s="25">
        <f t="shared" si="147"/>
        <v>39.189131181318686</v>
      </c>
      <c r="O953" s="25">
        <f t="shared" si="155"/>
        <v>39.231788719093402</v>
      </c>
      <c r="P953" s="26">
        <v>7509.28</v>
      </c>
      <c r="Q953" s="14">
        <v>235.28</v>
      </c>
      <c r="R953" s="25">
        <f t="shared" si="152"/>
        <v>20.777601304945055</v>
      </c>
      <c r="S953" s="14">
        <v>14670.41</v>
      </c>
      <c r="T953" s="25">
        <f t="shared" si="148"/>
        <v>39.358715015453299</v>
      </c>
      <c r="U953" s="26">
        <v>9430.0833870000006</v>
      </c>
      <c r="V953" s="14">
        <v>43218.483987016312</v>
      </c>
      <c r="W953" s="15">
        <v>42858</v>
      </c>
      <c r="X953" s="14">
        <v>29843.65</v>
      </c>
      <c r="Y953" s="26">
        <v>15.9</v>
      </c>
      <c r="Z953" s="15">
        <v>9675.1022030000004</v>
      </c>
      <c r="AA953" s="15">
        <v>3881.56</v>
      </c>
      <c r="AB953" s="14">
        <f t="shared" si="154"/>
        <v>13556.662203</v>
      </c>
      <c r="AC953" s="26">
        <f t="shared" si="161"/>
        <v>13572.562202999999</v>
      </c>
      <c r="AD953" s="25">
        <f t="shared" si="149"/>
        <v>45.425617184895273</v>
      </c>
      <c r="AE953" s="25">
        <f t="shared" si="162"/>
        <v>45.478894850328288</v>
      </c>
      <c r="AF953" s="14">
        <v>10482.007944999999</v>
      </c>
      <c r="AG953" s="25">
        <f t="shared" si="150"/>
        <v>35.123076249051302</v>
      </c>
      <c r="AH953" s="26">
        <v>123945.37771420639</v>
      </c>
      <c r="AI953" s="28">
        <f t="shared" si="156"/>
        <v>240.7806612104049</v>
      </c>
      <c r="AJ953" s="14">
        <v>283166</v>
      </c>
      <c r="AK953" s="14">
        <f t="shared" si="151"/>
        <v>105.39277314366838</v>
      </c>
      <c r="AL953" s="26">
        <v>13100.721256000001</v>
      </c>
      <c r="AM953" s="26">
        <v>29051.03</v>
      </c>
      <c r="AN953" s="29">
        <f t="shared" si="163"/>
        <v>45.095548267996016</v>
      </c>
    </row>
    <row r="954" spans="1:40" x14ac:dyDescent="0.3">
      <c r="A954" s="23" t="s">
        <v>107</v>
      </c>
      <c r="B954" s="23" t="s">
        <v>111</v>
      </c>
      <c r="C954" s="23" t="s">
        <v>3</v>
      </c>
      <c r="D954" s="23" t="s">
        <v>42</v>
      </c>
      <c r="E954" s="23" t="s">
        <v>72</v>
      </c>
      <c r="F954" s="23" t="s">
        <v>150</v>
      </c>
      <c r="G954" s="23" t="s">
        <v>13</v>
      </c>
      <c r="H954" s="15">
        <v>4497.491</v>
      </c>
      <c r="I954" s="26">
        <v>0</v>
      </c>
      <c r="J954" s="15">
        <v>1032.5809999999999</v>
      </c>
      <c r="K954" s="15">
        <v>457.42</v>
      </c>
      <c r="L954" s="14">
        <f t="shared" si="153"/>
        <v>1490.001</v>
      </c>
      <c r="M954" s="26">
        <f t="shared" si="160"/>
        <v>1490.001</v>
      </c>
      <c r="N954" s="25">
        <f t="shared" si="147"/>
        <v>33.129604928614647</v>
      </c>
      <c r="O954" s="25">
        <f t="shared" si="155"/>
        <v>33.129604928614647</v>
      </c>
      <c r="P954" s="26">
        <v>286.58</v>
      </c>
      <c r="Q954" s="14">
        <v>159.19</v>
      </c>
      <c r="R954" s="25">
        <f t="shared" si="152"/>
        <v>9.9115262265116257</v>
      </c>
      <c r="S954" s="14">
        <v>2561.73</v>
      </c>
      <c r="T954" s="25">
        <f t="shared" si="148"/>
        <v>56.959091191066307</v>
      </c>
      <c r="U954" s="26">
        <v>1578.053776</v>
      </c>
      <c r="V954" s="14">
        <v>6690.7449332102406</v>
      </c>
      <c r="W954" s="15">
        <v>6639</v>
      </c>
      <c r="X954" s="14">
        <v>3917.7109999999998</v>
      </c>
      <c r="Y954" s="26">
        <v>0</v>
      </c>
      <c r="Z954" s="15">
        <v>745.05571499999996</v>
      </c>
      <c r="AA954" s="15">
        <v>457.42</v>
      </c>
      <c r="AB954" s="14">
        <f t="shared" si="154"/>
        <v>1202.475715</v>
      </c>
      <c r="AC954" s="26">
        <f t="shared" si="161"/>
        <v>1202.475715</v>
      </c>
      <c r="AD954" s="25">
        <f t="shared" si="149"/>
        <v>30.69332360146014</v>
      </c>
      <c r="AE954" s="25">
        <f t="shared" si="162"/>
        <v>30.69332360146014</v>
      </c>
      <c r="AF954" s="14">
        <v>2298.9254580000002</v>
      </c>
      <c r="AG954" s="25">
        <f t="shared" si="150"/>
        <v>58.680322719057131</v>
      </c>
      <c r="AH954" s="26">
        <v>16488.564303526895</v>
      </c>
      <c r="AI954" s="28">
        <f t="shared" si="156"/>
        <v>237.60170551428808</v>
      </c>
      <c r="AJ954" s="14">
        <v>39114</v>
      </c>
      <c r="AK954" s="14">
        <f t="shared" si="151"/>
        <v>100.16134887763972</v>
      </c>
      <c r="AL954" s="26">
        <v>1201.2817849999999</v>
      </c>
      <c r="AM954" s="26">
        <v>3870.0610000000001</v>
      </c>
      <c r="AN954" s="29">
        <f t="shared" si="163"/>
        <v>31.040383730385642</v>
      </c>
    </row>
    <row r="955" spans="1:40" x14ac:dyDescent="0.3">
      <c r="A955" s="23" t="s">
        <v>107</v>
      </c>
      <c r="B955" s="23" t="s">
        <v>111</v>
      </c>
      <c r="C955" s="23" t="s">
        <v>3</v>
      </c>
      <c r="D955" s="23" t="s">
        <v>43</v>
      </c>
      <c r="E955" s="23" t="s">
        <v>73</v>
      </c>
      <c r="F955" s="23" t="s">
        <v>150</v>
      </c>
      <c r="G955" s="23" t="s">
        <v>13</v>
      </c>
      <c r="H955" s="15">
        <v>6855.24</v>
      </c>
      <c r="I955" s="26">
        <v>9.19</v>
      </c>
      <c r="J955" s="15">
        <v>1382.64</v>
      </c>
      <c r="K955" s="15">
        <v>990.18</v>
      </c>
      <c r="L955" s="14">
        <f t="shared" si="153"/>
        <v>2372.8200000000002</v>
      </c>
      <c r="M955" s="26">
        <f t="shared" si="160"/>
        <v>2382.0100000000002</v>
      </c>
      <c r="N955" s="25">
        <f t="shared" si="147"/>
        <v>34.613230171372564</v>
      </c>
      <c r="O955" s="25">
        <f t="shared" si="155"/>
        <v>34.747288205810449</v>
      </c>
      <c r="P955" s="26">
        <v>19.260000000000002</v>
      </c>
      <c r="Q955" s="14">
        <v>106.12</v>
      </c>
      <c r="R955" s="25">
        <f t="shared" si="152"/>
        <v>1.8289658713626369</v>
      </c>
      <c r="S955" s="14">
        <v>4294.53</v>
      </c>
      <c r="T955" s="25">
        <f t="shared" si="148"/>
        <v>62.645946750223189</v>
      </c>
      <c r="U955" s="26">
        <v>2533.172458</v>
      </c>
      <c r="V955" s="14">
        <v>10900.43089091573</v>
      </c>
      <c r="W955" s="15">
        <v>10822</v>
      </c>
      <c r="X955" s="14">
        <v>6314.67</v>
      </c>
      <c r="Y955" s="26">
        <v>9.19</v>
      </c>
      <c r="Z955" s="15">
        <v>1167.0392320000001</v>
      </c>
      <c r="AA955" s="15">
        <v>989.76</v>
      </c>
      <c r="AB955" s="14">
        <f t="shared" si="154"/>
        <v>2156.7992320000003</v>
      </c>
      <c r="AC955" s="26">
        <f t="shared" si="161"/>
        <v>2165.9892319999999</v>
      </c>
      <c r="AD955" s="25">
        <f t="shared" si="149"/>
        <v>34.155375213589942</v>
      </c>
      <c r="AE955" s="25">
        <f t="shared" si="162"/>
        <v>34.300909342847682</v>
      </c>
      <c r="AF955" s="14">
        <v>3975.4464210000001</v>
      </c>
      <c r="AG955" s="25">
        <f t="shared" si="150"/>
        <v>62.95572723515243</v>
      </c>
      <c r="AH955" s="26">
        <v>28409.273454621351</v>
      </c>
      <c r="AI955" s="28">
        <f t="shared" si="156"/>
        <v>222.27495574945053</v>
      </c>
      <c r="AJ955" s="14">
        <v>68388</v>
      </c>
      <c r="AK955" s="14">
        <f t="shared" si="151"/>
        <v>92.335936129145466</v>
      </c>
      <c r="AL955" s="26">
        <v>2164.5672880000002</v>
      </c>
      <c r="AM955" s="26">
        <v>6013.41</v>
      </c>
      <c r="AN955" s="29">
        <f t="shared" si="163"/>
        <v>35.995671141665049</v>
      </c>
    </row>
    <row r="956" spans="1:40" x14ac:dyDescent="0.3">
      <c r="A956" s="23" t="s">
        <v>107</v>
      </c>
      <c r="B956" s="23" t="s">
        <v>111</v>
      </c>
      <c r="C956" s="23" t="s">
        <v>3</v>
      </c>
      <c r="D956" s="23" t="s">
        <v>44</v>
      </c>
      <c r="E956" s="23" t="s">
        <v>74</v>
      </c>
      <c r="F956" s="23" t="s">
        <v>151</v>
      </c>
      <c r="G956" s="23" t="s">
        <v>13</v>
      </c>
      <c r="H956" s="15">
        <v>7841.5010000000002</v>
      </c>
      <c r="I956" s="26">
        <v>0</v>
      </c>
      <c r="J956" s="15">
        <v>1837.48</v>
      </c>
      <c r="K956" s="15">
        <v>594.47</v>
      </c>
      <c r="L956" s="14">
        <f t="shared" si="153"/>
        <v>2431.9499999999998</v>
      </c>
      <c r="M956" s="26">
        <f t="shared" si="160"/>
        <v>2431.9499999999998</v>
      </c>
      <c r="N956" s="25">
        <f t="shared" si="147"/>
        <v>31.013832683308969</v>
      </c>
      <c r="O956" s="25">
        <f t="shared" si="155"/>
        <v>31.013832683308969</v>
      </c>
      <c r="P956" s="26">
        <v>653.452</v>
      </c>
      <c r="Q956" s="14">
        <v>315.92200000000003</v>
      </c>
      <c r="R956" s="25">
        <f t="shared" si="152"/>
        <v>12.362097511688132</v>
      </c>
      <c r="S956" s="14">
        <v>4439.8500000000004</v>
      </c>
      <c r="T956" s="25">
        <f t="shared" si="148"/>
        <v>56.619899685022041</v>
      </c>
      <c r="U956" s="26">
        <v>2465.520074</v>
      </c>
      <c r="V956" s="14">
        <v>9458.365972494732</v>
      </c>
      <c r="W956" s="15">
        <v>9900</v>
      </c>
      <c r="X956" s="14">
        <v>6613.8410000000003</v>
      </c>
      <c r="Y956" s="26">
        <v>0</v>
      </c>
      <c r="Z956" s="15">
        <v>1718.6062079999999</v>
      </c>
      <c r="AA956" s="15">
        <v>594.47</v>
      </c>
      <c r="AB956" s="14">
        <f t="shared" si="154"/>
        <v>2313.076208</v>
      </c>
      <c r="AC956" s="26">
        <f t="shared" si="161"/>
        <v>2313.076208</v>
      </c>
      <c r="AD956" s="25">
        <f t="shared" si="149"/>
        <v>34.973266034064018</v>
      </c>
      <c r="AE956" s="25">
        <f t="shared" si="162"/>
        <v>34.973266034064018</v>
      </c>
      <c r="AF956" s="14">
        <v>3797.5307400000002</v>
      </c>
      <c r="AG956" s="25">
        <f t="shared" si="150"/>
        <v>57.417932181919703</v>
      </c>
      <c r="AH956" s="26">
        <v>24642.420554625518</v>
      </c>
      <c r="AI956" s="28">
        <f t="shared" si="156"/>
        <v>268.3925057337172</v>
      </c>
      <c r="AJ956" s="14">
        <v>59217</v>
      </c>
      <c r="AK956" s="14">
        <f t="shared" si="151"/>
        <v>111.68821453298884</v>
      </c>
      <c r="AL956" s="26">
        <v>2009.0085140000001</v>
      </c>
      <c r="AM956" s="26">
        <v>6071.4110000000001</v>
      </c>
      <c r="AN956" s="29">
        <f t="shared" si="163"/>
        <v>33.089647760627642</v>
      </c>
    </row>
    <row r="957" spans="1:40" x14ac:dyDescent="0.3">
      <c r="A957" s="23" t="s">
        <v>107</v>
      </c>
      <c r="B957" s="23" t="s">
        <v>111</v>
      </c>
      <c r="C957" s="23" t="s">
        <v>3</v>
      </c>
      <c r="D957" s="23" t="s">
        <v>45</v>
      </c>
      <c r="E957" s="23" t="s">
        <v>75</v>
      </c>
      <c r="F957" s="23" t="s">
        <v>136</v>
      </c>
      <c r="G957" s="23" t="s">
        <v>13</v>
      </c>
      <c r="H957" s="15">
        <v>4996.3789999999999</v>
      </c>
      <c r="I957" s="26">
        <v>0</v>
      </c>
      <c r="J957" s="15">
        <v>1182.8689999999999</v>
      </c>
      <c r="K957" s="15">
        <v>786.43</v>
      </c>
      <c r="L957" s="14">
        <f t="shared" si="153"/>
        <v>1969.299</v>
      </c>
      <c r="M957" s="26">
        <f t="shared" si="160"/>
        <v>1969.299</v>
      </c>
      <c r="N957" s="25">
        <f t="shared" si="147"/>
        <v>39.414523998279556</v>
      </c>
      <c r="O957" s="25">
        <f t="shared" si="155"/>
        <v>39.414523998279556</v>
      </c>
      <c r="P957" s="26">
        <v>635.15</v>
      </c>
      <c r="Q957" s="14">
        <v>47.42</v>
      </c>
      <c r="R957" s="25">
        <f t="shared" si="152"/>
        <v>13.661293508759044</v>
      </c>
      <c r="S957" s="14">
        <v>2339.1799999999998</v>
      </c>
      <c r="T957" s="25">
        <f t="shared" si="148"/>
        <v>46.817505237292842</v>
      </c>
      <c r="U957" s="26">
        <v>1091.0459699999999</v>
      </c>
      <c r="V957" s="14">
        <v>5907.7397093414929</v>
      </c>
      <c r="W957" s="15">
        <v>5908</v>
      </c>
      <c r="X957" s="14">
        <v>4146.5439999999999</v>
      </c>
      <c r="Y957" s="26">
        <v>0</v>
      </c>
      <c r="Z957" s="15">
        <v>1027.1607750000001</v>
      </c>
      <c r="AA957" s="15">
        <v>786.43</v>
      </c>
      <c r="AB957" s="14">
        <f t="shared" si="154"/>
        <v>1813.5907750000001</v>
      </c>
      <c r="AC957" s="26">
        <f t="shared" si="161"/>
        <v>1813.5907750000001</v>
      </c>
      <c r="AD957" s="25">
        <f t="shared" si="149"/>
        <v>43.737405776955462</v>
      </c>
      <c r="AE957" s="25">
        <f t="shared" si="162"/>
        <v>43.737405776955462</v>
      </c>
      <c r="AF957" s="14">
        <v>1798.4045450000001</v>
      </c>
      <c r="AG957" s="25">
        <f t="shared" si="150"/>
        <v>43.371167531322477</v>
      </c>
      <c r="AH957" s="26">
        <v>13289.50428351761</v>
      </c>
      <c r="AI957" s="28">
        <f t="shared" si="156"/>
        <v>312.01645385244183</v>
      </c>
      <c r="AJ957" s="14">
        <v>37871</v>
      </c>
      <c r="AK957" s="14">
        <f t="shared" si="151"/>
        <v>109.49127300572998</v>
      </c>
      <c r="AL957" s="26">
        <v>1751.5223820000001</v>
      </c>
      <c r="AM957" s="26">
        <v>4059.674</v>
      </c>
      <c r="AN957" s="29">
        <f t="shared" si="163"/>
        <v>43.144409674274343</v>
      </c>
    </row>
    <row r="958" spans="1:40" x14ac:dyDescent="0.3">
      <c r="A958" s="23" t="s">
        <v>107</v>
      </c>
      <c r="B958" s="23" t="s">
        <v>111</v>
      </c>
      <c r="C958" s="23" t="s">
        <v>3</v>
      </c>
      <c r="D958" s="23" t="s">
        <v>46</v>
      </c>
      <c r="E958" s="23" t="s">
        <v>76</v>
      </c>
      <c r="F958" s="23" t="s">
        <v>136</v>
      </c>
      <c r="G958" s="23" t="s">
        <v>13</v>
      </c>
      <c r="H958" s="15">
        <v>10469.585999999999</v>
      </c>
      <c r="I958" s="26">
        <v>0</v>
      </c>
      <c r="J958" s="15">
        <v>2832.2539999999999</v>
      </c>
      <c r="K958" s="15">
        <v>1014.77</v>
      </c>
      <c r="L958" s="14">
        <f t="shared" si="153"/>
        <v>3847.0239999999999</v>
      </c>
      <c r="M958" s="26">
        <f t="shared" si="160"/>
        <v>3847.0239999999999</v>
      </c>
      <c r="N958" s="25">
        <f t="shared" si="147"/>
        <v>36.744757624609036</v>
      </c>
      <c r="O958" s="25">
        <f t="shared" si="155"/>
        <v>36.744757624609036</v>
      </c>
      <c r="P958" s="26">
        <v>3486.46</v>
      </c>
      <c r="Q958" s="14">
        <v>7.8620000000000001</v>
      </c>
      <c r="R958" s="25">
        <f t="shared" si="152"/>
        <v>33.375932916545125</v>
      </c>
      <c r="S958" s="14">
        <v>3082.92</v>
      </c>
      <c r="T958" s="25">
        <f t="shared" si="148"/>
        <v>29.446436563967289</v>
      </c>
      <c r="U958" s="26">
        <v>1919.3539559999999</v>
      </c>
      <c r="V958" s="14">
        <v>14364.956326370442</v>
      </c>
      <c r="W958" s="15">
        <v>14365</v>
      </c>
      <c r="X958" s="14">
        <v>9415.5159999999996</v>
      </c>
      <c r="Y958" s="26">
        <v>0</v>
      </c>
      <c r="Z958" s="15">
        <v>2442.1668439999999</v>
      </c>
      <c r="AA958" s="15">
        <v>1013.11</v>
      </c>
      <c r="AB958" s="14">
        <f t="shared" si="154"/>
        <v>3455.276844</v>
      </c>
      <c r="AC958" s="26">
        <f t="shared" si="161"/>
        <v>3455.276844</v>
      </c>
      <c r="AD958" s="25">
        <f t="shared" si="149"/>
        <v>36.697689685833474</v>
      </c>
      <c r="AE958" s="25">
        <f t="shared" si="162"/>
        <v>36.697689685833474</v>
      </c>
      <c r="AF958" s="14">
        <v>2775.08716</v>
      </c>
      <c r="AG958" s="25">
        <f t="shared" si="150"/>
        <v>29.473553653352617</v>
      </c>
      <c r="AH958" s="26">
        <v>37004.486353927692</v>
      </c>
      <c r="AI958" s="28">
        <f t="shared" si="156"/>
        <v>254.44255353109713</v>
      </c>
      <c r="AJ958" s="14">
        <v>96808</v>
      </c>
      <c r="AK958" s="14">
        <f t="shared" si="151"/>
        <v>97.259689281877527</v>
      </c>
      <c r="AL958" s="26">
        <v>3130.2440419999998</v>
      </c>
      <c r="AM958" s="26">
        <v>9022.7759999999998</v>
      </c>
      <c r="AN958" s="29">
        <f t="shared" si="163"/>
        <v>34.692693712001713</v>
      </c>
    </row>
    <row r="959" spans="1:40" x14ac:dyDescent="0.3">
      <c r="A959" s="23" t="s">
        <v>107</v>
      </c>
      <c r="B959" s="23" t="s">
        <v>111</v>
      </c>
      <c r="C959" s="23" t="s">
        <v>3</v>
      </c>
      <c r="D959" s="23" t="s">
        <v>47</v>
      </c>
      <c r="E959" s="23" t="s">
        <v>77</v>
      </c>
      <c r="F959" s="23" t="s">
        <v>151</v>
      </c>
      <c r="G959" s="23" t="s">
        <v>13</v>
      </c>
      <c r="H959" s="15">
        <v>13149.517</v>
      </c>
      <c r="I959" s="26">
        <v>23.088999999999999</v>
      </c>
      <c r="J959" s="15">
        <v>3783.6950000000002</v>
      </c>
      <c r="K959" s="15">
        <v>556.88</v>
      </c>
      <c r="L959" s="14">
        <f t="shared" si="153"/>
        <v>4340.5749999999998</v>
      </c>
      <c r="M959" s="26">
        <f t="shared" si="160"/>
        <v>4363.6639999999998</v>
      </c>
      <c r="N959" s="25">
        <f t="shared" si="147"/>
        <v>33.009387340995112</v>
      </c>
      <c r="O959" s="25">
        <f t="shared" si="155"/>
        <v>33.184975539405741</v>
      </c>
      <c r="P959" s="26">
        <v>4995.8979999999901</v>
      </c>
      <c r="Q959" s="14">
        <v>484.19</v>
      </c>
      <c r="R959" s="25">
        <f t="shared" si="152"/>
        <v>41.675203735620023</v>
      </c>
      <c r="S959" s="14">
        <v>3302.48</v>
      </c>
      <c r="T959" s="25">
        <f t="shared" si="148"/>
        <v>25.114838818794638</v>
      </c>
      <c r="U959" s="26">
        <v>2406.9378630000001</v>
      </c>
      <c r="V959" s="14">
        <v>18423.428738309809</v>
      </c>
      <c r="W959" s="15">
        <v>18215</v>
      </c>
      <c r="X959" s="14">
        <v>12251.557000000001</v>
      </c>
      <c r="Y959" s="26">
        <v>23.088999999999999</v>
      </c>
      <c r="Z959" s="15">
        <v>3323.7036790000002</v>
      </c>
      <c r="AA959" s="15">
        <v>551.04</v>
      </c>
      <c r="AB959" s="14">
        <f t="shared" si="154"/>
        <v>3874.7436790000002</v>
      </c>
      <c r="AC959" s="26">
        <f t="shared" si="161"/>
        <v>3897.8326790000001</v>
      </c>
      <c r="AD959" s="25">
        <f t="shared" si="149"/>
        <v>31.626540847012343</v>
      </c>
      <c r="AE959" s="25">
        <f t="shared" si="162"/>
        <v>31.814998526309758</v>
      </c>
      <c r="AF959" s="14">
        <v>3142.097272</v>
      </c>
      <c r="AG959" s="25">
        <f t="shared" si="150"/>
        <v>25.646513924719937</v>
      </c>
      <c r="AH959" s="26">
        <v>42184.608432029439</v>
      </c>
      <c r="AI959" s="28">
        <f t="shared" si="156"/>
        <v>290.4271831689631</v>
      </c>
      <c r="AJ959" s="14">
        <v>109150</v>
      </c>
      <c r="AK959" s="14">
        <f t="shared" si="151"/>
        <v>112.24513971598718</v>
      </c>
      <c r="AL959" s="26">
        <v>3565.6361889999998</v>
      </c>
      <c r="AM959" s="26">
        <v>11374.787</v>
      </c>
      <c r="AN959" s="29">
        <f t="shared" si="163"/>
        <v>31.346839189164598</v>
      </c>
    </row>
    <row r="960" spans="1:40" x14ac:dyDescent="0.3">
      <c r="A960" s="23" t="s">
        <v>107</v>
      </c>
      <c r="B960" s="23" t="s">
        <v>111</v>
      </c>
      <c r="C960" s="23" t="s">
        <v>3</v>
      </c>
      <c r="D960" s="23" t="s">
        <v>48</v>
      </c>
      <c r="E960" s="23" t="s">
        <v>78</v>
      </c>
      <c r="F960" s="23" t="s">
        <v>150</v>
      </c>
      <c r="G960" s="23" t="s">
        <v>13</v>
      </c>
      <c r="H960" s="15">
        <v>7223.6589999999997</v>
      </c>
      <c r="I960" s="26">
        <v>0</v>
      </c>
      <c r="J960" s="15">
        <v>1400.894</v>
      </c>
      <c r="K960" s="15">
        <v>594.16</v>
      </c>
      <c r="L960" s="14">
        <f t="shared" si="153"/>
        <v>1995.0540000000001</v>
      </c>
      <c r="M960" s="26">
        <f t="shared" si="160"/>
        <v>1995.0540000000001</v>
      </c>
      <c r="N960" s="25">
        <f t="shared" si="147"/>
        <v>27.618330267250993</v>
      </c>
      <c r="O960" s="25">
        <f t="shared" si="155"/>
        <v>27.618330267250993</v>
      </c>
      <c r="P960" s="26">
        <v>418.56</v>
      </c>
      <c r="Q960" s="14">
        <v>242.27499999999998</v>
      </c>
      <c r="R960" s="25">
        <f t="shared" si="152"/>
        <v>9.1482031474630805</v>
      </c>
      <c r="S960" s="14">
        <v>4567.95</v>
      </c>
      <c r="T960" s="25">
        <f t="shared" si="148"/>
        <v>63.235958397261001</v>
      </c>
      <c r="U960" s="26">
        <v>2776.5318910000001</v>
      </c>
      <c r="V960" s="14">
        <v>11604.110976021922</v>
      </c>
      <c r="W960" s="15">
        <v>11414</v>
      </c>
      <c r="X960" s="14">
        <v>6738.9589999999998</v>
      </c>
      <c r="Y960" s="26">
        <v>0</v>
      </c>
      <c r="Z960" s="15">
        <v>1376.044901</v>
      </c>
      <c r="AA960" s="15">
        <v>578.52</v>
      </c>
      <c r="AB960" s="14">
        <f t="shared" si="154"/>
        <v>1954.564901</v>
      </c>
      <c r="AC960" s="26">
        <f t="shared" si="161"/>
        <v>1954.564901</v>
      </c>
      <c r="AD960" s="25">
        <f t="shared" si="149"/>
        <v>29.003958934903743</v>
      </c>
      <c r="AE960" s="25">
        <f t="shared" si="162"/>
        <v>29.003958934903743</v>
      </c>
      <c r="AF960" s="14">
        <v>4160.9456550000004</v>
      </c>
      <c r="AG960" s="25">
        <f t="shared" si="150"/>
        <v>61.744635261915086</v>
      </c>
      <c r="AH960" s="26">
        <v>26757.501057529611</v>
      </c>
      <c r="AI960" s="28">
        <f t="shared" si="156"/>
        <v>251.85307796535224</v>
      </c>
      <c r="AJ960" s="14">
        <v>70467</v>
      </c>
      <c r="AK960" s="14">
        <f t="shared" si="151"/>
        <v>95.632835227837148</v>
      </c>
      <c r="AL960" s="26">
        <v>1941.9684070000001</v>
      </c>
      <c r="AM960" s="26">
        <v>6478.4790000000003</v>
      </c>
      <c r="AN960" s="29">
        <f t="shared" si="163"/>
        <v>29.975684215384504</v>
      </c>
    </row>
    <row r="961" spans="1:40" x14ac:dyDescent="0.3">
      <c r="A961" s="23" t="s">
        <v>107</v>
      </c>
      <c r="B961" s="23" t="s">
        <v>111</v>
      </c>
      <c r="C961" s="23" t="s">
        <v>3</v>
      </c>
      <c r="D961" s="23" t="s">
        <v>49</v>
      </c>
      <c r="E961" s="23" t="s">
        <v>79</v>
      </c>
      <c r="F961" s="23" t="s">
        <v>136</v>
      </c>
      <c r="G961" s="23" t="s">
        <v>13</v>
      </c>
      <c r="H961" s="15">
        <v>7197.6409999999996</v>
      </c>
      <c r="I961" s="26">
        <v>0</v>
      </c>
      <c r="J961" s="15">
        <v>1683.251</v>
      </c>
      <c r="K961" s="15">
        <v>845.81</v>
      </c>
      <c r="L961" s="14">
        <f t="shared" si="153"/>
        <v>2529.0609999999997</v>
      </c>
      <c r="M961" s="26">
        <f t="shared" si="160"/>
        <v>2529.0609999999997</v>
      </c>
      <c r="N961" s="25">
        <f t="shared" si="147"/>
        <v>35.137359587676016</v>
      </c>
      <c r="O961" s="25">
        <f t="shared" si="155"/>
        <v>35.137359587676016</v>
      </c>
      <c r="P961" s="26">
        <v>43.63</v>
      </c>
      <c r="Q961" s="14">
        <v>0</v>
      </c>
      <c r="R961" s="25">
        <f t="shared" si="152"/>
        <v>0.60617082735857486</v>
      </c>
      <c r="S961" s="14">
        <v>4624.97</v>
      </c>
      <c r="T961" s="25">
        <f t="shared" si="148"/>
        <v>64.256747453783817</v>
      </c>
      <c r="U961" s="26">
        <v>2732.1348630000002</v>
      </c>
      <c r="V961" s="14">
        <v>8535.7154522627316</v>
      </c>
      <c r="W961" s="15">
        <v>9611</v>
      </c>
      <c r="X961" s="14">
        <v>6728.9009999999998</v>
      </c>
      <c r="Y961" s="26">
        <v>0</v>
      </c>
      <c r="Z961" s="15">
        <v>1673.777812</v>
      </c>
      <c r="AA961" s="15">
        <v>845.81</v>
      </c>
      <c r="AB961" s="14">
        <f t="shared" si="154"/>
        <v>2519.5878119999998</v>
      </c>
      <c r="AC961" s="26">
        <f t="shared" si="161"/>
        <v>2519.5878119999998</v>
      </c>
      <c r="AD961" s="25">
        <f t="shared" si="149"/>
        <v>37.444269309356756</v>
      </c>
      <c r="AE961" s="25">
        <f t="shared" si="162"/>
        <v>37.444269309356756</v>
      </c>
      <c r="AF961" s="14">
        <v>4170.2611960000004</v>
      </c>
      <c r="AG961" s="25">
        <f t="shared" si="150"/>
        <v>61.975368578018916</v>
      </c>
      <c r="AH961" s="26">
        <v>21171.455248207134</v>
      </c>
      <c r="AI961" s="28">
        <f t="shared" si="156"/>
        <v>317.82893150766404</v>
      </c>
      <c r="AJ961" s="14">
        <v>60084</v>
      </c>
      <c r="AK961" s="14">
        <f t="shared" si="151"/>
        <v>111.99156181346116</v>
      </c>
      <c r="AL961" s="26">
        <v>2519.4634470000001</v>
      </c>
      <c r="AM961" s="26">
        <v>6554.4009999999998</v>
      </c>
      <c r="AN961" s="29">
        <f t="shared" si="163"/>
        <v>38.439263130223495</v>
      </c>
    </row>
    <row r="962" spans="1:40" x14ac:dyDescent="0.3">
      <c r="A962" s="23" t="s">
        <v>107</v>
      </c>
      <c r="B962" s="23" t="s">
        <v>111</v>
      </c>
      <c r="C962" s="23" t="s">
        <v>3</v>
      </c>
      <c r="D962" s="23" t="s">
        <v>50</v>
      </c>
      <c r="E962" s="23" t="s">
        <v>80</v>
      </c>
      <c r="F962" s="23" t="s">
        <v>136</v>
      </c>
      <c r="G962" s="23" t="s">
        <v>13</v>
      </c>
      <c r="H962" s="15">
        <v>6585.5159999999996</v>
      </c>
      <c r="I962" s="26">
        <v>16.986999999999998</v>
      </c>
      <c r="J962" s="15">
        <v>2191.4369999999999</v>
      </c>
      <c r="K962" s="15">
        <v>442.88</v>
      </c>
      <c r="L962" s="14">
        <f t="shared" si="153"/>
        <v>2634.317</v>
      </c>
      <c r="M962" s="26">
        <f t="shared" si="160"/>
        <v>2651.3040000000001</v>
      </c>
      <c r="N962" s="25">
        <f t="shared" ref="N962:N997" si="164">100*L962/H962</f>
        <v>40.001679443190184</v>
      </c>
      <c r="O962" s="25">
        <f t="shared" si="155"/>
        <v>40.259624302788126</v>
      </c>
      <c r="P962" s="26">
        <v>43.601999999999997</v>
      </c>
      <c r="Q962" s="14">
        <v>57.65</v>
      </c>
      <c r="R962" s="25">
        <f t="shared" si="152"/>
        <v>1.5374953154771773</v>
      </c>
      <c r="S962" s="14">
        <v>3822.88</v>
      </c>
      <c r="T962" s="25">
        <f t="shared" ref="T962:T1021" si="165">100*S962/H962</f>
        <v>58.049817204908472</v>
      </c>
      <c r="U962" s="26">
        <v>2526.0506650000002</v>
      </c>
      <c r="V962" s="14">
        <v>10144.197901379346</v>
      </c>
      <c r="W962" s="15">
        <v>10144</v>
      </c>
      <c r="X962" s="14">
        <v>5932.2759999999998</v>
      </c>
      <c r="Y962" s="26">
        <v>16.986999999999998</v>
      </c>
      <c r="Z962" s="15">
        <v>1669.94425</v>
      </c>
      <c r="AA962" s="15">
        <v>442.88</v>
      </c>
      <c r="AB962" s="14">
        <f t="shared" si="154"/>
        <v>2112.8242500000001</v>
      </c>
      <c r="AC962" s="26">
        <f t="shared" si="161"/>
        <v>2129.8112500000002</v>
      </c>
      <c r="AD962" s="25">
        <f t="shared" ref="AD962:AD985" si="166">100*AB962/X962</f>
        <v>35.615744277575757</v>
      </c>
      <c r="AE962" s="25">
        <f t="shared" si="162"/>
        <v>35.90209305838097</v>
      </c>
      <c r="AF962" s="14">
        <v>3704.2035860000001</v>
      </c>
      <c r="AG962" s="25">
        <f t="shared" ref="AG962:AG1025" si="167">100*AF962/X962</f>
        <v>62.441524736880083</v>
      </c>
      <c r="AH962" s="26">
        <v>24824.499105901054</v>
      </c>
      <c r="AI962" s="28">
        <f t="shared" si="156"/>
        <v>238.96860817585775</v>
      </c>
      <c r="AJ962" s="14">
        <v>62985</v>
      </c>
      <c r="AK962" s="14">
        <f t="shared" ref="AK962:AK1025" si="168">1000*X962/AJ962</f>
        <v>94.185536238787009</v>
      </c>
      <c r="AL962" s="26">
        <v>2031.9745949999999</v>
      </c>
      <c r="AM962" s="26">
        <v>5783.0559999999996</v>
      </c>
      <c r="AN962" s="29">
        <f t="shared" si="163"/>
        <v>35.136692347437069</v>
      </c>
    </row>
    <row r="963" spans="1:40" x14ac:dyDescent="0.3">
      <c r="A963" s="23" t="s">
        <v>107</v>
      </c>
      <c r="B963" s="23" t="s">
        <v>111</v>
      </c>
      <c r="C963" s="23" t="s">
        <v>3</v>
      </c>
      <c r="D963" s="23" t="s">
        <v>51</v>
      </c>
      <c r="E963" s="23" t="s">
        <v>81</v>
      </c>
      <c r="F963" s="23" t="s">
        <v>150</v>
      </c>
      <c r="G963" s="23" t="s">
        <v>13</v>
      </c>
      <c r="H963" s="15">
        <v>4368.5789999999997</v>
      </c>
      <c r="I963" s="26">
        <v>0.48899999999999999</v>
      </c>
      <c r="J963" s="15">
        <v>1273.25</v>
      </c>
      <c r="K963" s="15">
        <v>535.04</v>
      </c>
      <c r="L963" s="14">
        <f t="shared" si="153"/>
        <v>1808.29</v>
      </c>
      <c r="M963" s="26">
        <f t="shared" si="160"/>
        <v>1808.779</v>
      </c>
      <c r="N963" s="25">
        <f t="shared" si="164"/>
        <v>41.393093726815977</v>
      </c>
      <c r="O963" s="25">
        <f t="shared" si="155"/>
        <v>41.404287297997818</v>
      </c>
      <c r="P963" s="26">
        <v>159.53</v>
      </c>
      <c r="Q963" s="14">
        <v>192.03</v>
      </c>
      <c r="R963" s="25">
        <f t="shared" ref="R963:R973" si="169">100*(P963+Q963)/H963</f>
        <v>8.047468066847367</v>
      </c>
      <c r="S963" s="14">
        <v>2193.89</v>
      </c>
      <c r="T963" s="25">
        <f t="shared" si="165"/>
        <v>50.219762536055775</v>
      </c>
      <c r="U963" s="26">
        <v>1310.1179320000001</v>
      </c>
      <c r="V963" s="14">
        <v>5173.4863936705669</v>
      </c>
      <c r="W963" s="15">
        <v>5121</v>
      </c>
      <c r="X963" s="14">
        <v>3663.779</v>
      </c>
      <c r="Y963" s="26">
        <v>0.48899999999999999</v>
      </c>
      <c r="Z963" s="15">
        <v>827.58790999999997</v>
      </c>
      <c r="AA963" s="15">
        <v>535.04</v>
      </c>
      <c r="AB963" s="14">
        <f t="shared" si="154"/>
        <v>1362.6279099999999</v>
      </c>
      <c r="AC963" s="26">
        <f t="shared" si="161"/>
        <v>1363.11691</v>
      </c>
      <c r="AD963" s="25">
        <f t="shared" si="166"/>
        <v>37.191869651526467</v>
      </c>
      <c r="AE963" s="25">
        <f t="shared" si="162"/>
        <v>37.205216526433496</v>
      </c>
      <c r="AF963" s="14">
        <v>1977.058847</v>
      </c>
      <c r="AG963" s="25">
        <f t="shared" si="167"/>
        <v>53.96228448822923</v>
      </c>
      <c r="AH963" s="26">
        <v>13541.678887572316</v>
      </c>
      <c r="AI963" s="28">
        <f t="shared" si="156"/>
        <v>270.55574352471029</v>
      </c>
      <c r="AJ963" s="14">
        <v>32307</v>
      </c>
      <c r="AK963" s="14">
        <f t="shared" si="168"/>
        <v>113.40511344290711</v>
      </c>
      <c r="AL963" s="26">
        <v>1265.8631150000001</v>
      </c>
      <c r="AM963" s="26">
        <v>3329.9989999999998</v>
      </c>
      <c r="AN963" s="29">
        <f t="shared" si="163"/>
        <v>38.013918772948585</v>
      </c>
    </row>
    <row r="964" spans="1:40" x14ac:dyDescent="0.3">
      <c r="A964" s="23" t="s">
        <v>107</v>
      </c>
      <c r="B964" s="23" t="s">
        <v>111</v>
      </c>
      <c r="C964" s="23" t="s">
        <v>3</v>
      </c>
      <c r="D964" s="23" t="s">
        <v>52</v>
      </c>
      <c r="E964" s="23" t="s">
        <v>82</v>
      </c>
      <c r="F964" s="23" t="s">
        <v>151</v>
      </c>
      <c r="G964" s="23" t="s">
        <v>13</v>
      </c>
      <c r="H964" s="15">
        <v>3892.94</v>
      </c>
      <c r="I964" s="26">
        <v>27.587</v>
      </c>
      <c r="J964" s="15">
        <v>1263.3130000000001</v>
      </c>
      <c r="K964" s="15">
        <v>250.64</v>
      </c>
      <c r="L964" s="14">
        <f t="shared" ref="L964:L1027" si="170">J964+K964</f>
        <v>1513.953</v>
      </c>
      <c r="M964" s="26">
        <f t="shared" si="160"/>
        <v>1541.54</v>
      </c>
      <c r="N964" s="25">
        <f t="shared" si="164"/>
        <v>38.889708035572085</v>
      </c>
      <c r="O964" s="25">
        <f t="shared" si="155"/>
        <v>39.598349833287955</v>
      </c>
      <c r="P964" s="26">
        <v>833.75</v>
      </c>
      <c r="Q964" s="14">
        <v>110.8</v>
      </c>
      <c r="R964" s="25">
        <f t="shared" si="169"/>
        <v>24.263153298021546</v>
      </c>
      <c r="S964" s="14">
        <v>1406.85</v>
      </c>
      <c r="T964" s="25">
        <f t="shared" si="165"/>
        <v>36.138496868690503</v>
      </c>
      <c r="U964" s="26">
        <v>928.75796200000002</v>
      </c>
      <c r="V964" s="14">
        <v>6049.69865558532</v>
      </c>
      <c r="W964" s="15">
        <v>5608</v>
      </c>
      <c r="X964" s="14">
        <v>3581.72</v>
      </c>
      <c r="Y964" s="26">
        <v>27.587</v>
      </c>
      <c r="Z964" s="15">
        <v>1008.742913</v>
      </c>
      <c r="AA964" s="15">
        <v>250.64</v>
      </c>
      <c r="AB964" s="14">
        <f t="shared" ref="AB964:AB985" si="171">Z964+AA964</f>
        <v>1259.3829129999999</v>
      </c>
      <c r="AC964" s="26">
        <f t="shared" si="161"/>
        <v>1286.9699129999999</v>
      </c>
      <c r="AD964" s="25">
        <f t="shared" si="166"/>
        <v>35.161400472398739</v>
      </c>
      <c r="AE964" s="25">
        <f t="shared" si="162"/>
        <v>35.931617016405525</v>
      </c>
      <c r="AF964" s="14">
        <v>1372.7656529999999</v>
      </c>
      <c r="AG964" s="25">
        <f t="shared" si="167"/>
        <v>38.326995214589637</v>
      </c>
      <c r="AH964" s="26">
        <v>12526.64309843664</v>
      </c>
      <c r="AI964" s="28">
        <f t="shared" si="156"/>
        <v>285.92815903304603</v>
      </c>
      <c r="AJ964" s="14">
        <v>34011</v>
      </c>
      <c r="AK964" s="14">
        <f t="shared" si="168"/>
        <v>105.31063479462527</v>
      </c>
      <c r="AL964" s="26">
        <v>1246.4966939999999</v>
      </c>
      <c r="AM964" s="26">
        <v>3450.66</v>
      </c>
      <c r="AN964" s="29">
        <f t="shared" si="163"/>
        <v>36.123428387612805</v>
      </c>
    </row>
    <row r="965" spans="1:40" x14ac:dyDescent="0.3">
      <c r="A965" s="23" t="s">
        <v>107</v>
      </c>
      <c r="B965" s="23" t="s">
        <v>111</v>
      </c>
      <c r="C965" s="23" t="s">
        <v>3</v>
      </c>
      <c r="D965" s="23" t="s">
        <v>53</v>
      </c>
      <c r="E965" s="23" t="s">
        <v>83</v>
      </c>
      <c r="F965" s="23" t="s">
        <v>150</v>
      </c>
      <c r="G965" s="23" t="s">
        <v>13</v>
      </c>
      <c r="H965" s="15">
        <v>13067.2</v>
      </c>
      <c r="I965" s="26">
        <v>3.3210000000000002</v>
      </c>
      <c r="J965" s="15">
        <v>2611.0889999999999</v>
      </c>
      <c r="K965" s="15">
        <v>1836.04</v>
      </c>
      <c r="L965" s="14">
        <f t="shared" si="170"/>
        <v>4447.1289999999999</v>
      </c>
      <c r="M965" s="26">
        <f t="shared" si="160"/>
        <v>4450.45</v>
      </c>
      <c r="N965" s="25">
        <f t="shared" si="164"/>
        <v>34.032761417901305</v>
      </c>
      <c r="O965" s="25">
        <f t="shared" si="155"/>
        <v>34.058176196889924</v>
      </c>
      <c r="P965" s="26">
        <v>566.74</v>
      </c>
      <c r="Q965" s="14">
        <v>381.03</v>
      </c>
      <c r="R965" s="25">
        <f t="shared" si="169"/>
        <v>7.2530457940492221</v>
      </c>
      <c r="S965" s="14">
        <v>7609.26</v>
      </c>
      <c r="T965" s="25">
        <f t="shared" si="165"/>
        <v>58.231755846700132</v>
      </c>
      <c r="U965" s="26">
        <v>4248.6791309999999</v>
      </c>
      <c r="V965" s="14">
        <v>18693.464731514014</v>
      </c>
      <c r="W965" s="15">
        <v>18615</v>
      </c>
      <c r="X965" s="14">
        <v>11879.25</v>
      </c>
      <c r="Y965" s="26">
        <v>3.3210000000000002</v>
      </c>
      <c r="Z965" s="15">
        <v>2177.9773599999999</v>
      </c>
      <c r="AA965" s="15">
        <v>1836.04</v>
      </c>
      <c r="AB965" s="14">
        <f t="shared" si="171"/>
        <v>4014.0173599999998</v>
      </c>
      <c r="AC965" s="26">
        <f t="shared" si="161"/>
        <v>4017.3383599999997</v>
      </c>
      <c r="AD965" s="25">
        <f t="shared" si="166"/>
        <v>33.790158132878759</v>
      </c>
      <c r="AE965" s="25">
        <f t="shared" si="162"/>
        <v>33.818114443251886</v>
      </c>
      <c r="AF965" s="14">
        <v>6911.87608</v>
      </c>
      <c r="AG965" s="25">
        <f t="shared" si="167"/>
        <v>58.184448344802917</v>
      </c>
      <c r="AH965" s="26">
        <v>47505.259974905901</v>
      </c>
      <c r="AI965" s="28">
        <f t="shared" si="156"/>
        <v>250.06178276416284</v>
      </c>
      <c r="AJ965" s="14">
        <v>123579</v>
      </c>
      <c r="AK965" s="14">
        <f t="shared" si="168"/>
        <v>96.126769111256763</v>
      </c>
      <c r="AL965" s="26">
        <v>4001.1026120000001</v>
      </c>
      <c r="AM965" s="26">
        <v>11498.09</v>
      </c>
      <c r="AN965" s="29">
        <f t="shared" si="163"/>
        <v>34.797976116033183</v>
      </c>
    </row>
    <row r="966" spans="1:40" x14ac:dyDescent="0.3">
      <c r="A966" s="23" t="s">
        <v>107</v>
      </c>
      <c r="B966" s="23" t="s">
        <v>111</v>
      </c>
      <c r="C966" s="23" t="s">
        <v>3</v>
      </c>
      <c r="D966" s="23" t="s">
        <v>54</v>
      </c>
      <c r="E966" s="23" t="s">
        <v>84</v>
      </c>
      <c r="F966" s="23" t="s">
        <v>151</v>
      </c>
      <c r="G966" s="23" t="s">
        <v>13</v>
      </c>
      <c r="H966" s="15">
        <v>5365.0079999999998</v>
      </c>
      <c r="I966" s="26">
        <v>0</v>
      </c>
      <c r="J966" s="15">
        <v>1369.9580000000001</v>
      </c>
      <c r="K966" s="15">
        <v>968.52</v>
      </c>
      <c r="L966" s="14">
        <f t="shared" si="170"/>
        <v>2338.4780000000001</v>
      </c>
      <c r="M966" s="26">
        <f t="shared" si="160"/>
        <v>2338.4780000000001</v>
      </c>
      <c r="N966" s="25">
        <f t="shared" si="164"/>
        <v>43.587595768729521</v>
      </c>
      <c r="O966" s="25">
        <f t="shared" si="155"/>
        <v>43.587595768729521</v>
      </c>
      <c r="P966" s="26">
        <v>1745.4099999999901</v>
      </c>
      <c r="Q966" s="14">
        <v>149.68</v>
      </c>
      <c r="R966" s="25">
        <f t="shared" si="169"/>
        <v>35.323153292595094</v>
      </c>
      <c r="S966" s="14">
        <v>1131.44</v>
      </c>
      <c r="T966" s="25">
        <f t="shared" si="165"/>
        <v>21.08925093867521</v>
      </c>
      <c r="U966" s="26">
        <v>677.28536699999995</v>
      </c>
      <c r="V966" s="14">
        <v>7347.1604564704066</v>
      </c>
      <c r="W966" s="15">
        <v>6272</v>
      </c>
      <c r="X966" s="14">
        <v>4615.9780000000001</v>
      </c>
      <c r="Y966" s="26">
        <v>0</v>
      </c>
      <c r="Z966" s="15">
        <v>1147.801383</v>
      </c>
      <c r="AA966" s="15">
        <v>968.52</v>
      </c>
      <c r="AB966" s="14">
        <f t="shared" si="171"/>
        <v>2116.321383</v>
      </c>
      <c r="AC966" s="26">
        <f t="shared" si="161"/>
        <v>2116.321383</v>
      </c>
      <c r="AD966" s="25">
        <f t="shared" si="166"/>
        <v>45.847735474475826</v>
      </c>
      <c r="AE966" s="25">
        <f t="shared" si="162"/>
        <v>45.847735474475826</v>
      </c>
      <c r="AF966" s="14">
        <v>926.86020499999995</v>
      </c>
      <c r="AG966" s="25">
        <f t="shared" si="167"/>
        <v>20.079389568147853</v>
      </c>
      <c r="AH966" s="26">
        <v>15655.25003212129</v>
      </c>
      <c r="AI966" s="28">
        <f t="shared" si="156"/>
        <v>294.85175838961248</v>
      </c>
      <c r="AJ966" s="14">
        <v>46280</v>
      </c>
      <c r="AK966" s="14">
        <f t="shared" si="168"/>
        <v>99.740233362143471</v>
      </c>
      <c r="AL966" s="26">
        <v>2032.63276</v>
      </c>
      <c r="AM966" s="26">
        <v>4505.0079999999998</v>
      </c>
      <c r="AN966" s="29">
        <f t="shared" si="163"/>
        <v>45.119404005497877</v>
      </c>
    </row>
    <row r="967" spans="1:40" x14ac:dyDescent="0.3">
      <c r="A967" s="23" t="s">
        <v>107</v>
      </c>
      <c r="B967" s="23" t="s">
        <v>111</v>
      </c>
      <c r="C967" s="23" t="s">
        <v>3</v>
      </c>
      <c r="D967" s="23" t="s">
        <v>55</v>
      </c>
      <c r="E967" s="23" t="s">
        <v>85</v>
      </c>
      <c r="F967" s="23" t="s">
        <v>151</v>
      </c>
      <c r="G967" s="23" t="s">
        <v>13</v>
      </c>
      <c r="H967" s="15">
        <v>1930.2919999999999</v>
      </c>
      <c r="I967" s="26">
        <v>0</v>
      </c>
      <c r="J967" s="15">
        <v>461.93200000000002</v>
      </c>
      <c r="K967" s="15">
        <v>163.6</v>
      </c>
      <c r="L967" s="14">
        <f t="shared" si="170"/>
        <v>625.53200000000004</v>
      </c>
      <c r="M967" s="26">
        <f t="shared" si="160"/>
        <v>625.53200000000004</v>
      </c>
      <c r="N967" s="25">
        <f t="shared" si="164"/>
        <v>32.406081566933921</v>
      </c>
      <c r="O967" s="25">
        <f t="shared" si="155"/>
        <v>32.406081566933921</v>
      </c>
      <c r="P967" s="26">
        <v>278.33</v>
      </c>
      <c r="Q967" s="14">
        <v>58.839999999999996</v>
      </c>
      <c r="R967" s="25">
        <f t="shared" si="169"/>
        <v>17.467305464665447</v>
      </c>
      <c r="S967" s="14">
        <v>964.61</v>
      </c>
      <c r="T967" s="25">
        <f t="shared" si="165"/>
        <v>49.972232180416228</v>
      </c>
      <c r="U967" s="26">
        <v>628.45052099999998</v>
      </c>
      <c r="V967" s="14">
        <v>2865.7858985031562</v>
      </c>
      <c r="W967" s="15">
        <v>2866</v>
      </c>
      <c r="X967" s="14">
        <v>1702.202</v>
      </c>
      <c r="Y967" s="26">
        <v>0</v>
      </c>
      <c r="Z967" s="15">
        <v>431.23438399999998</v>
      </c>
      <c r="AA967" s="15">
        <v>163.6</v>
      </c>
      <c r="AB967" s="14">
        <f t="shared" si="171"/>
        <v>594.834384</v>
      </c>
      <c r="AC967" s="26">
        <f t="shared" si="161"/>
        <v>594.834384</v>
      </c>
      <c r="AD967" s="25">
        <f t="shared" si="166"/>
        <v>34.944993837394151</v>
      </c>
      <c r="AE967" s="25">
        <f t="shared" si="162"/>
        <v>34.944993837394151</v>
      </c>
      <c r="AF967" s="14">
        <v>807.60231999999996</v>
      </c>
      <c r="AG967" s="25">
        <f t="shared" si="167"/>
        <v>47.444564158660363</v>
      </c>
      <c r="AH967" s="26">
        <v>6931.5493379965028</v>
      </c>
      <c r="AI967" s="28">
        <f t="shared" si="156"/>
        <v>245.57309152646167</v>
      </c>
      <c r="AJ967" s="14">
        <v>17153</v>
      </c>
      <c r="AK967" s="14">
        <f t="shared" si="168"/>
        <v>99.236401795604266</v>
      </c>
      <c r="AL967" s="26">
        <v>550.92451200000005</v>
      </c>
      <c r="AM967" s="26">
        <v>1702.202</v>
      </c>
      <c r="AN967" s="29">
        <f t="shared" si="163"/>
        <v>32.365401521088572</v>
      </c>
    </row>
    <row r="968" spans="1:40" x14ac:dyDescent="0.3">
      <c r="A968" s="23" t="s">
        <v>107</v>
      </c>
      <c r="B968" s="23" t="s">
        <v>111</v>
      </c>
      <c r="C968" s="23" t="s">
        <v>3</v>
      </c>
      <c r="D968" s="23" t="s">
        <v>56</v>
      </c>
      <c r="E968" s="23" t="s">
        <v>86</v>
      </c>
      <c r="F968" s="23" t="s">
        <v>136</v>
      </c>
      <c r="G968" s="23" t="s">
        <v>13</v>
      </c>
      <c r="H968" s="15">
        <v>10619.43</v>
      </c>
      <c r="I968" s="26">
        <v>4.1900000000000004</v>
      </c>
      <c r="J968" s="15">
        <v>2147.98</v>
      </c>
      <c r="K968" s="15">
        <v>863.86</v>
      </c>
      <c r="L968" s="14">
        <f t="shared" si="170"/>
        <v>3011.84</v>
      </c>
      <c r="M968" s="26">
        <f t="shared" si="160"/>
        <v>3016.03</v>
      </c>
      <c r="N968" s="25">
        <f t="shared" si="164"/>
        <v>28.361597562204373</v>
      </c>
      <c r="O968" s="25">
        <f t="shared" si="155"/>
        <v>28.401053540538427</v>
      </c>
      <c r="P968" s="26">
        <v>879.83</v>
      </c>
      <c r="Q968" s="14">
        <v>191.2</v>
      </c>
      <c r="R968" s="25">
        <f t="shared" si="169"/>
        <v>10.08556956446815</v>
      </c>
      <c r="S968" s="14">
        <v>6532.37</v>
      </c>
      <c r="T968" s="25">
        <f t="shared" si="165"/>
        <v>61.513376894993421</v>
      </c>
      <c r="U968" s="26">
        <v>3987.7563960000002</v>
      </c>
      <c r="V968" s="14">
        <v>16011.779259222294</v>
      </c>
      <c r="W968" s="15">
        <v>16012</v>
      </c>
      <c r="X968" s="14">
        <v>9255.25</v>
      </c>
      <c r="Y968" s="26">
        <v>4.1900000000000004</v>
      </c>
      <c r="Z968" s="15">
        <v>2135.3737040000001</v>
      </c>
      <c r="AA968" s="15">
        <v>863.86</v>
      </c>
      <c r="AB968" s="14">
        <f t="shared" si="171"/>
        <v>2999.2337040000002</v>
      </c>
      <c r="AC968" s="26">
        <f t="shared" si="161"/>
        <v>3003.4237040000003</v>
      </c>
      <c r="AD968" s="25">
        <f t="shared" si="166"/>
        <v>32.405755695416119</v>
      </c>
      <c r="AE968" s="25">
        <f t="shared" si="162"/>
        <v>32.451027298020044</v>
      </c>
      <c r="AF968" s="14">
        <v>5313.5434969999997</v>
      </c>
      <c r="AG968" s="25">
        <f t="shared" si="167"/>
        <v>57.4111287863645</v>
      </c>
      <c r="AH968" s="26">
        <v>36332.097238765571</v>
      </c>
      <c r="AI968" s="28">
        <f t="shared" si="156"/>
        <v>254.74031788412276</v>
      </c>
      <c r="AJ968" s="14">
        <v>102519</v>
      </c>
      <c r="AK968" s="14">
        <f t="shared" si="168"/>
        <v>90.278387420868327</v>
      </c>
      <c r="AL968" s="26">
        <v>3001.9524000000001</v>
      </c>
      <c r="AM968" s="26">
        <v>8878.7099999999991</v>
      </c>
      <c r="AN968" s="29">
        <f t="shared" si="163"/>
        <v>33.810681957176214</v>
      </c>
    </row>
    <row r="969" spans="1:40" x14ac:dyDescent="0.3">
      <c r="A969" s="23" t="s">
        <v>107</v>
      </c>
      <c r="B969" s="23" t="s">
        <v>111</v>
      </c>
      <c r="C969" s="23" t="s">
        <v>3</v>
      </c>
      <c r="D969" s="23" t="s">
        <v>57</v>
      </c>
      <c r="E969" s="23" t="s">
        <v>87</v>
      </c>
      <c r="F969" s="23" t="s">
        <v>150</v>
      </c>
      <c r="G969" s="23" t="s">
        <v>13</v>
      </c>
      <c r="H969" s="15">
        <v>10162.86</v>
      </c>
      <c r="I969" s="26">
        <v>1.5</v>
      </c>
      <c r="J969" s="15">
        <v>2272.88</v>
      </c>
      <c r="K969" s="15">
        <v>1452.3</v>
      </c>
      <c r="L969" s="14">
        <f t="shared" si="170"/>
        <v>3725.1800000000003</v>
      </c>
      <c r="M969" s="26">
        <f t="shared" si="160"/>
        <v>3726.6800000000003</v>
      </c>
      <c r="N969" s="25">
        <f t="shared" si="164"/>
        <v>36.654839287365959</v>
      </c>
      <c r="O969" s="25">
        <f t="shared" si="155"/>
        <v>36.669598912117259</v>
      </c>
      <c r="P969" s="26">
        <v>317.97000000000003</v>
      </c>
      <c r="Q969" s="14">
        <v>347.38</v>
      </c>
      <c r="R969" s="25">
        <f t="shared" si="169"/>
        <v>6.546877552185113</v>
      </c>
      <c r="S969" s="14">
        <v>5663.3</v>
      </c>
      <c r="T969" s="25">
        <f t="shared" si="165"/>
        <v>55.725455236026079</v>
      </c>
      <c r="U969" s="26">
        <v>3514.3602970000002</v>
      </c>
      <c r="V969" s="14">
        <v>13544.436922295235</v>
      </c>
      <c r="W969" s="15">
        <v>13466</v>
      </c>
      <c r="X969" s="14">
        <v>9101.33</v>
      </c>
      <c r="Y969" s="26">
        <v>1.5</v>
      </c>
      <c r="Z969" s="15">
        <v>1828.287652</v>
      </c>
      <c r="AA969" s="15">
        <v>1452.3</v>
      </c>
      <c r="AB969" s="14">
        <f t="shared" si="171"/>
        <v>3280.5876520000002</v>
      </c>
      <c r="AC969" s="26">
        <f t="shared" si="161"/>
        <v>3282.0876520000002</v>
      </c>
      <c r="AD969" s="25">
        <f t="shared" si="166"/>
        <v>36.045145621573994</v>
      </c>
      <c r="AE969" s="25">
        <f t="shared" si="162"/>
        <v>36.061626729280228</v>
      </c>
      <c r="AF969" s="14">
        <v>5097.5363299999999</v>
      </c>
      <c r="AG969" s="25">
        <f t="shared" si="167"/>
        <v>56.008696860788476</v>
      </c>
      <c r="AH969" s="26">
        <v>34956.139796495198</v>
      </c>
      <c r="AI969" s="28">
        <f t="shared" si="156"/>
        <v>260.36427514552179</v>
      </c>
      <c r="AJ969" s="14">
        <v>85855</v>
      </c>
      <c r="AK969" s="14">
        <f t="shared" si="168"/>
        <v>106.00815328169588</v>
      </c>
      <c r="AL969" s="26">
        <v>3279.3554640000002</v>
      </c>
      <c r="AM969" s="26">
        <v>8598.43</v>
      </c>
      <c r="AN969" s="29">
        <f t="shared" si="163"/>
        <v>38.139002864476417</v>
      </c>
    </row>
    <row r="970" spans="1:40" x14ac:dyDescent="0.3">
      <c r="A970" s="23" t="s">
        <v>107</v>
      </c>
      <c r="B970" s="23" t="s">
        <v>111</v>
      </c>
      <c r="C970" s="23" t="s">
        <v>3</v>
      </c>
      <c r="D970" s="23" t="s">
        <v>58</v>
      </c>
      <c r="E970" s="23" t="s">
        <v>88</v>
      </c>
      <c r="F970" s="23" t="s">
        <v>150</v>
      </c>
      <c r="G970" s="23" t="s">
        <v>13</v>
      </c>
      <c r="H970" s="15">
        <v>11687.156000000001</v>
      </c>
      <c r="I970" s="26">
        <v>34.058999999999997</v>
      </c>
      <c r="J970" s="15">
        <v>2993.98</v>
      </c>
      <c r="K970" s="15">
        <v>1396</v>
      </c>
      <c r="L970" s="14">
        <f t="shared" si="170"/>
        <v>4389.9799999999996</v>
      </c>
      <c r="M970" s="26">
        <f t="shared" si="160"/>
        <v>4424.0390000000007</v>
      </c>
      <c r="N970" s="25">
        <f t="shared" si="164"/>
        <v>37.562431784088439</v>
      </c>
      <c r="O970" s="25">
        <f t="shared" ref="O970:O1033" si="172">100*M970/H970</f>
        <v>37.853854265314851</v>
      </c>
      <c r="P970" s="26">
        <v>51.716999999999999</v>
      </c>
      <c r="Q970" s="14">
        <v>724.5200000000001</v>
      </c>
      <c r="R970" s="25">
        <f t="shared" si="169"/>
        <v>6.6417954889966389</v>
      </c>
      <c r="S970" s="14">
        <v>6486.88</v>
      </c>
      <c r="T970" s="25">
        <f t="shared" si="165"/>
        <v>55.504350245688514</v>
      </c>
      <c r="U970" s="26">
        <v>3681.9843700000001</v>
      </c>
      <c r="V970" s="14">
        <v>12929.997618296924</v>
      </c>
      <c r="W970" s="15">
        <v>12930</v>
      </c>
      <c r="X970" s="14">
        <v>9175.8220000000001</v>
      </c>
      <c r="Y970" s="26">
        <v>34.058999999999997</v>
      </c>
      <c r="Z970" s="15">
        <v>1761.2671339999999</v>
      </c>
      <c r="AA970" s="15">
        <v>1341.346403</v>
      </c>
      <c r="AB970" s="14">
        <f t="shared" si="171"/>
        <v>3102.6135370000002</v>
      </c>
      <c r="AC970" s="26">
        <f t="shared" si="161"/>
        <v>3136.6725369999999</v>
      </c>
      <c r="AD970" s="25">
        <f t="shared" si="166"/>
        <v>33.81292201396235</v>
      </c>
      <c r="AE970" s="25">
        <f t="shared" si="162"/>
        <v>34.184104018146819</v>
      </c>
      <c r="AF970" s="14">
        <v>5278.6506319999999</v>
      </c>
      <c r="AG970" s="25">
        <f t="shared" si="167"/>
        <v>57.527822924202319</v>
      </c>
      <c r="AH970" s="26">
        <v>33495.320075110962</v>
      </c>
      <c r="AI970" s="28">
        <f t="shared" si="156"/>
        <v>273.94340401655654</v>
      </c>
      <c r="AJ970" s="14">
        <v>79331</v>
      </c>
      <c r="AK970" s="14">
        <f t="shared" si="168"/>
        <v>115.66502376120306</v>
      </c>
      <c r="AL970" s="26">
        <v>3124.3423480000001</v>
      </c>
      <c r="AM970" s="26">
        <v>8832.7019999999993</v>
      </c>
      <c r="AN970" s="29">
        <f t="shared" si="163"/>
        <v>35.372441502045476</v>
      </c>
    </row>
    <row r="971" spans="1:40" x14ac:dyDescent="0.3">
      <c r="A971" s="23" t="s">
        <v>107</v>
      </c>
      <c r="B971" s="23" t="s">
        <v>111</v>
      </c>
      <c r="C971" s="23" t="s">
        <v>3</v>
      </c>
      <c r="D971" s="23" t="s">
        <v>59</v>
      </c>
      <c r="E971" s="23" t="s">
        <v>89</v>
      </c>
      <c r="F971" s="23" t="s">
        <v>136</v>
      </c>
      <c r="G971" s="23" t="s">
        <v>13</v>
      </c>
      <c r="H971" s="15">
        <v>5845.9960000000001</v>
      </c>
      <c r="I971" s="26">
        <v>5.12</v>
      </c>
      <c r="J971" s="15">
        <v>1696.7260000000001</v>
      </c>
      <c r="K971" s="15">
        <v>692.92</v>
      </c>
      <c r="L971" s="14">
        <f t="shared" si="170"/>
        <v>2389.6460000000002</v>
      </c>
      <c r="M971" s="26">
        <f t="shared" si="160"/>
        <v>2394.7660000000001</v>
      </c>
      <c r="N971" s="25">
        <f t="shared" si="164"/>
        <v>40.876627353149061</v>
      </c>
      <c r="O971" s="25">
        <f t="shared" si="172"/>
        <v>40.964208665212908</v>
      </c>
      <c r="P971" s="26">
        <v>0</v>
      </c>
      <c r="Q971" s="14">
        <v>40.369999999999997</v>
      </c>
      <c r="R971" s="25">
        <f t="shared" si="169"/>
        <v>0.69055811875341677</v>
      </c>
      <c r="S971" s="14">
        <v>3508.46</v>
      </c>
      <c r="T971" s="25">
        <f t="shared" si="165"/>
        <v>60.014751977250754</v>
      </c>
      <c r="U971" s="26">
        <v>2131.253643</v>
      </c>
      <c r="V971" s="14">
        <v>8642.4738681806739</v>
      </c>
      <c r="W971" s="15">
        <v>8642</v>
      </c>
      <c r="X971" s="14">
        <v>5460.1360000000004</v>
      </c>
      <c r="Y971" s="26">
        <v>5.12</v>
      </c>
      <c r="Z971" s="15">
        <v>1559.43896</v>
      </c>
      <c r="AA971" s="15">
        <v>692.92</v>
      </c>
      <c r="AB971" s="14">
        <f t="shared" si="171"/>
        <v>2252.35896</v>
      </c>
      <c r="AC971" s="26">
        <f t="shared" si="161"/>
        <v>2257.4789599999999</v>
      </c>
      <c r="AD971" s="25">
        <f t="shared" si="166"/>
        <v>41.25096810775409</v>
      </c>
      <c r="AE971" s="25">
        <f t="shared" si="162"/>
        <v>41.344738665850073</v>
      </c>
      <c r="AF971" s="14">
        <v>3252.378608</v>
      </c>
      <c r="AG971" s="25">
        <f t="shared" si="167"/>
        <v>59.565890080393601</v>
      </c>
      <c r="AH971" s="26">
        <v>19423.483132957947</v>
      </c>
      <c r="AI971" s="28">
        <f t="shared" si="156"/>
        <v>281.1100337989941</v>
      </c>
      <c r="AJ971" s="14">
        <v>52007</v>
      </c>
      <c r="AK971" s="14">
        <f t="shared" si="168"/>
        <v>104.98848231968773</v>
      </c>
      <c r="AL971" s="26">
        <v>2186.7913899999999</v>
      </c>
      <c r="AM971" s="26">
        <v>5305.576</v>
      </c>
      <c r="AN971" s="29">
        <f t="shared" si="163"/>
        <v>41.216851667000903</v>
      </c>
    </row>
    <row r="972" spans="1:40" x14ac:dyDescent="0.3">
      <c r="A972" s="23" t="s">
        <v>107</v>
      </c>
      <c r="B972" s="23" t="s">
        <v>111</v>
      </c>
      <c r="C972" s="23" t="s">
        <v>3</v>
      </c>
      <c r="D972" s="23" t="s">
        <v>60</v>
      </c>
      <c r="E972" s="23" t="s">
        <v>90</v>
      </c>
      <c r="F972" s="23" t="s">
        <v>151</v>
      </c>
      <c r="G972" s="23" t="s">
        <v>13</v>
      </c>
      <c r="H972" s="15">
        <v>4353.92</v>
      </c>
      <c r="I972" s="26">
        <v>0</v>
      </c>
      <c r="J972" s="15">
        <v>1048.0999999999999</v>
      </c>
      <c r="K972" s="15">
        <v>59.19</v>
      </c>
      <c r="L972" s="14">
        <f t="shared" si="170"/>
        <v>1107.29</v>
      </c>
      <c r="M972" s="26">
        <f t="shared" si="160"/>
        <v>1107.29</v>
      </c>
      <c r="N972" s="25">
        <f t="shared" si="164"/>
        <v>25.432024474496544</v>
      </c>
      <c r="O972" s="25">
        <f t="shared" si="172"/>
        <v>25.432024474496544</v>
      </c>
      <c r="P972" s="26">
        <v>415.53</v>
      </c>
      <c r="Q972" s="14">
        <v>114.12</v>
      </c>
      <c r="R972" s="25">
        <f t="shared" si="169"/>
        <v>12.164899676613258</v>
      </c>
      <c r="S972" s="14">
        <v>2707.85</v>
      </c>
      <c r="T972" s="25">
        <f t="shared" si="165"/>
        <v>62.193379758929886</v>
      </c>
      <c r="U972" s="26">
        <v>1869.0967270000001</v>
      </c>
      <c r="V972" s="14">
        <v>6691.9017581505277</v>
      </c>
      <c r="W972" s="15">
        <v>6900</v>
      </c>
      <c r="X972" s="14">
        <v>4003.91</v>
      </c>
      <c r="Y972" s="26">
        <v>0</v>
      </c>
      <c r="Z972" s="15">
        <v>1017.265925</v>
      </c>
      <c r="AA972" s="15">
        <v>59.19</v>
      </c>
      <c r="AB972" s="14">
        <f t="shared" si="171"/>
        <v>1076.455925</v>
      </c>
      <c r="AC972" s="26">
        <f t="shared" si="161"/>
        <v>1076.455925</v>
      </c>
      <c r="AD972" s="25">
        <f t="shared" si="166"/>
        <v>26.885117922231021</v>
      </c>
      <c r="AE972" s="25">
        <f t="shared" si="162"/>
        <v>26.885117922231021</v>
      </c>
      <c r="AF972" s="14">
        <v>2424.7530499999998</v>
      </c>
      <c r="AG972" s="25">
        <f t="shared" si="167"/>
        <v>60.559629212444833</v>
      </c>
      <c r="AH972" s="26">
        <v>15304.432449696584</v>
      </c>
      <c r="AI972" s="28">
        <f t="shared" si="156"/>
        <v>261.61767273371703</v>
      </c>
      <c r="AJ972" s="14">
        <v>40048</v>
      </c>
      <c r="AK972" s="14">
        <f t="shared" si="168"/>
        <v>99.977776667998398</v>
      </c>
      <c r="AL972" s="26">
        <v>967.07406800000001</v>
      </c>
      <c r="AM972" s="26">
        <v>3876.43</v>
      </c>
      <c r="AN972" s="29">
        <f t="shared" si="163"/>
        <v>24.94754369355309</v>
      </c>
    </row>
    <row r="973" spans="1:40" x14ac:dyDescent="0.3">
      <c r="A973" s="23" t="s">
        <v>107</v>
      </c>
      <c r="B973" s="23" t="s">
        <v>111</v>
      </c>
      <c r="C973" s="23" t="s">
        <v>3</v>
      </c>
      <c r="D973" s="23" t="s">
        <v>2</v>
      </c>
      <c r="E973" s="23" t="s">
        <v>32</v>
      </c>
      <c r="F973" s="23" t="s">
        <v>126</v>
      </c>
      <c r="G973" s="23" t="s">
        <v>13</v>
      </c>
      <c r="H973" s="15">
        <v>217137.75500000003</v>
      </c>
      <c r="I973" s="26">
        <v>177</v>
      </c>
      <c r="J973" s="15">
        <v>54134.614999999991</v>
      </c>
      <c r="K973" s="15">
        <v>25100.039999999997</v>
      </c>
      <c r="L973" s="14">
        <f t="shared" si="170"/>
        <v>79234.654999999984</v>
      </c>
      <c r="M973" s="26">
        <f t="shared" si="160"/>
        <v>79411.654999999984</v>
      </c>
      <c r="N973" s="25">
        <f t="shared" si="164"/>
        <v>36.490501156742624</v>
      </c>
      <c r="O973" s="25">
        <f t="shared" si="172"/>
        <v>36.572016229973443</v>
      </c>
      <c r="P973" s="26">
        <v>28251.448999999982</v>
      </c>
      <c r="Q973" s="14">
        <v>5552.7290000000003</v>
      </c>
      <c r="R973" s="25">
        <f t="shared" si="169"/>
        <v>15.568079351285537</v>
      </c>
      <c r="S973" s="14">
        <v>103391.76000000002</v>
      </c>
      <c r="T973" s="25">
        <f t="shared" si="165"/>
        <v>47.615745129169269</v>
      </c>
      <c r="U973" s="26">
        <v>62598.278976999994</v>
      </c>
      <c r="V973" s="14">
        <v>291428</v>
      </c>
      <c r="W973" s="15">
        <v>291428</v>
      </c>
      <c r="X973" s="14">
        <v>190700.24799999999</v>
      </c>
      <c r="Y973" s="26">
        <v>177</v>
      </c>
      <c r="Z973" s="15">
        <v>46296.169828999999</v>
      </c>
      <c r="AA973" s="15">
        <v>24766.476402999997</v>
      </c>
      <c r="AB973" s="14">
        <f t="shared" si="171"/>
        <v>71062.646231999999</v>
      </c>
      <c r="AC973" s="26">
        <f t="shared" si="161"/>
        <v>71239.646231999999</v>
      </c>
      <c r="AD973" s="25">
        <f t="shared" si="166"/>
        <v>37.264055488800416</v>
      </c>
      <c r="AE973" s="25">
        <f t="shared" si="162"/>
        <v>37.356871309365054</v>
      </c>
      <c r="AF973" s="14">
        <v>89652.889559000032</v>
      </c>
      <c r="AG973" s="25">
        <f t="shared" si="167"/>
        <v>47.012466160505475</v>
      </c>
      <c r="AH973" s="14">
        <v>724897.59368539939</v>
      </c>
      <c r="AI973" s="28">
        <f t="shared" si="156"/>
        <v>263.07198376873436</v>
      </c>
      <c r="AJ973" s="14">
        <v>1840498</v>
      </c>
      <c r="AK973" s="14">
        <f t="shared" si="168"/>
        <v>103.61339593957722</v>
      </c>
      <c r="AL973" s="26">
        <v>68795.331004000007</v>
      </c>
      <c r="AM973" s="26">
        <v>183053.16799999995</v>
      </c>
      <c r="AN973" s="29">
        <f t="shared" si="163"/>
        <v>37.582158099552821</v>
      </c>
    </row>
    <row r="974" spans="1:40" x14ac:dyDescent="0.3">
      <c r="A974" s="23" t="s">
        <v>104</v>
      </c>
      <c r="B974" s="23" t="s">
        <v>108</v>
      </c>
      <c r="C974" s="23" t="s">
        <v>113</v>
      </c>
      <c r="D974" s="23" t="s">
        <v>114</v>
      </c>
      <c r="E974" s="23" t="s">
        <v>143</v>
      </c>
      <c r="F974" s="23" t="s">
        <v>135</v>
      </c>
      <c r="G974" s="23" t="s">
        <v>13</v>
      </c>
      <c r="H974" s="14">
        <v>22892.5</v>
      </c>
      <c r="I974" s="14">
        <v>0</v>
      </c>
      <c r="J974" s="14">
        <v>5211.99</v>
      </c>
      <c r="K974" s="14">
        <v>6202.2</v>
      </c>
      <c r="L974" s="14">
        <f>J974+K974</f>
        <v>11414.189999999999</v>
      </c>
      <c r="M974" s="14">
        <f>I974+J974+K974</f>
        <v>11414.189999999999</v>
      </c>
      <c r="N974" s="25">
        <f>100*L974/H974</f>
        <v>49.859954133449811</v>
      </c>
      <c r="O974" s="25">
        <f t="shared" si="172"/>
        <v>49.859954133449811</v>
      </c>
      <c r="P974" s="14">
        <v>703.8599999999999</v>
      </c>
      <c r="Q974" s="14">
        <v>1505.8800000000003</v>
      </c>
      <c r="R974" s="25">
        <f t="shared" ref="R974:R1037" si="173">100*(P974+Q974)/H974</f>
        <v>9.6526810090641053</v>
      </c>
      <c r="S974" s="14">
        <v>9089.8700000000008</v>
      </c>
      <c r="T974" s="25">
        <f>100*S974/H974</f>
        <v>39.706759855847992</v>
      </c>
      <c r="U974" s="16">
        <v>4438.7264240000004</v>
      </c>
      <c r="V974" s="26">
        <v>21148.020542499209</v>
      </c>
      <c r="W974" s="14">
        <v>20605.020542499209</v>
      </c>
      <c r="X974" s="14">
        <v>20000.34</v>
      </c>
      <c r="Y974" s="14">
        <v>0</v>
      </c>
      <c r="Z974" s="14">
        <v>3642.0032120000001</v>
      </c>
      <c r="AA974" s="14">
        <v>6177.3372179999997</v>
      </c>
      <c r="AB974" s="14">
        <f t="shared" si="171"/>
        <v>9819.3404300000002</v>
      </c>
      <c r="AC974" s="14">
        <f t="shared" ref="AC974:AC985" si="174">Y974+Z974+AA974</f>
        <v>9819.3404300000002</v>
      </c>
      <c r="AD974" s="25">
        <f t="shared" si="166"/>
        <v>49.095867520252156</v>
      </c>
      <c r="AE974" s="25">
        <f t="shared" ref="AE974:AE985" si="175">100*AC974/X974</f>
        <v>49.095867520252156</v>
      </c>
      <c r="AF974" s="14">
        <v>7922.222119</v>
      </c>
      <c r="AG974" s="25">
        <f t="shared" si="167"/>
        <v>39.610437217567302</v>
      </c>
      <c r="AH974" s="14">
        <v>55304.156288806102</v>
      </c>
      <c r="AI974" s="28">
        <f t="shared" si="156"/>
        <v>361.6426204127481</v>
      </c>
      <c r="AJ974" s="14">
        <v>141364</v>
      </c>
      <c r="AK974" s="14">
        <f>1000*X974/AJ974</f>
        <v>141.48114088452505</v>
      </c>
      <c r="AL974" s="14">
        <v>9591.1004799999992</v>
      </c>
      <c r="AM974" s="14">
        <v>18553.16</v>
      </c>
      <c r="AN974" s="29">
        <f t="shared" si="163"/>
        <v>51.695239409351288</v>
      </c>
    </row>
    <row r="975" spans="1:40" x14ac:dyDescent="0.3">
      <c r="A975" s="23" t="s">
        <v>104</v>
      </c>
      <c r="B975" s="23" t="s">
        <v>108</v>
      </c>
      <c r="C975" s="23" t="s">
        <v>113</v>
      </c>
      <c r="D975" s="23" t="s">
        <v>125</v>
      </c>
      <c r="E975" s="23" t="s">
        <v>144</v>
      </c>
      <c r="F975" s="23" t="s">
        <v>135</v>
      </c>
      <c r="G975" s="23" t="s">
        <v>13</v>
      </c>
      <c r="H975" s="14">
        <v>26037.200000000001</v>
      </c>
      <c r="I975" s="14">
        <v>38.36</v>
      </c>
      <c r="J975" s="14">
        <v>5278.87</v>
      </c>
      <c r="K975" s="14">
        <v>6193</v>
      </c>
      <c r="L975" s="14">
        <f t="shared" ref="L975:L985" si="176">J975+K975</f>
        <v>11471.869999999999</v>
      </c>
      <c r="M975" s="14">
        <f>I975+J975+K975</f>
        <v>11510.23</v>
      </c>
      <c r="N975" s="25">
        <f t="shared" si="164"/>
        <v>44.059537891939222</v>
      </c>
      <c r="O975" s="25">
        <f t="shared" si="172"/>
        <v>44.206865561581118</v>
      </c>
      <c r="P975" s="14">
        <v>85</v>
      </c>
      <c r="Q975" s="14">
        <v>1249.97</v>
      </c>
      <c r="R975" s="25">
        <f t="shared" si="173"/>
        <v>5.127164211205506</v>
      </c>
      <c r="S975" s="14">
        <v>13192</v>
      </c>
      <c r="T975" s="25">
        <f t="shared" si="165"/>
        <v>50.665970227213371</v>
      </c>
      <c r="U975" s="16">
        <v>6332.2110700000003</v>
      </c>
      <c r="V975" s="26">
        <v>23956.470132713031</v>
      </c>
      <c r="W975" s="14">
        <v>27626.470132713031</v>
      </c>
      <c r="X975" s="14">
        <v>22524.73</v>
      </c>
      <c r="Y975" s="14">
        <v>38.36</v>
      </c>
      <c r="Z975" s="14">
        <v>3554.2566310000002</v>
      </c>
      <c r="AA975" s="14">
        <v>6134</v>
      </c>
      <c r="AB975" s="14">
        <f t="shared" si="171"/>
        <v>9688.2566310000002</v>
      </c>
      <c r="AC975" s="14">
        <f t="shared" si="174"/>
        <v>9726.6166310000008</v>
      </c>
      <c r="AD975" s="25">
        <f t="shared" si="166"/>
        <v>43.011643784409401</v>
      </c>
      <c r="AE975" s="25">
        <f t="shared" si="175"/>
        <v>43.181945492798363</v>
      </c>
      <c r="AF975" s="14">
        <v>11492.8704</v>
      </c>
      <c r="AG975" s="25">
        <f t="shared" si="167"/>
        <v>51.02334367603963</v>
      </c>
      <c r="AH975" s="14">
        <v>65829.189969804385</v>
      </c>
      <c r="AI975" s="28">
        <f t="shared" si="156"/>
        <v>342.16933263696563</v>
      </c>
      <c r="AJ975" s="14">
        <v>159362</v>
      </c>
      <c r="AK975" s="14">
        <f t="shared" si="168"/>
        <v>141.34316838393093</v>
      </c>
      <c r="AL975" s="14">
        <v>9699.83</v>
      </c>
      <c r="AM975" s="14">
        <v>21935.73</v>
      </c>
      <c r="AN975" s="29">
        <f t="shared" si="163"/>
        <v>44.219317068545244</v>
      </c>
    </row>
    <row r="976" spans="1:40" x14ac:dyDescent="0.3">
      <c r="A976" s="23" t="s">
        <v>104</v>
      </c>
      <c r="B976" s="23" t="s">
        <v>108</v>
      </c>
      <c r="C976" s="23" t="s">
        <v>113</v>
      </c>
      <c r="D976" s="23" t="s">
        <v>115</v>
      </c>
      <c r="E976" s="23" t="s">
        <v>178</v>
      </c>
      <c r="F976" s="23" t="s">
        <v>138</v>
      </c>
      <c r="G976" s="23" t="s">
        <v>13</v>
      </c>
      <c r="H976" s="14">
        <v>27558.518</v>
      </c>
      <c r="I976" s="14">
        <v>18.975000000000001</v>
      </c>
      <c r="J976" s="14">
        <v>6861.2879999999996</v>
      </c>
      <c r="K976" s="14">
        <v>7570.3320000000003</v>
      </c>
      <c r="L976" s="14">
        <f t="shared" si="176"/>
        <v>14431.619999999999</v>
      </c>
      <c r="M976" s="14">
        <f t="shared" ref="M976:M1039" si="177">I976+J976+K976</f>
        <v>14450.595000000001</v>
      </c>
      <c r="N976" s="25">
        <f t="shared" si="164"/>
        <v>52.367184621466222</v>
      </c>
      <c r="O976" s="25">
        <f t="shared" si="172"/>
        <v>52.43603810625811</v>
      </c>
      <c r="P976" s="14">
        <v>7055.322000000001</v>
      </c>
      <c r="Q976" s="14">
        <v>136.34900000000002</v>
      </c>
      <c r="R976" s="25">
        <f t="shared" si="173"/>
        <v>26.096000517879812</v>
      </c>
      <c r="S976" s="14">
        <v>5818.01</v>
      </c>
      <c r="T976" s="25">
        <f t="shared" si="165"/>
        <v>21.111476313784362</v>
      </c>
      <c r="U976" s="16">
        <v>2860.7514299999998</v>
      </c>
      <c r="V976" s="26">
        <v>30758.905852819153</v>
      </c>
      <c r="W976" s="14">
        <v>30758.905852819153</v>
      </c>
      <c r="X976" s="14">
        <v>25116.078000000001</v>
      </c>
      <c r="Y976" s="14">
        <v>18.975000000000001</v>
      </c>
      <c r="Z976" s="14">
        <v>5578.3217690000001</v>
      </c>
      <c r="AA976" s="14">
        <v>7385.4620000000004</v>
      </c>
      <c r="AB976" s="14">
        <f t="shared" si="171"/>
        <v>12963.783769000001</v>
      </c>
      <c r="AC976" s="14">
        <f t="shared" si="174"/>
        <v>12982.758769</v>
      </c>
      <c r="AD976" s="25">
        <f t="shared" si="166"/>
        <v>51.615478216782094</v>
      </c>
      <c r="AE976" s="25">
        <f t="shared" si="175"/>
        <v>51.691027432706647</v>
      </c>
      <c r="AF976" s="14">
        <v>5392.0147669999997</v>
      </c>
      <c r="AG976" s="25">
        <f t="shared" si="167"/>
        <v>21.468378808984426</v>
      </c>
      <c r="AH976" s="14">
        <v>77323.059863198359</v>
      </c>
      <c r="AI976" s="28">
        <f t="shared" si="156"/>
        <v>324.82002192406651</v>
      </c>
      <c r="AJ976" s="14">
        <v>208339</v>
      </c>
      <c r="AK976" s="14">
        <f t="shared" si="168"/>
        <v>120.55389533404691</v>
      </c>
      <c r="AL976" s="14">
        <v>12378.638192</v>
      </c>
      <c r="AM976" s="14">
        <v>24206.078000000001</v>
      </c>
      <c r="AN976" s="29">
        <f t="shared" si="163"/>
        <v>51.138553680608645</v>
      </c>
    </row>
    <row r="977" spans="1:40" x14ac:dyDescent="0.3">
      <c r="A977" s="23" t="s">
        <v>104</v>
      </c>
      <c r="B977" s="23" t="s">
        <v>108</v>
      </c>
      <c r="C977" s="23" t="s">
        <v>113</v>
      </c>
      <c r="D977" s="23" t="s">
        <v>116</v>
      </c>
      <c r="E977" s="23" t="s">
        <v>71</v>
      </c>
      <c r="F977" s="23" t="s">
        <v>135</v>
      </c>
      <c r="G977" s="23" t="s">
        <v>13</v>
      </c>
      <c r="H977" s="14">
        <v>42839.1</v>
      </c>
      <c r="I977" s="14">
        <v>33.75</v>
      </c>
      <c r="J977" s="14">
        <v>8973.76</v>
      </c>
      <c r="K977" s="14">
        <v>6260.11</v>
      </c>
      <c r="L977" s="14">
        <f t="shared" si="176"/>
        <v>15233.869999999999</v>
      </c>
      <c r="M977" s="14">
        <f t="shared" si="177"/>
        <v>15267.619999999999</v>
      </c>
      <c r="N977" s="25">
        <f t="shared" si="164"/>
        <v>35.560667707771643</v>
      </c>
      <c r="O977" s="25">
        <f t="shared" si="172"/>
        <v>35.639450875485245</v>
      </c>
      <c r="P977" s="14">
        <v>7721.5400000000009</v>
      </c>
      <c r="Q977" s="14">
        <v>101.50999999999999</v>
      </c>
      <c r="R977" s="25">
        <f t="shared" si="173"/>
        <v>18.261471412798123</v>
      </c>
      <c r="S977" s="14">
        <v>19651.43</v>
      </c>
      <c r="T977" s="25">
        <f t="shared" si="165"/>
        <v>45.872649051917527</v>
      </c>
      <c r="U977" s="16">
        <v>11578.560084999999</v>
      </c>
      <c r="V977" s="26">
        <v>50753.00011076784</v>
      </c>
      <c r="W977" s="14">
        <v>49458.00011076784</v>
      </c>
      <c r="X977" s="14">
        <v>35645.21</v>
      </c>
      <c r="Y977" s="14">
        <v>33.75</v>
      </c>
      <c r="Z977" s="14">
        <v>8159.5493939999997</v>
      </c>
      <c r="AA977" s="14">
        <v>6195.37</v>
      </c>
      <c r="AB977" s="14">
        <f t="shared" si="171"/>
        <v>14354.919394</v>
      </c>
      <c r="AC977" s="14">
        <f t="shared" si="174"/>
        <v>14388.669394</v>
      </c>
      <c r="AD977" s="25">
        <f t="shared" si="166"/>
        <v>40.271664535010459</v>
      </c>
      <c r="AE977" s="25">
        <f t="shared" si="175"/>
        <v>40.366347663543017</v>
      </c>
      <c r="AF977" s="14">
        <v>15135.531386000001</v>
      </c>
      <c r="AG977" s="25">
        <f t="shared" si="167"/>
        <v>42.461613737161315</v>
      </c>
      <c r="AH977" s="14">
        <v>145236.55680978519</v>
      </c>
      <c r="AI977" s="28">
        <f t="shared" si="156"/>
        <v>245.42863575789778</v>
      </c>
      <c r="AJ977" s="14">
        <v>340194</v>
      </c>
      <c r="AK977" s="14">
        <f t="shared" si="168"/>
        <v>104.77906723810531</v>
      </c>
      <c r="AL977" s="14">
        <v>13766.822059</v>
      </c>
      <c r="AM977" s="14">
        <v>34807.81</v>
      </c>
      <c r="AN977" s="29">
        <f t="shared" si="163"/>
        <v>39.550957267923494</v>
      </c>
    </row>
    <row r="978" spans="1:40" x14ac:dyDescent="0.3">
      <c r="A978" s="23" t="s">
        <v>104</v>
      </c>
      <c r="B978" s="23" t="s">
        <v>108</v>
      </c>
      <c r="C978" s="23" t="s">
        <v>113</v>
      </c>
      <c r="D978" s="23" t="s">
        <v>117</v>
      </c>
      <c r="E978" s="23" t="s">
        <v>145</v>
      </c>
      <c r="F978" s="23" t="s">
        <v>137</v>
      </c>
      <c r="G978" s="23" t="s">
        <v>13</v>
      </c>
      <c r="H978" s="14">
        <v>20871.38</v>
      </c>
      <c r="I978" s="14">
        <v>27.47</v>
      </c>
      <c r="J978" s="14">
        <v>5499.46</v>
      </c>
      <c r="K978" s="14">
        <v>3675.9</v>
      </c>
      <c r="L978" s="14">
        <f t="shared" si="176"/>
        <v>9175.36</v>
      </c>
      <c r="M978" s="14">
        <f t="shared" si="177"/>
        <v>9202.83</v>
      </c>
      <c r="N978" s="25">
        <f t="shared" si="164"/>
        <v>43.961443852778302</v>
      </c>
      <c r="O978" s="25">
        <f t="shared" si="172"/>
        <v>44.093059491035092</v>
      </c>
      <c r="P978" s="14">
        <v>2482.2600000000002</v>
      </c>
      <c r="Q978" s="14">
        <v>728.22</v>
      </c>
      <c r="R978" s="25">
        <f t="shared" si="173"/>
        <v>15.382212388447723</v>
      </c>
      <c r="S978" s="14">
        <v>8382.19</v>
      </c>
      <c r="T978" s="25">
        <f t="shared" si="165"/>
        <v>40.161168068426711</v>
      </c>
      <c r="U978" s="16">
        <v>4696.9648200000001</v>
      </c>
      <c r="V978" s="26">
        <v>21494.061652721983</v>
      </c>
      <c r="W978" s="14">
        <v>21494.061652721983</v>
      </c>
      <c r="X978" s="14">
        <v>17970.98</v>
      </c>
      <c r="Y978" s="14">
        <v>27.47</v>
      </c>
      <c r="Z978" s="14">
        <v>3990.9338349999998</v>
      </c>
      <c r="AA978" s="14">
        <v>3675.9</v>
      </c>
      <c r="AB978" s="14">
        <f t="shared" si="171"/>
        <v>7666.8338349999995</v>
      </c>
      <c r="AC978" s="14">
        <f t="shared" si="174"/>
        <v>7694.3038349999997</v>
      </c>
      <c r="AD978" s="25">
        <f t="shared" si="166"/>
        <v>42.66230241756432</v>
      </c>
      <c r="AE978" s="25">
        <f t="shared" si="175"/>
        <v>42.815159969016719</v>
      </c>
      <c r="AF978" s="14">
        <v>7334.5944890000001</v>
      </c>
      <c r="AG978" s="25">
        <f t="shared" si="167"/>
        <v>40.813547669631816</v>
      </c>
      <c r="AH978" s="14">
        <v>55959.00441640379</v>
      </c>
      <c r="AI978" s="28">
        <f t="shared" si="156"/>
        <v>321.14545616776553</v>
      </c>
      <c r="AJ978" s="14">
        <v>142052</v>
      </c>
      <c r="AK978" s="14">
        <f t="shared" si="168"/>
        <v>126.50986962520767</v>
      </c>
      <c r="AL978" s="14">
        <v>7589.2170450000003</v>
      </c>
      <c r="AM978" s="14">
        <v>17624.509999999998</v>
      </c>
      <c r="AN978" s="29">
        <f t="shared" si="163"/>
        <v>43.060584634693392</v>
      </c>
    </row>
    <row r="979" spans="1:40" x14ac:dyDescent="0.3">
      <c r="A979" s="23" t="s">
        <v>104</v>
      </c>
      <c r="B979" s="23" t="s">
        <v>108</v>
      </c>
      <c r="C979" s="23" t="s">
        <v>113</v>
      </c>
      <c r="D979" s="23" t="s">
        <v>118</v>
      </c>
      <c r="E979" s="23" t="s">
        <v>177</v>
      </c>
      <c r="F979" s="23" t="s">
        <v>137</v>
      </c>
      <c r="G979" s="23" t="s">
        <v>13</v>
      </c>
      <c r="H979" s="14">
        <v>18835.580999999998</v>
      </c>
      <c r="I979" s="14">
        <v>20.51</v>
      </c>
      <c r="J979" s="14">
        <v>5258.3209999999999</v>
      </c>
      <c r="K979" s="14">
        <v>1772.77</v>
      </c>
      <c r="L979" s="14">
        <f t="shared" si="176"/>
        <v>7031.0910000000003</v>
      </c>
      <c r="M979" s="14">
        <f t="shared" si="177"/>
        <v>7051.6010000000006</v>
      </c>
      <c r="N979" s="25">
        <f t="shared" si="164"/>
        <v>37.328771541477813</v>
      </c>
      <c r="O979" s="25">
        <f t="shared" si="172"/>
        <v>37.437661200894212</v>
      </c>
      <c r="P979" s="14">
        <v>4326.0700000000006</v>
      </c>
      <c r="Q979" s="14">
        <v>972.27</v>
      </c>
      <c r="R979" s="25">
        <f t="shared" si="173"/>
        <v>28.129421651500959</v>
      </c>
      <c r="S979" s="14">
        <v>6477.87</v>
      </c>
      <c r="T979" s="25">
        <f t="shared" si="165"/>
        <v>34.391665433627985</v>
      </c>
      <c r="U979" s="16">
        <v>4356.5555510000004</v>
      </c>
      <c r="V979" s="26">
        <v>22585.983206059987</v>
      </c>
      <c r="W979" s="14">
        <v>22585.983206059987</v>
      </c>
      <c r="X979" s="14">
        <v>17772.701000000001</v>
      </c>
      <c r="Y979" s="14">
        <v>20.51</v>
      </c>
      <c r="Z979" s="14">
        <v>4370.0105789999998</v>
      </c>
      <c r="AA979" s="14">
        <v>1772.62</v>
      </c>
      <c r="AB979" s="14">
        <f t="shared" si="171"/>
        <v>6142.6305789999997</v>
      </c>
      <c r="AC979" s="14">
        <f t="shared" si="174"/>
        <v>6163.1405789999999</v>
      </c>
      <c r="AD979" s="25">
        <f t="shared" si="166"/>
        <v>34.562166881668688</v>
      </c>
      <c r="AE979" s="25">
        <f t="shared" si="175"/>
        <v>34.67756858678937</v>
      </c>
      <c r="AF979" s="14">
        <v>6379.993367</v>
      </c>
      <c r="AG979" s="25">
        <f t="shared" si="167"/>
        <v>35.897713954676895</v>
      </c>
      <c r="AH979" s="14">
        <v>57567.305938905258</v>
      </c>
      <c r="AI979" s="28">
        <f t="shared" si="156"/>
        <v>308.72907304124539</v>
      </c>
      <c r="AJ979" s="14">
        <v>149589</v>
      </c>
      <c r="AK979" s="14">
        <f t="shared" si="168"/>
        <v>118.81021331782418</v>
      </c>
      <c r="AL979" s="14">
        <v>5855.1956099999998</v>
      </c>
      <c r="AM979" s="14">
        <v>16850.071</v>
      </c>
      <c r="AN979" s="29">
        <f t="shared" si="163"/>
        <v>34.748788951690472</v>
      </c>
    </row>
    <row r="980" spans="1:40" x14ac:dyDescent="0.3">
      <c r="A980" s="23" t="s">
        <v>104</v>
      </c>
      <c r="B980" s="23" t="s">
        <v>108</v>
      </c>
      <c r="C980" s="23" t="s">
        <v>113</v>
      </c>
      <c r="D980" s="23" t="s">
        <v>119</v>
      </c>
      <c r="E980" s="23" t="s">
        <v>146</v>
      </c>
      <c r="F980" s="23" t="s">
        <v>138</v>
      </c>
      <c r="G980" s="23" t="s">
        <v>13</v>
      </c>
      <c r="H980" s="14">
        <v>14049.062</v>
      </c>
      <c r="I980" s="14">
        <v>3.48</v>
      </c>
      <c r="J980" s="14">
        <v>4589.3149999999996</v>
      </c>
      <c r="K980" s="14">
        <v>2326.64</v>
      </c>
      <c r="L980" s="14">
        <f t="shared" si="176"/>
        <v>6915.9549999999999</v>
      </c>
      <c r="M980" s="14">
        <f t="shared" si="177"/>
        <v>6919.4349999999995</v>
      </c>
      <c r="N980" s="25">
        <f t="shared" si="164"/>
        <v>49.227165486208264</v>
      </c>
      <c r="O980" s="25">
        <f t="shared" si="172"/>
        <v>49.251935823188767</v>
      </c>
      <c r="P980" s="14">
        <v>71.099999999999994</v>
      </c>
      <c r="Q980" s="14">
        <v>117.288</v>
      </c>
      <c r="R980" s="25">
        <f t="shared" si="173"/>
        <v>1.3409293801963433</v>
      </c>
      <c r="S980" s="14">
        <v>6932.6289999999999</v>
      </c>
      <c r="T980" s="25">
        <f t="shared" si="165"/>
        <v>49.345849566326919</v>
      </c>
      <c r="U980" s="16">
        <v>4302.0074109999996</v>
      </c>
      <c r="V980" s="26">
        <v>17359.805015699425</v>
      </c>
      <c r="W980" s="14">
        <v>17359.805015699425</v>
      </c>
      <c r="X980" s="14">
        <v>12788.812</v>
      </c>
      <c r="Y980" s="14">
        <v>3.48</v>
      </c>
      <c r="Z980" s="14">
        <v>3738.6870130000002</v>
      </c>
      <c r="AA980" s="14">
        <v>2326.64</v>
      </c>
      <c r="AB980" s="14">
        <f t="shared" si="171"/>
        <v>6065.3270130000001</v>
      </c>
      <c r="AC980" s="14">
        <f t="shared" si="174"/>
        <v>6068.8070129999996</v>
      </c>
      <c r="AD980" s="25">
        <f t="shared" si="166"/>
        <v>47.426821295050701</v>
      </c>
      <c r="AE980" s="25">
        <f t="shared" si="175"/>
        <v>47.454032579413941</v>
      </c>
      <c r="AF980" s="14">
        <v>6540.0284009999996</v>
      </c>
      <c r="AG980" s="25">
        <f t="shared" si="167"/>
        <v>51.138670276801314</v>
      </c>
      <c r="AH980" s="14">
        <v>44323.06484246179</v>
      </c>
      <c r="AI980" s="28">
        <f t="shared" si="156"/>
        <v>288.53627440826773</v>
      </c>
      <c r="AJ980" s="14">
        <v>115057</v>
      </c>
      <c r="AK980" s="14">
        <f t="shared" si="168"/>
        <v>111.15196815491453</v>
      </c>
      <c r="AL980" s="14">
        <v>5656.8897550000002</v>
      </c>
      <c r="AM980" s="14">
        <v>12219.212</v>
      </c>
      <c r="AN980" s="29">
        <f t="shared" si="163"/>
        <v>46.29504549884232</v>
      </c>
    </row>
    <row r="981" spans="1:40" x14ac:dyDescent="0.3">
      <c r="A981" s="23" t="s">
        <v>104</v>
      </c>
      <c r="B981" s="23" t="s">
        <v>108</v>
      </c>
      <c r="C981" s="23" t="s">
        <v>113</v>
      </c>
      <c r="D981" s="23" t="s">
        <v>120</v>
      </c>
      <c r="E981" s="23" t="s">
        <v>147</v>
      </c>
      <c r="F981" s="23" t="s">
        <v>135</v>
      </c>
      <c r="G981" s="23" t="s">
        <v>13</v>
      </c>
      <c r="H981" s="14">
        <v>19422.87</v>
      </c>
      <c r="I981" s="14">
        <v>10.135</v>
      </c>
      <c r="J981" s="14">
        <v>3965.3150000000001</v>
      </c>
      <c r="K981" s="14">
        <v>5097.34</v>
      </c>
      <c r="L981" s="14">
        <f t="shared" si="176"/>
        <v>9062.6550000000007</v>
      </c>
      <c r="M981" s="14">
        <f t="shared" si="177"/>
        <v>9072.7900000000009</v>
      </c>
      <c r="N981" s="25">
        <f t="shared" si="164"/>
        <v>46.659710948999823</v>
      </c>
      <c r="O981" s="25">
        <f t="shared" si="172"/>
        <v>46.711891702925477</v>
      </c>
      <c r="P981" s="14">
        <v>719.56000000000006</v>
      </c>
      <c r="Q981" s="14">
        <v>534.21</v>
      </c>
      <c r="R981" s="25">
        <f t="shared" si="173"/>
        <v>6.455122234767571</v>
      </c>
      <c r="S981" s="14">
        <v>8982.59</v>
      </c>
      <c r="T981" s="25">
        <f t="shared" si="165"/>
        <v>46.247490715841685</v>
      </c>
      <c r="U981" s="16">
        <v>4207.6366609999995</v>
      </c>
      <c r="V981" s="26">
        <v>20715.507147815846</v>
      </c>
      <c r="W981" s="14">
        <v>20179.507147815846</v>
      </c>
      <c r="X981" s="14">
        <v>17597.66</v>
      </c>
      <c r="Y981" s="14">
        <v>10.135</v>
      </c>
      <c r="Z981" s="14">
        <v>2875.0197910000002</v>
      </c>
      <c r="AA981" s="14">
        <v>5096.9253120000003</v>
      </c>
      <c r="AB981" s="14">
        <f t="shared" si="171"/>
        <v>7971.945103</v>
      </c>
      <c r="AC981" s="14">
        <f t="shared" si="174"/>
        <v>7982.0801030000002</v>
      </c>
      <c r="AD981" s="25">
        <f t="shared" si="166"/>
        <v>45.301165626566259</v>
      </c>
      <c r="AE981" s="25">
        <f t="shared" si="175"/>
        <v>45.358758511074768</v>
      </c>
      <c r="AF981" s="14">
        <v>8311.0993839999992</v>
      </c>
      <c r="AG981" s="25">
        <f t="shared" si="167"/>
        <v>47.228434825993901</v>
      </c>
      <c r="AH981" s="14">
        <v>55145.859271009977</v>
      </c>
      <c r="AI981" s="28">
        <f t="shared" si="156"/>
        <v>319.11117593648669</v>
      </c>
      <c r="AJ981" s="14">
        <v>140938</v>
      </c>
      <c r="AK981" s="14">
        <f t="shared" si="168"/>
        <v>124.86100271041167</v>
      </c>
      <c r="AL981" s="14">
        <v>7954.8145599999998</v>
      </c>
      <c r="AM981" s="14">
        <v>16753.91</v>
      </c>
      <c r="AN981" s="29">
        <f t="shared" si="163"/>
        <v>47.480346736970652</v>
      </c>
    </row>
    <row r="982" spans="1:40" x14ac:dyDescent="0.3">
      <c r="A982" s="23" t="s">
        <v>104</v>
      </c>
      <c r="B982" s="23" t="s">
        <v>108</v>
      </c>
      <c r="C982" s="23" t="s">
        <v>113</v>
      </c>
      <c r="D982" s="23" t="s">
        <v>121</v>
      </c>
      <c r="E982" s="23" t="s">
        <v>148</v>
      </c>
      <c r="F982" s="23" t="s">
        <v>135</v>
      </c>
      <c r="G982" s="23" t="s">
        <v>13</v>
      </c>
      <c r="H982" s="14">
        <v>20058.911</v>
      </c>
      <c r="I982" s="14">
        <v>6.2</v>
      </c>
      <c r="J982" s="14">
        <v>4810.2110000000002</v>
      </c>
      <c r="K982" s="14">
        <v>5134.6000000000004</v>
      </c>
      <c r="L982" s="14">
        <f t="shared" si="176"/>
        <v>9944.8110000000015</v>
      </c>
      <c r="M982" s="14">
        <f t="shared" si="177"/>
        <v>9951.0110000000004</v>
      </c>
      <c r="N982" s="25">
        <f t="shared" si="164"/>
        <v>49.578020461828665</v>
      </c>
      <c r="O982" s="25">
        <f t="shared" si="172"/>
        <v>49.60892941795295</v>
      </c>
      <c r="P982" s="14">
        <v>889.41</v>
      </c>
      <c r="Q982" s="14">
        <v>438.53999999999996</v>
      </c>
      <c r="R982" s="25">
        <f t="shared" si="173"/>
        <v>6.6202497234271576</v>
      </c>
      <c r="S982" s="14">
        <v>8765.64</v>
      </c>
      <c r="T982" s="25">
        <f t="shared" si="165"/>
        <v>43.699480993758833</v>
      </c>
      <c r="U982" s="16">
        <v>4399.7968090000004</v>
      </c>
      <c r="V982" s="26">
        <v>20643.624211875849</v>
      </c>
      <c r="W982" s="14">
        <v>20114.624211875849</v>
      </c>
      <c r="X982" s="14">
        <v>17405.100999999999</v>
      </c>
      <c r="Y982" s="14">
        <v>6.2</v>
      </c>
      <c r="Z982" s="14">
        <v>3135.608862</v>
      </c>
      <c r="AA982" s="14">
        <v>5134.6000000000004</v>
      </c>
      <c r="AB982" s="14">
        <f t="shared" si="171"/>
        <v>8270.2088619999995</v>
      </c>
      <c r="AC982" s="14">
        <f t="shared" si="174"/>
        <v>8276.4088620000002</v>
      </c>
      <c r="AD982" s="25">
        <f t="shared" si="166"/>
        <v>47.516006152449215</v>
      </c>
      <c r="AE982" s="25">
        <f t="shared" si="175"/>
        <v>47.551627893454921</v>
      </c>
      <c r="AF982" s="14">
        <v>7895.7938750000003</v>
      </c>
      <c r="AG982" s="25">
        <f t="shared" si="167"/>
        <v>45.364826524132212</v>
      </c>
      <c r="AH982" s="14">
        <v>55592.323612912274</v>
      </c>
      <c r="AI982" s="28">
        <f t="shared" si="156"/>
        <v>313.0846107673284</v>
      </c>
      <c r="AJ982" s="14">
        <v>137085</v>
      </c>
      <c r="AK982" s="14">
        <f t="shared" si="168"/>
        <v>126.96575847102163</v>
      </c>
      <c r="AL982" s="14">
        <v>8081.4775</v>
      </c>
      <c r="AM982" s="14">
        <v>16715.901000000002</v>
      </c>
      <c r="AN982" s="29">
        <f t="shared" si="163"/>
        <v>48.346047873817867</v>
      </c>
    </row>
    <row r="983" spans="1:40" x14ac:dyDescent="0.3">
      <c r="A983" s="23" t="s">
        <v>104</v>
      </c>
      <c r="B983" s="23" t="s">
        <v>108</v>
      </c>
      <c r="C983" s="23" t="s">
        <v>113</v>
      </c>
      <c r="D983" s="23" t="s">
        <v>122</v>
      </c>
      <c r="E983" s="23" t="s">
        <v>123</v>
      </c>
      <c r="F983" s="23" t="s">
        <v>138</v>
      </c>
      <c r="G983" s="23" t="s">
        <v>13</v>
      </c>
      <c r="H983" s="14">
        <v>19963.296999999999</v>
      </c>
      <c r="I983" s="14">
        <v>0</v>
      </c>
      <c r="J983" s="14">
        <v>4528.5370000000003</v>
      </c>
      <c r="K983" s="14">
        <v>5480.79</v>
      </c>
      <c r="L983" s="14">
        <f t="shared" si="176"/>
        <v>10009.327000000001</v>
      </c>
      <c r="M983" s="14">
        <f t="shared" si="177"/>
        <v>10009.327000000001</v>
      </c>
      <c r="N983" s="25">
        <f t="shared" si="164"/>
        <v>50.138646937928144</v>
      </c>
      <c r="O983" s="25">
        <f t="shared" si="172"/>
        <v>50.138646937928144</v>
      </c>
      <c r="P983" s="14">
        <v>1675.52</v>
      </c>
      <c r="Q983" s="14">
        <v>328.49</v>
      </c>
      <c r="R983" s="25">
        <f t="shared" si="173"/>
        <v>10.03847210207813</v>
      </c>
      <c r="S983" s="14">
        <v>7899.34</v>
      </c>
      <c r="T983" s="25">
        <f t="shared" si="165"/>
        <v>39.569315629577623</v>
      </c>
      <c r="U983" s="16">
        <v>3821.2181989999999</v>
      </c>
      <c r="V983" s="26">
        <v>21330.387399006602</v>
      </c>
      <c r="W983" s="14">
        <v>21330.387399006602</v>
      </c>
      <c r="X983" s="14">
        <v>18275.987000000001</v>
      </c>
      <c r="Y983" s="14">
        <v>0</v>
      </c>
      <c r="Z983" s="14">
        <v>4043.1144789999998</v>
      </c>
      <c r="AA983" s="14">
        <v>5480.79</v>
      </c>
      <c r="AB983" s="14">
        <f t="shared" si="171"/>
        <v>9523.9044790000007</v>
      </c>
      <c r="AC983" s="14">
        <f t="shared" si="174"/>
        <v>9523.9044790000007</v>
      </c>
      <c r="AD983" s="25">
        <f t="shared" si="166"/>
        <v>52.111573941259643</v>
      </c>
      <c r="AE983" s="25">
        <f t="shared" si="175"/>
        <v>52.111573941259643</v>
      </c>
      <c r="AF983" s="14">
        <v>6925.2378699999999</v>
      </c>
      <c r="AG983" s="25">
        <f t="shared" si="167"/>
        <v>37.892551959026889</v>
      </c>
      <c r="AH983" s="14">
        <v>49848.878095389766</v>
      </c>
      <c r="AI983" s="28">
        <f t="shared" ref="AI983:AI1046" si="178">1000*X983/AH983</f>
        <v>366.62784997944095</v>
      </c>
      <c r="AJ983" s="14">
        <v>144404</v>
      </c>
      <c r="AK983" s="14">
        <f t="shared" si="168"/>
        <v>126.56150106645245</v>
      </c>
      <c r="AL983" s="14">
        <v>9137.2677019999992</v>
      </c>
      <c r="AM983" s="14">
        <v>17760.546999999999</v>
      </c>
      <c r="AN983" s="29">
        <f t="shared" si="163"/>
        <v>51.446994858885823</v>
      </c>
    </row>
    <row r="984" spans="1:40" x14ac:dyDescent="0.3">
      <c r="A984" s="23" t="s">
        <v>104</v>
      </c>
      <c r="B984" s="23" t="s">
        <v>108</v>
      </c>
      <c r="C984" s="23" t="s">
        <v>113</v>
      </c>
      <c r="D984" s="23" t="s">
        <v>124</v>
      </c>
      <c r="E984" s="23" t="s">
        <v>149</v>
      </c>
      <c r="F984" s="23" t="s">
        <v>135</v>
      </c>
      <c r="G984" s="23" t="s">
        <v>13</v>
      </c>
      <c r="H984" s="14">
        <v>21479.005000000001</v>
      </c>
      <c r="I984" s="14">
        <v>4.8899999999999997</v>
      </c>
      <c r="J984" s="14">
        <v>4402.7250000000004</v>
      </c>
      <c r="K984" s="14">
        <v>3827.86</v>
      </c>
      <c r="L984" s="14">
        <f t="shared" si="176"/>
        <v>8230.5850000000009</v>
      </c>
      <c r="M984" s="14">
        <f t="shared" si="177"/>
        <v>8235.4750000000004</v>
      </c>
      <c r="N984" s="25">
        <f t="shared" si="164"/>
        <v>38.319209851666784</v>
      </c>
      <c r="O984" s="25">
        <f t="shared" si="172"/>
        <v>38.341976269384915</v>
      </c>
      <c r="P984" s="14">
        <v>4347.4800000000005</v>
      </c>
      <c r="Q984" s="14">
        <v>419.70000000000005</v>
      </c>
      <c r="R984" s="25">
        <f t="shared" si="173"/>
        <v>22.194603520973153</v>
      </c>
      <c r="S984" s="14">
        <v>8468.9599999999991</v>
      </c>
      <c r="T984" s="25">
        <f t="shared" si="165"/>
        <v>39.429014519061745</v>
      </c>
      <c r="U984" s="16">
        <v>4798.4520869999997</v>
      </c>
      <c r="V984" s="26">
        <v>26396.234728021082</v>
      </c>
      <c r="W984" s="14">
        <v>25629.234728021082</v>
      </c>
      <c r="X984" s="14">
        <v>19935.404999999999</v>
      </c>
      <c r="Y984" s="14">
        <v>4.8899999999999997</v>
      </c>
      <c r="Z984" s="14">
        <v>4209.2833700000001</v>
      </c>
      <c r="AA984" s="14">
        <v>3818.22</v>
      </c>
      <c r="AB984" s="14">
        <f t="shared" si="171"/>
        <v>8027.5033700000004</v>
      </c>
      <c r="AC984" s="14">
        <f t="shared" si="174"/>
        <v>8032.3933699999998</v>
      </c>
      <c r="AD984" s="25">
        <f t="shared" si="166"/>
        <v>40.267571037558561</v>
      </c>
      <c r="AE984" s="25">
        <f t="shared" si="175"/>
        <v>40.292100260817371</v>
      </c>
      <c r="AF984" s="14">
        <v>7591.2292070000003</v>
      </c>
      <c r="AG984" s="25">
        <f t="shared" si="167"/>
        <v>38.079132111938534</v>
      </c>
      <c r="AH984" s="14">
        <v>64022.638737281348</v>
      </c>
      <c r="AI984" s="28">
        <f t="shared" si="178"/>
        <v>311.38055839599929</v>
      </c>
      <c r="AJ984" s="14">
        <v>176559</v>
      </c>
      <c r="AK984" s="14">
        <f t="shared" si="168"/>
        <v>112.91072672591032</v>
      </c>
      <c r="AL984" s="14">
        <v>7833.848825</v>
      </c>
      <c r="AM984" s="14">
        <v>18983.285</v>
      </c>
      <c r="AN984" s="29">
        <f t="shared" si="163"/>
        <v>41.267087466684508</v>
      </c>
    </row>
    <row r="985" spans="1:40" x14ac:dyDescent="0.3">
      <c r="A985" s="23" t="s">
        <v>104</v>
      </c>
      <c r="B985" s="23" t="s">
        <v>108</v>
      </c>
      <c r="C985" s="23" t="s">
        <v>113</v>
      </c>
      <c r="D985" s="23" t="s">
        <v>2</v>
      </c>
      <c r="E985" s="23" t="s">
        <v>32</v>
      </c>
      <c r="F985" s="23" t="s">
        <v>126</v>
      </c>
      <c r="G985" s="23" t="s">
        <v>13</v>
      </c>
      <c r="H985" s="14">
        <v>254007.424</v>
      </c>
      <c r="I985" s="14">
        <v>163.76999999999995</v>
      </c>
      <c r="J985" s="14">
        <v>59379.792000000009</v>
      </c>
      <c r="K985" s="14">
        <v>53541.542000000001</v>
      </c>
      <c r="L985" s="14">
        <f t="shared" si="176"/>
        <v>112921.334</v>
      </c>
      <c r="M985" s="14">
        <f t="shared" si="177"/>
        <v>113085.10400000001</v>
      </c>
      <c r="N985" s="25">
        <f t="shared" si="164"/>
        <v>44.455918737241319</v>
      </c>
      <c r="O985" s="25">
        <f t="shared" si="172"/>
        <v>44.520393230711242</v>
      </c>
      <c r="P985" s="14">
        <v>30077.122000000003</v>
      </c>
      <c r="Q985" s="14">
        <v>6532.4269999999997</v>
      </c>
      <c r="R985" s="25">
        <f t="shared" si="173"/>
        <v>14.412787005784523</v>
      </c>
      <c r="S985" s="14">
        <v>103660.52899999999</v>
      </c>
      <c r="T985" s="25">
        <f t="shared" si="165"/>
        <v>40.810039079802642</v>
      </c>
      <c r="U985" s="17">
        <v>55792.880546999993</v>
      </c>
      <c r="V985" s="26">
        <v>277142</v>
      </c>
      <c r="W985" s="14">
        <v>277142</v>
      </c>
      <c r="X985" s="14">
        <v>225033.00399999999</v>
      </c>
      <c r="Y985" s="14">
        <v>163.76999999999995</v>
      </c>
      <c r="Z985" s="14">
        <v>47296.788934999997</v>
      </c>
      <c r="AA985" s="14">
        <v>53197.864529999999</v>
      </c>
      <c r="AB985" s="14">
        <f t="shared" si="171"/>
        <v>100494.653465</v>
      </c>
      <c r="AC985" s="14">
        <f t="shared" si="174"/>
        <v>100658.423465</v>
      </c>
      <c r="AD985" s="25">
        <f t="shared" si="166"/>
        <v>44.657739833131323</v>
      </c>
      <c r="AE985" s="25">
        <f t="shared" si="175"/>
        <v>44.730515824692098</v>
      </c>
      <c r="AF985" s="14">
        <v>90920.615265</v>
      </c>
      <c r="AG985" s="25">
        <f t="shared" si="167"/>
        <v>40.403235813800897</v>
      </c>
      <c r="AH985" s="14">
        <v>726152.03784595826</v>
      </c>
      <c r="AI985" s="28">
        <f t="shared" si="178"/>
        <v>309.89791706366759</v>
      </c>
      <c r="AJ985" s="14">
        <v>1854943</v>
      </c>
      <c r="AK985" s="14">
        <f t="shared" si="168"/>
        <v>121.31532020121374</v>
      </c>
      <c r="AL985" s="14">
        <v>97545.10172799998</v>
      </c>
      <c r="AM985" s="14">
        <v>216410.21400000001</v>
      </c>
      <c r="AN985" s="29">
        <f t="shared" si="163"/>
        <v>45.074167214676827</v>
      </c>
    </row>
    <row r="986" spans="1:40" x14ac:dyDescent="0.3">
      <c r="A986" s="23" t="s">
        <v>105</v>
      </c>
      <c r="B986" s="23" t="s">
        <v>109</v>
      </c>
      <c r="C986" s="23" t="s">
        <v>113</v>
      </c>
      <c r="D986" s="23" t="s">
        <v>114</v>
      </c>
      <c r="E986" s="23" t="s">
        <v>143</v>
      </c>
      <c r="F986" s="23" t="s">
        <v>135</v>
      </c>
      <c r="G986" s="23" t="s">
        <v>13</v>
      </c>
      <c r="H986" s="14">
        <v>23335.87</v>
      </c>
      <c r="I986" s="14">
        <v>7.5</v>
      </c>
      <c r="J986" s="14">
        <v>5671.71</v>
      </c>
      <c r="K986" s="14">
        <v>6444.25</v>
      </c>
      <c r="L986" s="14">
        <f t="shared" si="170"/>
        <v>12115.96</v>
      </c>
      <c r="M986" s="14">
        <f t="shared" si="177"/>
        <v>12123.46</v>
      </c>
      <c r="N986" s="25">
        <f t="shared" si="164"/>
        <v>51.919898422471505</v>
      </c>
      <c r="O986" s="25">
        <f t="shared" si="172"/>
        <v>51.95203778560645</v>
      </c>
      <c r="P986" s="14">
        <v>699.31</v>
      </c>
      <c r="Q986" s="14">
        <v>1681.86</v>
      </c>
      <c r="R986" s="25">
        <f t="shared" si="173"/>
        <v>10.203904975473382</v>
      </c>
      <c r="S986" s="14">
        <v>8663.5</v>
      </c>
      <c r="T986" s="25">
        <f t="shared" si="165"/>
        <v>37.125249669285957</v>
      </c>
      <c r="U986" s="16">
        <v>4096.4843149999997</v>
      </c>
      <c r="V986" s="26">
        <v>21148.020542499209</v>
      </c>
      <c r="W986" s="14">
        <v>20605.020542499209</v>
      </c>
      <c r="X986" s="14">
        <v>20558.98</v>
      </c>
      <c r="Y986" s="14">
        <v>7.5</v>
      </c>
      <c r="Z986" s="14">
        <v>3649.8814579999998</v>
      </c>
      <c r="AA986" s="14">
        <v>6444.25</v>
      </c>
      <c r="AB986" s="14">
        <f t="shared" ref="AB986:AB997" si="179">Z986+AA986</f>
        <v>10094.131458</v>
      </c>
      <c r="AC986" s="14">
        <f t="shared" ref="AC986:AC997" si="180">Y986+Z986+AA986</f>
        <v>10101.631458</v>
      </c>
      <c r="AD986" s="25">
        <f t="shared" ref="AD986:AD997" si="181">100*AB986/X986</f>
        <v>49.098405942318145</v>
      </c>
      <c r="AE986" s="25">
        <f t="shared" ref="AE986:AE997" si="182">100*AC986/X986</f>
        <v>49.13488635136568</v>
      </c>
      <c r="AF986" s="14">
        <v>7993.3230830000002</v>
      </c>
      <c r="AG986" s="25">
        <f t="shared" si="167"/>
        <v>38.87995942892109</v>
      </c>
      <c r="AH986" s="14">
        <v>55417.268405180061</v>
      </c>
      <c r="AI986" s="28">
        <f t="shared" si="178"/>
        <v>370.98508446291942</v>
      </c>
      <c r="AJ986" s="14">
        <v>141364</v>
      </c>
      <c r="AK986" s="14">
        <f t="shared" si="168"/>
        <v>145.43292493138281</v>
      </c>
      <c r="AL986" s="14">
        <v>9764.8001559999993</v>
      </c>
      <c r="AM986" s="14">
        <v>19174.22</v>
      </c>
      <c r="AN986" s="29">
        <f t="shared" si="163"/>
        <v>50.926713868934428</v>
      </c>
    </row>
    <row r="987" spans="1:40" x14ac:dyDescent="0.3">
      <c r="A987" s="23" t="s">
        <v>105</v>
      </c>
      <c r="B987" s="23" t="s">
        <v>109</v>
      </c>
      <c r="C987" s="23" t="s">
        <v>113</v>
      </c>
      <c r="D987" s="23" t="s">
        <v>125</v>
      </c>
      <c r="E987" s="23" t="s">
        <v>144</v>
      </c>
      <c r="F987" s="23" t="s">
        <v>135</v>
      </c>
      <c r="G987" s="23" t="s">
        <v>13</v>
      </c>
      <c r="H987" s="14">
        <v>27275.88</v>
      </c>
      <c r="I987" s="14">
        <v>30.21</v>
      </c>
      <c r="J987" s="14">
        <v>5181.51</v>
      </c>
      <c r="K987" s="14">
        <v>6781</v>
      </c>
      <c r="L987" s="14">
        <f t="shared" si="170"/>
        <v>11962.51</v>
      </c>
      <c r="M987" s="14">
        <f t="shared" si="177"/>
        <v>11992.720000000001</v>
      </c>
      <c r="N987" s="25">
        <f t="shared" si="164"/>
        <v>43.857466743511118</v>
      </c>
      <c r="O987" s="25">
        <f t="shared" si="172"/>
        <v>43.968223939979204</v>
      </c>
      <c r="P987" s="14">
        <v>89</v>
      </c>
      <c r="Q987" s="14">
        <v>1450.1599999999999</v>
      </c>
      <c r="R987" s="25">
        <f t="shared" si="173"/>
        <v>5.6429343434565631</v>
      </c>
      <c r="S987" s="14">
        <v>13744</v>
      </c>
      <c r="T987" s="25">
        <f t="shared" si="165"/>
        <v>50.38884171656423</v>
      </c>
      <c r="U987" s="16">
        <v>6450.3784320000004</v>
      </c>
      <c r="V987" s="26">
        <v>23956.470132713031</v>
      </c>
      <c r="W987" s="14">
        <v>27626.470132713031</v>
      </c>
      <c r="X987" s="14">
        <v>23880.2</v>
      </c>
      <c r="Y987" s="14">
        <v>30.21</v>
      </c>
      <c r="Z987" s="14">
        <v>3479.6419839999999</v>
      </c>
      <c r="AA987" s="14">
        <v>6742</v>
      </c>
      <c r="AB987" s="14">
        <f t="shared" si="179"/>
        <v>10221.641984</v>
      </c>
      <c r="AC987" s="14">
        <f t="shared" si="180"/>
        <v>10251.851984000001</v>
      </c>
      <c r="AD987" s="25">
        <f t="shared" si="181"/>
        <v>42.803837421797134</v>
      </c>
      <c r="AE987" s="25">
        <f t="shared" si="182"/>
        <v>42.93034389996734</v>
      </c>
      <c r="AF987" s="14">
        <v>12123.582399999999</v>
      </c>
      <c r="AG987" s="25">
        <f t="shared" si="167"/>
        <v>50.768345323741002</v>
      </c>
      <c r="AH987" s="14">
        <v>65931.912607763341</v>
      </c>
      <c r="AI987" s="28">
        <f t="shared" si="178"/>
        <v>362.19486217647142</v>
      </c>
      <c r="AJ987" s="14">
        <v>159362</v>
      </c>
      <c r="AK987" s="14">
        <f t="shared" si="168"/>
        <v>149.84877197826333</v>
      </c>
      <c r="AL987" s="14">
        <v>10233.2003</v>
      </c>
      <c r="AM987" s="14">
        <v>23416.2</v>
      </c>
      <c r="AN987" s="29">
        <f t="shared" si="163"/>
        <v>43.701370418769912</v>
      </c>
    </row>
    <row r="988" spans="1:40" x14ac:dyDescent="0.3">
      <c r="A988" s="23" t="s">
        <v>105</v>
      </c>
      <c r="B988" s="23" t="s">
        <v>109</v>
      </c>
      <c r="C988" s="23" t="s">
        <v>113</v>
      </c>
      <c r="D988" s="23" t="s">
        <v>115</v>
      </c>
      <c r="E988" s="23" t="s">
        <v>178</v>
      </c>
      <c r="F988" s="23" t="s">
        <v>138</v>
      </c>
      <c r="G988" s="23" t="s">
        <v>13</v>
      </c>
      <c r="H988" s="14">
        <v>26702.269</v>
      </c>
      <c r="I988" s="14">
        <v>23.613</v>
      </c>
      <c r="J988" s="14">
        <v>6680.8549999999996</v>
      </c>
      <c r="K988" s="14">
        <v>7237.95</v>
      </c>
      <c r="L988" s="14">
        <f t="shared" si="170"/>
        <v>13918.805</v>
      </c>
      <c r="M988" s="14">
        <f t="shared" si="177"/>
        <v>13942.418</v>
      </c>
      <c r="N988" s="25">
        <f t="shared" si="164"/>
        <v>52.125926077667778</v>
      </c>
      <c r="O988" s="25">
        <f t="shared" si="172"/>
        <v>52.21435676496256</v>
      </c>
      <c r="P988" s="14">
        <v>6814.7820000000002</v>
      </c>
      <c r="Q988" s="14">
        <v>337.49200000000008</v>
      </c>
      <c r="R988" s="25">
        <f t="shared" si="173"/>
        <v>26.785266825077674</v>
      </c>
      <c r="S988" s="14">
        <v>5510.7979999999998</v>
      </c>
      <c r="T988" s="25">
        <f t="shared" si="165"/>
        <v>20.637939045554514</v>
      </c>
      <c r="U988" s="16">
        <v>2844.3984129999999</v>
      </c>
      <c r="V988" s="26">
        <v>30758.905852819153</v>
      </c>
      <c r="W988" s="14">
        <v>30758.905852819153</v>
      </c>
      <c r="X988" s="14">
        <v>24376.666000000001</v>
      </c>
      <c r="Y988" s="14">
        <v>23.613</v>
      </c>
      <c r="Z988" s="14">
        <v>5440.8584179999998</v>
      </c>
      <c r="AA988" s="14">
        <v>7125.56</v>
      </c>
      <c r="AB988" s="14">
        <f t="shared" si="179"/>
        <v>12566.418418000001</v>
      </c>
      <c r="AC988" s="14">
        <f t="shared" si="180"/>
        <v>12590.031418</v>
      </c>
      <c r="AD988" s="25">
        <f t="shared" si="181"/>
        <v>51.551013653794989</v>
      </c>
      <c r="AE988" s="25">
        <f t="shared" si="182"/>
        <v>51.647880879198169</v>
      </c>
      <c r="AF988" s="14">
        <v>5090.0443320000004</v>
      </c>
      <c r="AG988" s="25">
        <f t="shared" si="167"/>
        <v>20.880805980604567</v>
      </c>
      <c r="AH988" s="14">
        <v>77521.9185930401</v>
      </c>
      <c r="AI988" s="28">
        <f t="shared" si="178"/>
        <v>314.44869325239495</v>
      </c>
      <c r="AJ988" s="14">
        <v>208339</v>
      </c>
      <c r="AK988" s="14">
        <f t="shared" si="168"/>
        <v>117.00481426905188</v>
      </c>
      <c r="AL988" s="14">
        <v>11829.689609999999</v>
      </c>
      <c r="AM988" s="14">
        <v>23610.286</v>
      </c>
      <c r="AN988" s="29">
        <f t="shared" si="163"/>
        <v>50.103965746115904</v>
      </c>
    </row>
    <row r="989" spans="1:40" x14ac:dyDescent="0.3">
      <c r="A989" s="23" t="s">
        <v>105</v>
      </c>
      <c r="B989" s="23" t="s">
        <v>109</v>
      </c>
      <c r="C989" s="23" t="s">
        <v>113</v>
      </c>
      <c r="D989" s="23" t="s">
        <v>116</v>
      </c>
      <c r="E989" s="23" t="s">
        <v>71</v>
      </c>
      <c r="F989" s="23" t="s">
        <v>135</v>
      </c>
      <c r="G989" s="23" t="s">
        <v>13</v>
      </c>
      <c r="H989" s="14">
        <v>43477.285000000003</v>
      </c>
      <c r="I989" s="14">
        <v>15.4</v>
      </c>
      <c r="J989" s="14">
        <v>10129.195</v>
      </c>
      <c r="K989" s="14">
        <v>6753.09</v>
      </c>
      <c r="L989" s="14">
        <f t="shared" si="170"/>
        <v>16882.285</v>
      </c>
      <c r="M989" s="14">
        <f t="shared" si="177"/>
        <v>16897.684999999998</v>
      </c>
      <c r="N989" s="25">
        <f t="shared" si="164"/>
        <v>38.830127042201461</v>
      </c>
      <c r="O989" s="25">
        <f t="shared" si="172"/>
        <v>38.8655478372212</v>
      </c>
      <c r="P989" s="14">
        <v>9911.56</v>
      </c>
      <c r="Q989" s="14">
        <v>207.23</v>
      </c>
      <c r="R989" s="25">
        <f t="shared" si="173"/>
        <v>23.273739379080357</v>
      </c>
      <c r="S989" s="14">
        <v>16376.27</v>
      </c>
      <c r="T989" s="25">
        <f t="shared" si="165"/>
        <v>37.666266419349782</v>
      </c>
      <c r="U989" s="16">
        <v>9944.5439129999995</v>
      </c>
      <c r="V989" s="26">
        <v>50753.00011076784</v>
      </c>
      <c r="W989" s="14">
        <v>49458.00011076784</v>
      </c>
      <c r="X989" s="14">
        <v>36734.601000000002</v>
      </c>
      <c r="Y989" s="14">
        <v>15.4</v>
      </c>
      <c r="Z989" s="14">
        <v>9260.7153739999994</v>
      </c>
      <c r="AA989" s="14">
        <v>6664.419065</v>
      </c>
      <c r="AB989" s="14">
        <f t="shared" si="179"/>
        <v>15925.134438999999</v>
      </c>
      <c r="AC989" s="14">
        <f t="shared" si="180"/>
        <v>15940.534438999999</v>
      </c>
      <c r="AD989" s="25">
        <f t="shared" si="181"/>
        <v>43.351864469686213</v>
      </c>
      <c r="AE989" s="25">
        <f t="shared" si="182"/>
        <v>43.39378679790206</v>
      </c>
      <c r="AF989" s="14">
        <v>12793.081687</v>
      </c>
      <c r="AG989" s="25">
        <f t="shared" si="167"/>
        <v>34.825699310031979</v>
      </c>
      <c r="AH989" s="14">
        <v>145347.69889692299</v>
      </c>
      <c r="AI989" s="28">
        <f t="shared" si="178"/>
        <v>252.7360342047883</v>
      </c>
      <c r="AJ989" s="14">
        <v>340194</v>
      </c>
      <c r="AK989" s="14">
        <f t="shared" si="168"/>
        <v>107.98133124040989</v>
      </c>
      <c r="AL989" s="14">
        <v>15435.245359</v>
      </c>
      <c r="AM989" s="14">
        <v>35981.781000000003</v>
      </c>
      <c r="AN989" s="29">
        <f t="shared" si="163"/>
        <v>42.897391207511376</v>
      </c>
    </row>
    <row r="990" spans="1:40" x14ac:dyDescent="0.3">
      <c r="A990" s="23" t="s">
        <v>105</v>
      </c>
      <c r="B990" s="23" t="s">
        <v>109</v>
      </c>
      <c r="C990" s="23" t="s">
        <v>113</v>
      </c>
      <c r="D990" s="23" t="s">
        <v>117</v>
      </c>
      <c r="E990" s="23" t="s">
        <v>145</v>
      </c>
      <c r="F990" s="23" t="s">
        <v>137</v>
      </c>
      <c r="G990" s="23" t="s">
        <v>13</v>
      </c>
      <c r="H990" s="14">
        <v>20846.59</v>
      </c>
      <c r="I990" s="14">
        <v>30.41</v>
      </c>
      <c r="J990" s="14">
        <v>4445.72</v>
      </c>
      <c r="K990" s="14">
        <v>4400.74</v>
      </c>
      <c r="L990" s="14">
        <f t="shared" si="170"/>
        <v>8846.4599999999991</v>
      </c>
      <c r="M990" s="14">
        <f t="shared" si="177"/>
        <v>8876.869999999999</v>
      </c>
      <c r="N990" s="25">
        <f t="shared" si="164"/>
        <v>42.436005121221257</v>
      </c>
      <c r="O990" s="25">
        <f t="shared" si="172"/>
        <v>42.581880297928819</v>
      </c>
      <c r="P990" s="14">
        <v>3419.07</v>
      </c>
      <c r="Q990" s="14">
        <v>582.09</v>
      </c>
      <c r="R990" s="25">
        <f t="shared" si="173"/>
        <v>19.19335488441995</v>
      </c>
      <c r="S990" s="14">
        <v>7911.45</v>
      </c>
      <c r="T990" s="25">
        <f t="shared" si="165"/>
        <v>37.950811139855489</v>
      </c>
      <c r="U990" s="16">
        <v>4315.2951510000003</v>
      </c>
      <c r="V990" s="26">
        <v>21494.061652721983</v>
      </c>
      <c r="W990" s="14">
        <v>21494.061652721983</v>
      </c>
      <c r="X990" s="14">
        <v>18648.89</v>
      </c>
      <c r="Y990" s="14">
        <v>30.41</v>
      </c>
      <c r="Z990" s="14">
        <v>3468.489724</v>
      </c>
      <c r="AA990" s="14">
        <v>4400.74</v>
      </c>
      <c r="AB990" s="14">
        <f t="shared" si="179"/>
        <v>7869.2297239999998</v>
      </c>
      <c r="AC990" s="14">
        <f t="shared" si="180"/>
        <v>7899.6397239999997</v>
      </c>
      <c r="AD990" s="25">
        <f t="shared" si="181"/>
        <v>42.19677269799972</v>
      </c>
      <c r="AE990" s="25">
        <f t="shared" si="182"/>
        <v>42.359838703536781</v>
      </c>
      <c r="AF990" s="14">
        <v>7022.5685210000001</v>
      </c>
      <c r="AG990" s="25">
        <f t="shared" si="167"/>
        <v>37.656764134487361</v>
      </c>
      <c r="AH990" s="14">
        <v>56063.36227793459</v>
      </c>
      <c r="AI990" s="28">
        <f t="shared" si="178"/>
        <v>332.63952146765604</v>
      </c>
      <c r="AJ990" s="14">
        <v>142052</v>
      </c>
      <c r="AK990" s="14">
        <f t="shared" si="168"/>
        <v>131.28213611916763</v>
      </c>
      <c r="AL990" s="14">
        <v>7709.203203</v>
      </c>
      <c r="AM990" s="14">
        <v>18324.080000000002</v>
      </c>
      <c r="AN990" s="29">
        <f t="shared" si="163"/>
        <v>42.07143388917752</v>
      </c>
    </row>
    <row r="991" spans="1:40" x14ac:dyDescent="0.3">
      <c r="A991" s="23" t="s">
        <v>105</v>
      </c>
      <c r="B991" s="23" t="s">
        <v>109</v>
      </c>
      <c r="C991" s="23" t="s">
        <v>113</v>
      </c>
      <c r="D991" s="23" t="s">
        <v>118</v>
      </c>
      <c r="E991" s="23" t="s">
        <v>177</v>
      </c>
      <c r="F991" s="23" t="s">
        <v>137</v>
      </c>
      <c r="G991" s="23" t="s">
        <v>13</v>
      </c>
      <c r="H991" s="14">
        <v>17282.584999999999</v>
      </c>
      <c r="I991" s="14">
        <v>19.574000000000002</v>
      </c>
      <c r="J991" s="14">
        <v>3930.9209999999998</v>
      </c>
      <c r="K991" s="14">
        <v>1617.88</v>
      </c>
      <c r="L991" s="14">
        <f t="shared" si="170"/>
        <v>5548.8009999999995</v>
      </c>
      <c r="M991" s="14">
        <f t="shared" si="177"/>
        <v>5568.375</v>
      </c>
      <c r="N991" s="25">
        <f t="shared" si="164"/>
        <v>32.106313957084545</v>
      </c>
      <c r="O991" s="25">
        <f t="shared" si="172"/>
        <v>32.21957247714969</v>
      </c>
      <c r="P991" s="14">
        <v>5880.51</v>
      </c>
      <c r="Q991" s="14">
        <v>437.08</v>
      </c>
      <c r="R991" s="25">
        <f t="shared" si="173"/>
        <v>36.554658923997771</v>
      </c>
      <c r="S991" s="14">
        <v>5367.96</v>
      </c>
      <c r="T991" s="25">
        <f t="shared" si="165"/>
        <v>31.059936924944967</v>
      </c>
      <c r="U991" s="16">
        <v>3651.3225550000002</v>
      </c>
      <c r="V991" s="26">
        <v>22585.983206059987</v>
      </c>
      <c r="W991" s="14">
        <v>22585.983206059987</v>
      </c>
      <c r="X991" s="14">
        <v>16760.025000000001</v>
      </c>
      <c r="Y991" s="14">
        <v>19.574000000000002</v>
      </c>
      <c r="Z991" s="14">
        <v>3598.1018330000002</v>
      </c>
      <c r="AA991" s="14">
        <v>1617.26</v>
      </c>
      <c r="AB991" s="14">
        <f t="shared" si="179"/>
        <v>5215.3618329999999</v>
      </c>
      <c r="AC991" s="14">
        <f t="shared" si="180"/>
        <v>5234.9358330000005</v>
      </c>
      <c r="AD991" s="25">
        <f t="shared" si="181"/>
        <v>31.117864281228695</v>
      </c>
      <c r="AE991" s="25">
        <f t="shared" si="182"/>
        <v>31.234654083153217</v>
      </c>
      <c r="AF991" s="14">
        <v>5275.2461519999997</v>
      </c>
      <c r="AG991" s="25">
        <f t="shared" si="167"/>
        <v>31.475168754223215</v>
      </c>
      <c r="AH991" s="14">
        <v>57644.8937819817</v>
      </c>
      <c r="AI991" s="28">
        <f t="shared" si="178"/>
        <v>290.7460470547133</v>
      </c>
      <c r="AJ991" s="14">
        <v>149589</v>
      </c>
      <c r="AK991" s="14">
        <f t="shared" si="168"/>
        <v>112.04049094518983</v>
      </c>
      <c r="AL991" s="14">
        <v>4824.5291779999998</v>
      </c>
      <c r="AM991" s="14">
        <v>16299.945</v>
      </c>
      <c r="AN991" s="29">
        <f t="shared" si="163"/>
        <v>29.598438387368791</v>
      </c>
    </row>
    <row r="992" spans="1:40" x14ac:dyDescent="0.3">
      <c r="A992" s="23" t="s">
        <v>105</v>
      </c>
      <c r="B992" s="23" t="s">
        <v>109</v>
      </c>
      <c r="C992" s="23" t="s">
        <v>113</v>
      </c>
      <c r="D992" s="23" t="s">
        <v>119</v>
      </c>
      <c r="E992" s="23" t="s">
        <v>146</v>
      </c>
      <c r="F992" s="23" t="s">
        <v>138</v>
      </c>
      <c r="G992" s="23" t="s">
        <v>13</v>
      </c>
      <c r="H992" s="14">
        <v>13874.847</v>
      </c>
      <c r="I992" s="14">
        <v>3.9729999999999999</v>
      </c>
      <c r="J992" s="14">
        <v>4325.82</v>
      </c>
      <c r="K992" s="14">
        <v>2570.7399999999998</v>
      </c>
      <c r="L992" s="14">
        <f t="shared" si="170"/>
        <v>6896.5599999999995</v>
      </c>
      <c r="M992" s="14">
        <f t="shared" si="177"/>
        <v>6900.5329999999994</v>
      </c>
      <c r="N992" s="25">
        <f t="shared" si="164"/>
        <v>49.705485040663874</v>
      </c>
      <c r="O992" s="25">
        <f t="shared" si="172"/>
        <v>49.734119590652057</v>
      </c>
      <c r="P992" s="14">
        <v>24.08</v>
      </c>
      <c r="Q992" s="14">
        <v>121.932</v>
      </c>
      <c r="R992" s="25">
        <f t="shared" si="173"/>
        <v>1.0523503430344134</v>
      </c>
      <c r="S992" s="14">
        <v>6854.5780000000004</v>
      </c>
      <c r="T992" s="25">
        <f t="shared" si="165"/>
        <v>49.40290873117376</v>
      </c>
      <c r="U992" s="16">
        <v>3973.716547</v>
      </c>
      <c r="V992" s="26">
        <v>17359.805015699425</v>
      </c>
      <c r="W992" s="14">
        <v>17359.805015699425</v>
      </c>
      <c r="X992" s="14">
        <v>12863.343000000001</v>
      </c>
      <c r="Y992" s="14">
        <v>3.9729999999999999</v>
      </c>
      <c r="Z992" s="14">
        <v>3653.2886880000001</v>
      </c>
      <c r="AA992" s="14">
        <v>2570.7399999999998</v>
      </c>
      <c r="AB992" s="14">
        <f t="shared" si="179"/>
        <v>6224.0286880000003</v>
      </c>
      <c r="AC992" s="14">
        <f t="shared" si="180"/>
        <v>6228.0016880000003</v>
      </c>
      <c r="AD992" s="25">
        <f t="shared" si="181"/>
        <v>48.385778782389622</v>
      </c>
      <c r="AE992" s="25">
        <f t="shared" si="182"/>
        <v>48.416664999137467</v>
      </c>
      <c r="AF992" s="14">
        <v>6522.7219409999998</v>
      </c>
      <c r="AG992" s="25">
        <f t="shared" si="167"/>
        <v>50.707828758045238</v>
      </c>
      <c r="AH992" s="14">
        <v>44385.964615178935</v>
      </c>
      <c r="AI992" s="28">
        <f t="shared" si="178"/>
        <v>289.80654383708145</v>
      </c>
      <c r="AJ992" s="14">
        <v>115057</v>
      </c>
      <c r="AK992" s="14">
        <f t="shared" si="168"/>
        <v>111.79974273620901</v>
      </c>
      <c r="AL992" s="14">
        <v>6086.1539229999998</v>
      </c>
      <c r="AM992" s="14">
        <v>12620.163</v>
      </c>
      <c r="AN992" s="29">
        <f t="shared" si="163"/>
        <v>48.225636412144588</v>
      </c>
    </row>
    <row r="993" spans="1:40" x14ac:dyDescent="0.3">
      <c r="A993" s="23" t="s">
        <v>105</v>
      </c>
      <c r="B993" s="23" t="s">
        <v>109</v>
      </c>
      <c r="C993" s="23" t="s">
        <v>113</v>
      </c>
      <c r="D993" s="23" t="s">
        <v>120</v>
      </c>
      <c r="E993" s="23" t="s">
        <v>147</v>
      </c>
      <c r="F993" s="23" t="s">
        <v>135</v>
      </c>
      <c r="G993" s="23" t="s">
        <v>13</v>
      </c>
      <c r="H993" s="14">
        <v>19583.261999999999</v>
      </c>
      <c r="I993" s="14">
        <v>11.851000000000001</v>
      </c>
      <c r="J993" s="14">
        <v>3975.241</v>
      </c>
      <c r="K993" s="14">
        <v>5440.46</v>
      </c>
      <c r="L993" s="14">
        <f t="shared" si="170"/>
        <v>9415.7010000000009</v>
      </c>
      <c r="M993" s="14">
        <f t="shared" si="177"/>
        <v>9427.5519999999997</v>
      </c>
      <c r="N993" s="25">
        <f t="shared" si="164"/>
        <v>48.080350454382938</v>
      </c>
      <c r="O993" s="25">
        <f t="shared" si="172"/>
        <v>48.140866419496405</v>
      </c>
      <c r="P993" s="14">
        <v>734.65999999999985</v>
      </c>
      <c r="Q993" s="14">
        <v>556.1</v>
      </c>
      <c r="R993" s="25">
        <f t="shared" si="173"/>
        <v>6.591138902191064</v>
      </c>
      <c r="S993" s="14">
        <v>8787.42</v>
      </c>
      <c r="T993" s="25">
        <f t="shared" si="165"/>
        <v>44.872095363887794</v>
      </c>
      <c r="U993" s="16">
        <v>3958.8376979999998</v>
      </c>
      <c r="V993" s="26">
        <v>20715.507147815846</v>
      </c>
      <c r="W993" s="14">
        <v>20179.507147815846</v>
      </c>
      <c r="X993" s="14">
        <v>17658.502</v>
      </c>
      <c r="Y993" s="14">
        <v>11.851000000000001</v>
      </c>
      <c r="Z993" s="14">
        <v>2838.3613310000001</v>
      </c>
      <c r="AA993" s="14">
        <v>5440.46</v>
      </c>
      <c r="AB993" s="14">
        <f t="shared" si="179"/>
        <v>8278.8213309999992</v>
      </c>
      <c r="AC993" s="14">
        <f t="shared" si="180"/>
        <v>8290.6723309999998</v>
      </c>
      <c r="AD993" s="25">
        <f t="shared" si="181"/>
        <v>46.882919802597073</v>
      </c>
      <c r="AE993" s="25">
        <f t="shared" si="182"/>
        <v>46.950031950615063</v>
      </c>
      <c r="AF993" s="14">
        <v>8066.4033579999996</v>
      </c>
      <c r="AG993" s="25">
        <f t="shared" si="167"/>
        <v>45.679997986239151</v>
      </c>
      <c r="AH993" s="14">
        <v>55290.81574676805</v>
      </c>
      <c r="AI993" s="28">
        <f t="shared" si="178"/>
        <v>319.37495877933765</v>
      </c>
      <c r="AJ993" s="14">
        <v>140938</v>
      </c>
      <c r="AK993" s="14">
        <f t="shared" si="168"/>
        <v>125.292696079127</v>
      </c>
      <c r="AL993" s="14">
        <v>8272.0118729999995</v>
      </c>
      <c r="AM993" s="14">
        <v>17051.121999999999</v>
      </c>
      <c r="AN993" s="29">
        <f t="shared" si="163"/>
        <v>48.51300619982662</v>
      </c>
    </row>
    <row r="994" spans="1:40" x14ac:dyDescent="0.3">
      <c r="A994" s="23" t="s">
        <v>105</v>
      </c>
      <c r="B994" s="23" t="s">
        <v>109</v>
      </c>
      <c r="C994" s="23" t="s">
        <v>113</v>
      </c>
      <c r="D994" s="23" t="s">
        <v>121</v>
      </c>
      <c r="E994" s="23" t="s">
        <v>148</v>
      </c>
      <c r="F994" s="23" t="s">
        <v>135</v>
      </c>
      <c r="G994" s="23" t="s">
        <v>13</v>
      </c>
      <c r="H994" s="14">
        <v>20684.84</v>
      </c>
      <c r="I994" s="14">
        <v>10.18</v>
      </c>
      <c r="J994" s="14">
        <v>4307.5050000000001</v>
      </c>
      <c r="K994" s="14">
        <v>5701.93</v>
      </c>
      <c r="L994" s="14">
        <f t="shared" si="170"/>
        <v>10009.435000000001</v>
      </c>
      <c r="M994" s="14">
        <f t="shared" si="177"/>
        <v>10019.615000000002</v>
      </c>
      <c r="N994" s="25">
        <f t="shared" si="164"/>
        <v>48.390197845378552</v>
      </c>
      <c r="O994" s="25">
        <f t="shared" si="172"/>
        <v>48.43941263263337</v>
      </c>
      <c r="P994" s="14">
        <v>894.49</v>
      </c>
      <c r="Q994" s="14">
        <v>766.01999999999987</v>
      </c>
      <c r="R994" s="25">
        <f t="shared" si="173"/>
        <v>8.0276666389491034</v>
      </c>
      <c r="S994" s="14">
        <v>8995.31</v>
      </c>
      <c r="T994" s="25">
        <f t="shared" si="165"/>
        <v>43.487452646479255</v>
      </c>
      <c r="U994" s="16">
        <v>4329.1563990000004</v>
      </c>
      <c r="V994" s="26">
        <v>20643.624211875849</v>
      </c>
      <c r="W994" s="14">
        <v>20114.624211875849</v>
      </c>
      <c r="X994" s="14">
        <v>18260.365000000002</v>
      </c>
      <c r="Y994" s="14">
        <v>10.18</v>
      </c>
      <c r="Z994" s="14">
        <v>2813.6637150000001</v>
      </c>
      <c r="AA994" s="14">
        <v>5701.93</v>
      </c>
      <c r="AB994" s="14">
        <f t="shared" si="179"/>
        <v>8515.5937150000009</v>
      </c>
      <c r="AC994" s="14">
        <f t="shared" si="180"/>
        <v>8525.7737149999994</v>
      </c>
      <c r="AD994" s="25">
        <f t="shared" si="181"/>
        <v>46.634301751361491</v>
      </c>
      <c r="AE994" s="25">
        <f t="shared" si="182"/>
        <v>46.690050910811465</v>
      </c>
      <c r="AF994" s="14">
        <v>8172.5235709999997</v>
      </c>
      <c r="AG994" s="25">
        <f t="shared" si="167"/>
        <v>44.755532383936462</v>
      </c>
      <c r="AH994" s="14">
        <v>55678.941221828885</v>
      </c>
      <c r="AI994" s="28">
        <f t="shared" si="178"/>
        <v>327.9581938753002</v>
      </c>
      <c r="AJ994" s="14">
        <v>137085</v>
      </c>
      <c r="AK994" s="14">
        <f t="shared" si="168"/>
        <v>133.20469052048</v>
      </c>
      <c r="AL994" s="14">
        <v>8442.1822699999993</v>
      </c>
      <c r="AM994" s="14">
        <v>17747.895</v>
      </c>
      <c r="AN994" s="29">
        <f t="shared" si="163"/>
        <v>47.567231325179684</v>
      </c>
    </row>
    <row r="995" spans="1:40" x14ac:dyDescent="0.3">
      <c r="A995" s="23" t="s">
        <v>105</v>
      </c>
      <c r="B995" s="23" t="s">
        <v>109</v>
      </c>
      <c r="C995" s="23" t="s">
        <v>113</v>
      </c>
      <c r="D995" s="23" t="s">
        <v>122</v>
      </c>
      <c r="E995" s="23" t="s">
        <v>123</v>
      </c>
      <c r="F995" s="23" t="s">
        <v>138</v>
      </c>
      <c r="G995" s="23" t="s">
        <v>13</v>
      </c>
      <c r="H995" s="14">
        <v>20747.48</v>
      </c>
      <c r="I995" s="14">
        <v>0</v>
      </c>
      <c r="J995" s="14">
        <v>4595.0969999999998</v>
      </c>
      <c r="K995" s="14">
        <v>6111.2579999999998</v>
      </c>
      <c r="L995" s="14">
        <f t="shared" si="170"/>
        <v>10706.355</v>
      </c>
      <c r="M995" s="14">
        <f t="shared" si="177"/>
        <v>10706.355</v>
      </c>
      <c r="N995" s="25">
        <f t="shared" si="164"/>
        <v>51.603158552267551</v>
      </c>
      <c r="O995" s="25">
        <f t="shared" si="172"/>
        <v>51.603158552267551</v>
      </c>
      <c r="P995" s="14">
        <v>1694.1799999999998</v>
      </c>
      <c r="Q995" s="14">
        <v>405.65000000000003</v>
      </c>
      <c r="R995" s="25">
        <f t="shared" si="173"/>
        <v>10.120891790231875</v>
      </c>
      <c r="S995" s="14">
        <v>7901.3</v>
      </c>
      <c r="T995" s="25">
        <f t="shared" si="165"/>
        <v>38.083179258396683</v>
      </c>
      <c r="U995" s="16">
        <v>3612.9901669999999</v>
      </c>
      <c r="V995" s="26">
        <v>21330.387399006602</v>
      </c>
      <c r="W995" s="14">
        <v>21330.387399006602</v>
      </c>
      <c r="X995" s="14">
        <v>18918.264999999999</v>
      </c>
      <c r="Y995" s="14">
        <v>0</v>
      </c>
      <c r="Z995" s="14">
        <v>3962.7529380000001</v>
      </c>
      <c r="AA995" s="14">
        <v>6111.2579999999998</v>
      </c>
      <c r="AB995" s="14">
        <f t="shared" si="179"/>
        <v>10074.010937999999</v>
      </c>
      <c r="AC995" s="14">
        <f t="shared" si="180"/>
        <v>10074.010937999999</v>
      </c>
      <c r="AD995" s="25">
        <f t="shared" si="181"/>
        <v>53.250184084005589</v>
      </c>
      <c r="AE995" s="25">
        <f t="shared" si="182"/>
        <v>53.250184084005589</v>
      </c>
      <c r="AF995" s="14">
        <v>6914.7158129999998</v>
      </c>
      <c r="AG995" s="25">
        <f t="shared" si="167"/>
        <v>36.550475495506589</v>
      </c>
      <c r="AH995" s="14">
        <v>49986.766064177085</v>
      </c>
      <c r="AI995" s="28">
        <f t="shared" si="178"/>
        <v>378.46547175528798</v>
      </c>
      <c r="AJ995" s="14">
        <v>144404</v>
      </c>
      <c r="AK995" s="14">
        <f>1000*X995/AJ995</f>
        <v>131.00928644635883</v>
      </c>
      <c r="AL995" s="14">
        <v>9781.9042239999999</v>
      </c>
      <c r="AM995" s="14">
        <v>18525.355</v>
      </c>
      <c r="AN995" s="29">
        <f t="shared" si="163"/>
        <v>52.80278960376198</v>
      </c>
    </row>
    <row r="996" spans="1:40" x14ac:dyDescent="0.3">
      <c r="A996" s="23" t="s">
        <v>105</v>
      </c>
      <c r="B996" s="23" t="s">
        <v>109</v>
      </c>
      <c r="C996" s="23" t="s">
        <v>113</v>
      </c>
      <c r="D996" s="23" t="s">
        <v>124</v>
      </c>
      <c r="E996" s="23" t="s">
        <v>149</v>
      </c>
      <c r="F996" s="23" t="s">
        <v>135</v>
      </c>
      <c r="G996" s="23" t="s">
        <v>13</v>
      </c>
      <c r="H996" s="14">
        <v>23634.14</v>
      </c>
      <c r="I996" s="14">
        <v>4.4800000000000004</v>
      </c>
      <c r="J996" s="14">
        <v>4791.4799999999996</v>
      </c>
      <c r="K996" s="14">
        <v>4055.04</v>
      </c>
      <c r="L996" s="14">
        <f t="shared" si="170"/>
        <v>8846.52</v>
      </c>
      <c r="M996" s="14">
        <f t="shared" si="177"/>
        <v>8851</v>
      </c>
      <c r="N996" s="25">
        <f t="shared" si="164"/>
        <v>37.43110601866622</v>
      </c>
      <c r="O996" s="25">
        <f t="shared" si="172"/>
        <v>37.450061648107358</v>
      </c>
      <c r="P996" s="14">
        <v>4399.2299999999996</v>
      </c>
      <c r="Q996" s="14">
        <v>680.48</v>
      </c>
      <c r="R996" s="25">
        <f t="shared" si="173"/>
        <v>21.493102774207138</v>
      </c>
      <c r="S996" s="14">
        <v>9674.2900000000009</v>
      </c>
      <c r="T996" s="25">
        <f t="shared" si="165"/>
        <v>40.933539362972382</v>
      </c>
      <c r="U996" s="16">
        <v>4244.4083620000001</v>
      </c>
      <c r="V996" s="26">
        <v>26396.234728021082</v>
      </c>
      <c r="W996" s="14">
        <v>25629.234728021082</v>
      </c>
      <c r="X996" s="14">
        <v>19722.7</v>
      </c>
      <c r="Y996" s="14">
        <v>4.4800000000000004</v>
      </c>
      <c r="Z996" s="14">
        <v>4347.15841</v>
      </c>
      <c r="AA996" s="14">
        <v>4044.96</v>
      </c>
      <c r="AB996" s="14">
        <f t="shared" si="179"/>
        <v>8392.1184099999991</v>
      </c>
      <c r="AC996" s="14">
        <f t="shared" si="180"/>
        <v>8396.5984099999987</v>
      </c>
      <c r="AD996" s="25">
        <f t="shared" si="181"/>
        <v>42.550555502035721</v>
      </c>
      <c r="AE996" s="25">
        <f t="shared" si="182"/>
        <v>42.57327044471598</v>
      </c>
      <c r="AF996" s="14">
        <v>7267.7887890000002</v>
      </c>
      <c r="AG996" s="25">
        <f t="shared" si="167"/>
        <v>36.849867355889408</v>
      </c>
      <c r="AH996" s="14">
        <v>64152.927989356394</v>
      </c>
      <c r="AI996" s="28">
        <f t="shared" si="178"/>
        <v>307.43257740741296</v>
      </c>
      <c r="AJ996" s="14">
        <v>176559</v>
      </c>
      <c r="AK996" s="14">
        <f t="shared" si="168"/>
        <v>111.70600195968487</v>
      </c>
      <c r="AL996" s="14">
        <v>8123.4581340000004</v>
      </c>
      <c r="AM996" s="14">
        <v>19139.98</v>
      </c>
      <c r="AN996" s="29">
        <f t="shared" si="163"/>
        <v>42.442354349377595</v>
      </c>
    </row>
    <row r="997" spans="1:40" x14ac:dyDescent="0.3">
      <c r="A997" s="23" t="s">
        <v>105</v>
      </c>
      <c r="B997" s="23" t="s">
        <v>109</v>
      </c>
      <c r="C997" s="23" t="s">
        <v>113</v>
      </c>
      <c r="D997" s="23" t="s">
        <v>2</v>
      </c>
      <c r="E997" s="23" t="s">
        <v>32</v>
      </c>
      <c r="F997" s="23" t="s">
        <v>126</v>
      </c>
      <c r="G997" s="23" t="s">
        <v>13</v>
      </c>
      <c r="H997" s="14">
        <v>257445.04800000001</v>
      </c>
      <c r="I997" s="14">
        <v>157.191</v>
      </c>
      <c r="J997" s="14">
        <v>58035.054000000004</v>
      </c>
      <c r="K997" s="14">
        <v>57114.337999999996</v>
      </c>
      <c r="L997" s="14">
        <f t="shared" si="170"/>
        <v>115149.39199999999</v>
      </c>
      <c r="M997" s="14">
        <f t="shared" si="177"/>
        <v>115306.583</v>
      </c>
      <c r="N997" s="25">
        <f t="shared" si="164"/>
        <v>44.727755649042429</v>
      </c>
      <c r="O997" s="25">
        <f t="shared" si="172"/>
        <v>44.788813727735793</v>
      </c>
      <c r="P997" s="14">
        <v>34560.872000000003</v>
      </c>
      <c r="Q997" s="14">
        <v>7226.0939999999991</v>
      </c>
      <c r="R997" s="25">
        <f t="shared" si="173"/>
        <v>16.231411839003407</v>
      </c>
      <c r="S997" s="14">
        <v>99786.875999999989</v>
      </c>
      <c r="T997" s="25">
        <f t="shared" si="165"/>
        <v>38.760456561588242</v>
      </c>
      <c r="U997" s="17">
        <v>51421.53195199999</v>
      </c>
      <c r="V997" s="26">
        <v>277142</v>
      </c>
      <c r="W997" s="14">
        <v>277142</v>
      </c>
      <c r="X997" s="14">
        <v>228382.53700000001</v>
      </c>
      <c r="Y997" s="14">
        <v>157.191</v>
      </c>
      <c r="Z997" s="14">
        <v>46512.913872999998</v>
      </c>
      <c r="AA997" s="14">
        <v>56863.577064999998</v>
      </c>
      <c r="AB997" s="14">
        <f t="shared" si="179"/>
        <v>103376.490938</v>
      </c>
      <c r="AC997" s="14">
        <f t="shared" si="180"/>
        <v>103533.68193799999</v>
      </c>
      <c r="AD997" s="25">
        <f t="shared" si="181"/>
        <v>45.264621496870404</v>
      </c>
      <c r="AE997" s="25">
        <f t="shared" si="182"/>
        <v>45.333449438824644</v>
      </c>
      <c r="AF997" s="14">
        <v>87241.99964699999</v>
      </c>
      <c r="AG997" s="25">
        <f t="shared" si="167"/>
        <v>38.19994330258271</v>
      </c>
      <c r="AH997" s="14">
        <v>727422.47020013211</v>
      </c>
      <c r="AI997" s="28">
        <f t="shared" si="178"/>
        <v>313.96134482505914</v>
      </c>
      <c r="AJ997" s="14">
        <v>1854943</v>
      </c>
      <c r="AK997" s="14">
        <f t="shared" si="168"/>
        <v>123.12105385448501</v>
      </c>
      <c r="AL997" s="14">
        <v>100502.37823</v>
      </c>
      <c r="AM997" s="14">
        <v>221891.02700000003</v>
      </c>
      <c r="AN997" s="29">
        <f t="shared" si="163"/>
        <v>45.293574773530608</v>
      </c>
    </row>
    <row r="998" spans="1:40" x14ac:dyDescent="0.3">
      <c r="A998" s="23" t="s">
        <v>106</v>
      </c>
      <c r="B998" s="23" t="s">
        <v>110</v>
      </c>
      <c r="C998" s="23" t="s">
        <v>113</v>
      </c>
      <c r="D998" s="23" t="s">
        <v>114</v>
      </c>
      <c r="E998" s="23" t="s">
        <v>143</v>
      </c>
      <c r="F998" s="23" t="s">
        <v>135</v>
      </c>
      <c r="G998" s="23" t="s">
        <v>13</v>
      </c>
      <c r="H998" s="14">
        <v>19602.04</v>
      </c>
      <c r="I998" s="14">
        <v>6.7</v>
      </c>
      <c r="J998" s="14">
        <v>4621.6899999999996</v>
      </c>
      <c r="K998" s="14">
        <v>4055.02</v>
      </c>
      <c r="L998" s="14">
        <f t="shared" si="170"/>
        <v>8676.7099999999991</v>
      </c>
      <c r="M998" s="14">
        <f t="shared" si="177"/>
        <v>8683.41</v>
      </c>
      <c r="N998" s="25">
        <f t="shared" ref="N998:N1008" si="183">100*L998/H998</f>
        <v>44.264321468581834</v>
      </c>
      <c r="O998" s="25">
        <f t="shared" si="172"/>
        <v>44.298501584528957</v>
      </c>
      <c r="P998" s="14">
        <v>637.79999999999995</v>
      </c>
      <c r="Q998" s="14">
        <v>1251.95</v>
      </c>
      <c r="R998" s="25">
        <f t="shared" si="173"/>
        <v>9.6405782255316286</v>
      </c>
      <c r="S998" s="14">
        <v>8915.57</v>
      </c>
      <c r="T998" s="25">
        <f t="shared" si="165"/>
        <v>45.482868109645729</v>
      </c>
      <c r="U998" s="16">
        <v>5092.9382919999998</v>
      </c>
      <c r="V998" s="26">
        <v>21148.020542499209</v>
      </c>
      <c r="W998" s="14">
        <v>20605.020542499209</v>
      </c>
      <c r="X998" s="14">
        <v>17841</v>
      </c>
      <c r="Y998" s="14">
        <v>6.7</v>
      </c>
      <c r="Z998" s="14">
        <v>3748.6775750000002</v>
      </c>
      <c r="AA998" s="14">
        <v>4055.02</v>
      </c>
      <c r="AB998" s="14">
        <f t="shared" ref="AB998:AB1061" si="184">Z998+AA998</f>
        <v>7803.6975750000001</v>
      </c>
      <c r="AC998" s="14">
        <f t="shared" ref="AC998:AC1061" si="185">Y998+Z998+AA998</f>
        <v>7810.397575</v>
      </c>
      <c r="AD998" s="25">
        <f t="shared" ref="AD998:AD1009" si="186">100*AB998/X998</f>
        <v>43.740247603833872</v>
      </c>
      <c r="AE998" s="25">
        <f t="shared" ref="AE998:AE1009" si="187">100*AC998/X998</f>
        <v>43.777801552603549</v>
      </c>
      <c r="AF998" s="14">
        <v>8109.1230859999996</v>
      </c>
      <c r="AG998" s="25">
        <f t="shared" si="167"/>
        <v>45.452178050557706</v>
      </c>
      <c r="AH998" s="14">
        <v>55549.552066702148</v>
      </c>
      <c r="AI998" s="28">
        <f t="shared" si="178"/>
        <v>321.17270682177764</v>
      </c>
      <c r="AJ998" s="14">
        <v>141364</v>
      </c>
      <c r="AK998" s="14">
        <f t="shared" si="168"/>
        <v>126.20610622223479</v>
      </c>
      <c r="AL998" s="14">
        <v>7547.1085000000003</v>
      </c>
      <c r="AM998" s="14">
        <v>16837.099999999999</v>
      </c>
      <c r="AN998" s="29">
        <f t="shared" si="163"/>
        <v>44.824277933848471</v>
      </c>
    </row>
    <row r="999" spans="1:40" x14ac:dyDescent="0.3">
      <c r="A999" s="23" t="s">
        <v>106</v>
      </c>
      <c r="B999" s="23" t="s">
        <v>110</v>
      </c>
      <c r="C999" s="23" t="s">
        <v>113</v>
      </c>
      <c r="D999" s="23" t="s">
        <v>125</v>
      </c>
      <c r="E999" s="23" t="s">
        <v>144</v>
      </c>
      <c r="F999" s="23" t="s">
        <v>135</v>
      </c>
      <c r="G999" s="23" t="s">
        <v>13</v>
      </c>
      <c r="H999" s="14">
        <v>23482.02</v>
      </c>
      <c r="I999" s="14">
        <v>20.88</v>
      </c>
      <c r="J999" s="14">
        <v>5228.4399999999996</v>
      </c>
      <c r="K999" s="14">
        <v>3591</v>
      </c>
      <c r="L999" s="14">
        <f t="shared" si="170"/>
        <v>8819.4399999999987</v>
      </c>
      <c r="M999" s="14">
        <f t="shared" si="177"/>
        <v>8840.32</v>
      </c>
      <c r="N999" s="25">
        <f t="shared" si="183"/>
        <v>37.558267985462912</v>
      </c>
      <c r="O999" s="25">
        <f t="shared" si="172"/>
        <v>37.647187081860928</v>
      </c>
      <c r="P999" s="14">
        <v>74</v>
      </c>
      <c r="Q999" s="14">
        <v>1236.7</v>
      </c>
      <c r="R999" s="25">
        <f t="shared" si="173"/>
        <v>5.5817174161337055</v>
      </c>
      <c r="S999" s="14">
        <v>13293</v>
      </c>
      <c r="T999" s="25">
        <f t="shared" si="165"/>
        <v>56.609269560284844</v>
      </c>
      <c r="U999" s="16">
        <v>7701.8670179999999</v>
      </c>
      <c r="V999" s="26">
        <v>23956.470132713031</v>
      </c>
      <c r="W999" s="14">
        <v>27626.470132713031</v>
      </c>
      <c r="X999" s="14">
        <v>20538.099999999999</v>
      </c>
      <c r="Y999" s="14">
        <v>20.88</v>
      </c>
      <c r="Z999" s="14">
        <v>3915.1375090000001</v>
      </c>
      <c r="AA999" s="14">
        <v>3578.4406779999999</v>
      </c>
      <c r="AB999" s="14">
        <f t="shared" si="184"/>
        <v>7493.5781870000001</v>
      </c>
      <c r="AC999" s="14">
        <f t="shared" si="185"/>
        <v>7514.4581870000002</v>
      </c>
      <c r="AD999" s="25">
        <f t="shared" si="186"/>
        <v>36.486228945228632</v>
      </c>
      <c r="AE999" s="25">
        <f t="shared" si="187"/>
        <v>36.587893656180469</v>
      </c>
      <c r="AF999" s="14">
        <v>11709.619676</v>
      </c>
      <c r="AG999" s="25">
        <f t="shared" si="167"/>
        <v>57.01413312818616</v>
      </c>
      <c r="AH999" s="14">
        <v>66036.520064767406</v>
      </c>
      <c r="AI999" s="28">
        <f t="shared" si="178"/>
        <v>311.01124014191856</v>
      </c>
      <c r="AJ999" s="14">
        <v>159362</v>
      </c>
      <c r="AK999" s="14">
        <f t="shared" si="168"/>
        <v>128.87702212572634</v>
      </c>
      <c r="AL999" s="14">
        <v>7134.9610000000002</v>
      </c>
      <c r="AM999" s="14">
        <v>20066.099999999999</v>
      </c>
      <c r="AN999" s="29">
        <f t="shared" si="163"/>
        <v>35.557288162622534</v>
      </c>
    </row>
    <row r="1000" spans="1:40" x14ac:dyDescent="0.3">
      <c r="A1000" s="23" t="s">
        <v>106</v>
      </c>
      <c r="B1000" s="23" t="s">
        <v>110</v>
      </c>
      <c r="C1000" s="23" t="s">
        <v>113</v>
      </c>
      <c r="D1000" s="23" t="s">
        <v>115</v>
      </c>
      <c r="E1000" s="23" t="s">
        <v>178</v>
      </c>
      <c r="F1000" s="23" t="s">
        <v>138</v>
      </c>
      <c r="G1000" s="23" t="s">
        <v>13</v>
      </c>
      <c r="H1000" s="14">
        <v>24328.662</v>
      </c>
      <c r="I1000" s="14">
        <v>20.253</v>
      </c>
      <c r="J1000" s="14">
        <v>6220.0910000000003</v>
      </c>
      <c r="K1000" s="14">
        <v>4887</v>
      </c>
      <c r="L1000" s="14">
        <f t="shared" si="170"/>
        <v>11107.091</v>
      </c>
      <c r="M1000" s="14">
        <f t="shared" si="177"/>
        <v>11127.344000000001</v>
      </c>
      <c r="N1000" s="25">
        <f t="shared" si="183"/>
        <v>45.654343835267227</v>
      </c>
      <c r="O1000" s="25">
        <f t="shared" si="172"/>
        <v>45.737591323353506</v>
      </c>
      <c r="P1000" s="14">
        <v>8159.6550000000007</v>
      </c>
      <c r="Q1000" s="14">
        <v>703.79100000000005</v>
      </c>
      <c r="R1000" s="25">
        <f t="shared" si="173"/>
        <v>36.432114515792115</v>
      </c>
      <c r="S1000" s="14">
        <v>4240.7790000000005</v>
      </c>
      <c r="T1000" s="25">
        <f t="shared" si="165"/>
        <v>17.431205217944168</v>
      </c>
      <c r="U1000" s="16">
        <v>2474.6772660000001</v>
      </c>
      <c r="V1000" s="26">
        <v>30758.905852819153</v>
      </c>
      <c r="W1000" s="14">
        <v>30758.905852819153</v>
      </c>
      <c r="X1000" s="14">
        <v>22177.114000000001</v>
      </c>
      <c r="Y1000" s="14">
        <v>20.253</v>
      </c>
      <c r="Z1000" s="14">
        <v>5258.3219909999998</v>
      </c>
      <c r="AA1000" s="14">
        <v>4703.55</v>
      </c>
      <c r="AB1000" s="14">
        <f t="shared" si="184"/>
        <v>9961.871991</v>
      </c>
      <c r="AC1000" s="14">
        <f t="shared" si="185"/>
        <v>9982.1249910000006</v>
      </c>
      <c r="AD1000" s="25">
        <f t="shared" si="186"/>
        <v>44.919604917934763</v>
      </c>
      <c r="AE1000" s="25">
        <f t="shared" si="187"/>
        <v>45.01092879353012</v>
      </c>
      <c r="AF1000" s="14">
        <v>3902.7440379999998</v>
      </c>
      <c r="AG1000" s="25">
        <f t="shared" si="167"/>
        <v>17.59806996528042</v>
      </c>
      <c r="AH1000" s="14">
        <v>77715.122572270207</v>
      </c>
      <c r="AI1000" s="28">
        <f t="shared" si="178"/>
        <v>285.36420282135782</v>
      </c>
      <c r="AJ1000" s="14">
        <v>208339</v>
      </c>
      <c r="AK1000" s="14">
        <f t="shared" si="168"/>
        <v>106.44725183475009</v>
      </c>
      <c r="AL1000" s="14">
        <v>9038.3428239999994</v>
      </c>
      <c r="AM1000" s="14">
        <v>21181.784</v>
      </c>
      <c r="AN1000" s="29">
        <f t="shared" si="163"/>
        <v>42.670356868902068</v>
      </c>
    </row>
    <row r="1001" spans="1:40" x14ac:dyDescent="0.3">
      <c r="A1001" s="23" t="s">
        <v>106</v>
      </c>
      <c r="B1001" s="23" t="s">
        <v>110</v>
      </c>
      <c r="C1001" s="23" t="s">
        <v>113</v>
      </c>
      <c r="D1001" s="23" t="s">
        <v>116</v>
      </c>
      <c r="E1001" s="23" t="s">
        <v>71</v>
      </c>
      <c r="F1001" s="23" t="s">
        <v>135</v>
      </c>
      <c r="G1001" s="23" t="s">
        <v>13</v>
      </c>
      <c r="H1001" s="14">
        <v>42456.451000000001</v>
      </c>
      <c r="I1001" s="14">
        <v>13.49</v>
      </c>
      <c r="J1001" s="14">
        <v>10382.991</v>
      </c>
      <c r="K1001" s="14">
        <v>4440.45</v>
      </c>
      <c r="L1001" s="14">
        <f t="shared" si="170"/>
        <v>14823.440999999999</v>
      </c>
      <c r="M1001" s="14">
        <f t="shared" si="177"/>
        <v>14836.931</v>
      </c>
      <c r="N1001" s="25">
        <f t="shared" si="183"/>
        <v>34.914460937867837</v>
      </c>
      <c r="O1001" s="25">
        <f t="shared" si="172"/>
        <v>34.946234672323413</v>
      </c>
      <c r="P1001" s="14">
        <v>8432.880000000001</v>
      </c>
      <c r="Q1001" s="14">
        <v>252.65</v>
      </c>
      <c r="R1001" s="25">
        <f t="shared" si="173"/>
        <v>20.457503619414634</v>
      </c>
      <c r="S1001" s="14">
        <v>18517.68</v>
      </c>
      <c r="T1001" s="25">
        <f t="shared" si="165"/>
        <v>43.615704006912871</v>
      </c>
      <c r="U1001" s="16">
        <v>11761.376442999999</v>
      </c>
      <c r="V1001" s="26">
        <v>50753.00011076784</v>
      </c>
      <c r="W1001" s="14">
        <v>49458.00011076784</v>
      </c>
      <c r="X1001" s="14">
        <v>34947.851000000002</v>
      </c>
      <c r="Y1001" s="14">
        <v>13.49</v>
      </c>
      <c r="Z1001" s="14">
        <v>9334.1099450000002</v>
      </c>
      <c r="AA1001" s="14">
        <v>4291.565662</v>
      </c>
      <c r="AB1001" s="14">
        <f t="shared" si="184"/>
        <v>13625.675607000001</v>
      </c>
      <c r="AC1001" s="14">
        <f t="shared" si="185"/>
        <v>13639.165606999999</v>
      </c>
      <c r="AD1001" s="25">
        <f t="shared" si="186"/>
        <v>38.988593624826883</v>
      </c>
      <c r="AE1001" s="25">
        <f t="shared" si="187"/>
        <v>39.027193995419054</v>
      </c>
      <c r="AF1001" s="14">
        <v>14263.783617999999</v>
      </c>
      <c r="AG1001" s="25">
        <f t="shared" si="167"/>
        <v>40.814479888906469</v>
      </c>
      <c r="AH1001" s="14">
        <v>145505.53934000107</v>
      </c>
      <c r="AI1001" s="28">
        <f t="shared" si="178"/>
        <v>240.18227181260619</v>
      </c>
      <c r="AJ1001" s="14">
        <v>340194</v>
      </c>
      <c r="AK1001" s="14">
        <f t="shared" si="168"/>
        <v>102.7291809967254</v>
      </c>
      <c r="AL1001" s="14">
        <v>12892.963978</v>
      </c>
      <c r="AM1001" s="14">
        <v>33729.661</v>
      </c>
      <c r="AN1001" s="29">
        <f t="shared" si="163"/>
        <v>38.224410194931991</v>
      </c>
    </row>
    <row r="1002" spans="1:40" x14ac:dyDescent="0.3">
      <c r="A1002" s="23" t="s">
        <v>106</v>
      </c>
      <c r="B1002" s="23" t="s">
        <v>110</v>
      </c>
      <c r="C1002" s="23" t="s">
        <v>113</v>
      </c>
      <c r="D1002" s="23" t="s">
        <v>117</v>
      </c>
      <c r="E1002" s="23" t="s">
        <v>145</v>
      </c>
      <c r="F1002" s="23" t="s">
        <v>137</v>
      </c>
      <c r="G1002" s="23" t="s">
        <v>13</v>
      </c>
      <c r="H1002" s="14">
        <v>18542.66</v>
      </c>
      <c r="I1002" s="14">
        <v>30.53</v>
      </c>
      <c r="J1002" s="14">
        <v>4393.54</v>
      </c>
      <c r="K1002" s="14">
        <v>2096.98</v>
      </c>
      <c r="L1002" s="14">
        <f t="shared" si="170"/>
        <v>6490.52</v>
      </c>
      <c r="M1002" s="14">
        <f t="shared" si="177"/>
        <v>6521.0499999999993</v>
      </c>
      <c r="N1002" s="25">
        <f t="shared" si="183"/>
        <v>35.003176459040937</v>
      </c>
      <c r="O1002" s="25">
        <f t="shared" si="172"/>
        <v>35.167823818157693</v>
      </c>
      <c r="P1002" s="14">
        <v>3804.79</v>
      </c>
      <c r="Q1002" s="14">
        <v>579.06000000000006</v>
      </c>
      <c r="R1002" s="25">
        <f t="shared" si="173"/>
        <v>23.641969383033505</v>
      </c>
      <c r="S1002" s="14">
        <v>7597.46</v>
      </c>
      <c r="T1002" s="25">
        <f t="shared" si="165"/>
        <v>40.972870127586873</v>
      </c>
      <c r="U1002" s="16">
        <v>4266.6372339999998</v>
      </c>
      <c r="V1002" s="26">
        <v>21494.061652721983</v>
      </c>
      <c r="W1002" s="14">
        <v>21494.061652721983</v>
      </c>
      <c r="X1002" s="14">
        <v>15910.66</v>
      </c>
      <c r="Y1002" s="14">
        <v>30.53</v>
      </c>
      <c r="Z1002" s="14">
        <v>3587.4120130000001</v>
      </c>
      <c r="AA1002" s="14">
        <v>2096.98</v>
      </c>
      <c r="AB1002" s="14">
        <f t="shared" si="184"/>
        <v>5684.3920130000006</v>
      </c>
      <c r="AC1002" s="14">
        <f t="shared" si="185"/>
        <v>5714.9220130000003</v>
      </c>
      <c r="AD1002" s="25">
        <f t="shared" si="186"/>
        <v>35.726940384622644</v>
      </c>
      <c r="AE1002" s="25">
        <f t="shared" si="187"/>
        <v>35.918824316527413</v>
      </c>
      <c r="AF1002" s="14">
        <v>6358.2796109999999</v>
      </c>
      <c r="AG1002" s="25">
        <f t="shared" si="167"/>
        <v>39.962387550233615</v>
      </c>
      <c r="AH1002" s="14">
        <v>56210.533621119044</v>
      </c>
      <c r="AI1002" s="28">
        <f t="shared" si="178"/>
        <v>283.05477594722839</v>
      </c>
      <c r="AJ1002" s="14">
        <v>142052</v>
      </c>
      <c r="AK1002" s="14">
        <f t="shared" si="168"/>
        <v>112.00588516881142</v>
      </c>
      <c r="AL1002" s="14">
        <v>5423.586636</v>
      </c>
      <c r="AM1002" s="14">
        <v>15377.74</v>
      </c>
      <c r="AN1002" s="29">
        <f t="shared" si="163"/>
        <v>35.269074883565466</v>
      </c>
    </row>
    <row r="1003" spans="1:40" x14ac:dyDescent="0.3">
      <c r="A1003" s="23" t="s">
        <v>106</v>
      </c>
      <c r="B1003" s="23" t="s">
        <v>110</v>
      </c>
      <c r="C1003" s="23" t="s">
        <v>113</v>
      </c>
      <c r="D1003" s="23" t="s">
        <v>118</v>
      </c>
      <c r="E1003" s="23" t="s">
        <v>177</v>
      </c>
      <c r="F1003" s="23" t="s">
        <v>137</v>
      </c>
      <c r="G1003" s="23" t="s">
        <v>13</v>
      </c>
      <c r="H1003" s="14">
        <v>17477.973000000002</v>
      </c>
      <c r="I1003" s="14">
        <v>18.347999999999999</v>
      </c>
      <c r="J1003" s="14">
        <v>4821.3850000000002</v>
      </c>
      <c r="K1003" s="14">
        <v>1146.97</v>
      </c>
      <c r="L1003" s="14">
        <f t="shared" si="170"/>
        <v>5968.3550000000005</v>
      </c>
      <c r="M1003" s="14">
        <f t="shared" si="177"/>
        <v>5986.7030000000004</v>
      </c>
      <c r="N1003" s="25">
        <f t="shared" si="183"/>
        <v>34.147867146836759</v>
      </c>
      <c r="O1003" s="25">
        <f t="shared" si="172"/>
        <v>34.252844995240579</v>
      </c>
      <c r="P1003" s="14">
        <v>6364.7300000000005</v>
      </c>
      <c r="Q1003" s="14">
        <v>674.15000000000009</v>
      </c>
      <c r="R1003" s="25">
        <f t="shared" si="173"/>
        <v>40.272862305028163</v>
      </c>
      <c r="S1003" s="14">
        <v>4401.43</v>
      </c>
      <c r="T1003" s="25">
        <f t="shared" si="165"/>
        <v>25.182725708524664</v>
      </c>
      <c r="U1003" s="16">
        <v>3012.8215740000001</v>
      </c>
      <c r="V1003" s="26">
        <v>22585.983206059987</v>
      </c>
      <c r="W1003" s="14">
        <v>22585.983206059987</v>
      </c>
      <c r="X1003" s="14">
        <v>16558.753000000001</v>
      </c>
      <c r="Y1003" s="14">
        <v>18.347999999999999</v>
      </c>
      <c r="Z1003" s="14">
        <v>4299.5462379999999</v>
      </c>
      <c r="AA1003" s="14">
        <v>1146.23</v>
      </c>
      <c r="AB1003" s="14">
        <f t="shared" si="184"/>
        <v>5445.7762380000004</v>
      </c>
      <c r="AC1003" s="14">
        <f t="shared" si="185"/>
        <v>5464.1242380000003</v>
      </c>
      <c r="AD1003" s="25">
        <f t="shared" si="186"/>
        <v>32.887598709878702</v>
      </c>
      <c r="AE1003" s="25">
        <f t="shared" si="187"/>
        <v>32.998404155192119</v>
      </c>
      <c r="AF1003" s="14">
        <v>4243.4111590000002</v>
      </c>
      <c r="AG1003" s="25">
        <f t="shared" si="167"/>
        <v>25.626393237461784</v>
      </c>
      <c r="AH1003" s="14">
        <v>57751.217863234611</v>
      </c>
      <c r="AI1003" s="28">
        <f t="shared" si="178"/>
        <v>286.72560705497398</v>
      </c>
      <c r="AJ1003" s="14">
        <v>149589</v>
      </c>
      <c r="AK1003" s="14">
        <f t="shared" si="168"/>
        <v>110.69499094184732</v>
      </c>
      <c r="AL1003" s="14">
        <v>4693.5342520000004</v>
      </c>
      <c r="AM1003" s="14">
        <v>15743.013000000001</v>
      </c>
      <c r="AN1003" s="29">
        <f t="shared" si="163"/>
        <v>29.813443284331914</v>
      </c>
    </row>
    <row r="1004" spans="1:40" x14ac:dyDescent="0.3">
      <c r="A1004" s="23" t="s">
        <v>106</v>
      </c>
      <c r="B1004" s="23" t="s">
        <v>110</v>
      </c>
      <c r="C1004" s="23" t="s">
        <v>113</v>
      </c>
      <c r="D1004" s="23" t="s">
        <v>119</v>
      </c>
      <c r="E1004" s="23" t="s">
        <v>146</v>
      </c>
      <c r="F1004" s="23" t="s">
        <v>138</v>
      </c>
      <c r="G1004" s="23" t="s">
        <v>13</v>
      </c>
      <c r="H1004" s="14">
        <v>13164.492</v>
      </c>
      <c r="I1004" s="14">
        <v>5.92</v>
      </c>
      <c r="J1004" s="14">
        <v>3775.2429999999999</v>
      </c>
      <c r="K1004" s="14">
        <v>1965.48</v>
      </c>
      <c r="L1004" s="14">
        <f t="shared" si="170"/>
        <v>5740.723</v>
      </c>
      <c r="M1004" s="14">
        <f t="shared" si="177"/>
        <v>5746.643</v>
      </c>
      <c r="N1004" s="25">
        <f t="shared" si="183"/>
        <v>43.607630283037132</v>
      </c>
      <c r="O1004" s="25">
        <f t="shared" si="172"/>
        <v>43.652599735713316</v>
      </c>
      <c r="P1004" s="14">
        <v>21.530999999999999</v>
      </c>
      <c r="Q1004" s="14">
        <v>131.36799999999999</v>
      </c>
      <c r="R1004" s="25">
        <f t="shared" si="173"/>
        <v>1.1614500582324028</v>
      </c>
      <c r="S1004" s="14">
        <v>7235.8</v>
      </c>
      <c r="T1004" s="25">
        <f t="shared" si="165"/>
        <v>54.964521228772064</v>
      </c>
      <c r="U1004" s="16">
        <v>4394.2825890000004</v>
      </c>
      <c r="V1004" s="26">
        <v>17359.805015699425</v>
      </c>
      <c r="W1004" s="14">
        <v>17359.805015699425</v>
      </c>
      <c r="X1004" s="14">
        <v>12436.912</v>
      </c>
      <c r="Y1004" s="14">
        <v>5.92</v>
      </c>
      <c r="Z1004" s="14">
        <v>3341.208509</v>
      </c>
      <c r="AA1004" s="14">
        <v>1965.48</v>
      </c>
      <c r="AB1004" s="14">
        <f t="shared" si="184"/>
        <v>5306.6885089999996</v>
      </c>
      <c r="AC1004" s="14">
        <f t="shared" si="185"/>
        <v>5312.6085089999997</v>
      </c>
      <c r="AD1004" s="25">
        <f t="shared" si="186"/>
        <v>42.668859512715052</v>
      </c>
      <c r="AE1004" s="25">
        <f t="shared" si="187"/>
        <v>42.716459753031941</v>
      </c>
      <c r="AF1004" s="14">
        <v>6951.9546389999996</v>
      </c>
      <c r="AG1004" s="25">
        <f t="shared" si="167"/>
        <v>55.897755319005228</v>
      </c>
      <c r="AH1004" s="14">
        <v>44459.03935112973</v>
      </c>
      <c r="AI1004" s="28">
        <f>1000*X1004/AH1004</f>
        <v>279.73865790880996</v>
      </c>
      <c r="AJ1004" s="14">
        <v>115057</v>
      </c>
      <c r="AK1004" s="14">
        <f t="shared" si="168"/>
        <v>108.09348409918562</v>
      </c>
      <c r="AL1004" s="14">
        <v>5060.8709959999996</v>
      </c>
      <c r="AM1004" s="14">
        <v>12043.932000000001</v>
      </c>
      <c r="AN1004" s="29">
        <f t="shared" si="163"/>
        <v>42.020089419302593</v>
      </c>
    </row>
    <row r="1005" spans="1:40" x14ac:dyDescent="0.3">
      <c r="A1005" s="23" t="s">
        <v>106</v>
      </c>
      <c r="B1005" s="23" t="s">
        <v>110</v>
      </c>
      <c r="C1005" s="23" t="s">
        <v>113</v>
      </c>
      <c r="D1005" s="23" t="s">
        <v>120</v>
      </c>
      <c r="E1005" s="23" t="s">
        <v>147</v>
      </c>
      <c r="F1005" s="23" t="s">
        <v>135</v>
      </c>
      <c r="G1005" s="23" t="s">
        <v>13</v>
      </c>
      <c r="H1005" s="14">
        <v>15709.605</v>
      </c>
      <c r="I1005" s="14">
        <v>4.97</v>
      </c>
      <c r="J1005" s="14">
        <v>3139.6779999999999</v>
      </c>
      <c r="K1005" s="14">
        <v>2959.6</v>
      </c>
      <c r="L1005" s="14">
        <f t="shared" si="170"/>
        <v>6099.2780000000002</v>
      </c>
      <c r="M1005" s="14">
        <f t="shared" si="177"/>
        <v>6104.2479999999996</v>
      </c>
      <c r="N1005" s="25">
        <f t="shared" si="183"/>
        <v>38.825151873646732</v>
      </c>
      <c r="O1005" s="25">
        <f t="shared" si="172"/>
        <v>38.856788569795356</v>
      </c>
      <c r="P1005" s="14">
        <v>697.54</v>
      </c>
      <c r="Q1005" s="14">
        <v>363.75</v>
      </c>
      <c r="R1005" s="25">
        <f t="shared" si="173"/>
        <v>6.7556759065552576</v>
      </c>
      <c r="S1005" s="14">
        <v>8452.4369999999999</v>
      </c>
      <c r="T1005" s="25">
        <f t="shared" si="165"/>
        <v>53.80426178761337</v>
      </c>
      <c r="U1005" s="16">
        <v>4532.6817890000002</v>
      </c>
      <c r="V1005" s="26">
        <v>20715.507147815846</v>
      </c>
      <c r="W1005" s="14">
        <v>20179.507147815846</v>
      </c>
      <c r="X1005" s="14">
        <v>14457.798000000001</v>
      </c>
      <c r="Y1005" s="14">
        <v>4.97</v>
      </c>
      <c r="Z1005" s="14">
        <v>2582.08644</v>
      </c>
      <c r="AA1005" s="14">
        <v>2959.6</v>
      </c>
      <c r="AB1005" s="14">
        <f t="shared" si="184"/>
        <v>5541.6864399999995</v>
      </c>
      <c r="AC1005" s="14">
        <f t="shared" si="185"/>
        <v>5546.6564399999997</v>
      </c>
      <c r="AD1005" s="25">
        <f t="shared" si="186"/>
        <v>38.330086227515416</v>
      </c>
      <c r="AE1005" s="25">
        <f t="shared" si="187"/>
        <v>38.36446214008523</v>
      </c>
      <c r="AF1005" s="14">
        <v>7817.8159480000004</v>
      </c>
      <c r="AG1005" s="25">
        <f t="shared" si="167"/>
        <v>54.073351612742137</v>
      </c>
      <c r="AH1005" s="14">
        <v>55481.851102237299</v>
      </c>
      <c r="AI1005" s="28">
        <f t="shared" si="178"/>
        <v>260.58607838008834</v>
      </c>
      <c r="AJ1005" s="14">
        <v>140938</v>
      </c>
      <c r="AK1005" s="14">
        <f t="shared" si="168"/>
        <v>102.5826817465836</v>
      </c>
      <c r="AL1005" s="14">
        <v>5525.6198100000001</v>
      </c>
      <c r="AM1005" s="14">
        <v>13769.298000000001</v>
      </c>
      <c r="AN1005" s="29">
        <f t="shared" si="163"/>
        <v>40.130003795400462</v>
      </c>
    </row>
    <row r="1006" spans="1:40" x14ac:dyDescent="0.3">
      <c r="A1006" s="23" t="s">
        <v>106</v>
      </c>
      <c r="B1006" s="23" t="s">
        <v>110</v>
      </c>
      <c r="C1006" s="23" t="s">
        <v>113</v>
      </c>
      <c r="D1006" s="23" t="s">
        <v>121</v>
      </c>
      <c r="E1006" s="23" t="s">
        <v>148</v>
      </c>
      <c r="F1006" s="23" t="s">
        <v>135</v>
      </c>
      <c r="G1006" s="23" t="s">
        <v>13</v>
      </c>
      <c r="H1006" s="14">
        <v>17656.263999999999</v>
      </c>
      <c r="I1006" s="14">
        <v>12.93</v>
      </c>
      <c r="J1006" s="14">
        <v>3909.3240000000001</v>
      </c>
      <c r="K1006" s="14">
        <v>3368.92</v>
      </c>
      <c r="L1006" s="14">
        <f t="shared" si="170"/>
        <v>7278.2440000000006</v>
      </c>
      <c r="M1006" s="14">
        <f t="shared" si="177"/>
        <v>7291.174</v>
      </c>
      <c r="N1006" s="25">
        <f t="shared" si="183"/>
        <v>41.221880234686118</v>
      </c>
      <c r="O1006" s="25">
        <f t="shared" si="172"/>
        <v>41.295112035026214</v>
      </c>
      <c r="P1006" s="14">
        <v>890.81000000000006</v>
      </c>
      <c r="Q1006" s="14">
        <v>596.37000000000012</v>
      </c>
      <c r="R1006" s="25">
        <f t="shared" si="173"/>
        <v>8.4229596929452359</v>
      </c>
      <c r="S1006" s="14">
        <v>8863.32</v>
      </c>
      <c r="T1006" s="25">
        <f t="shared" si="165"/>
        <v>50.199294709231808</v>
      </c>
      <c r="U1006" s="16">
        <v>4977.2230120000004</v>
      </c>
      <c r="V1006" s="26">
        <v>20643.624211875849</v>
      </c>
      <c r="W1006" s="14">
        <v>20114.624211875849</v>
      </c>
      <c r="X1006" s="14">
        <v>15638.611999999999</v>
      </c>
      <c r="Y1006" s="14">
        <v>12.93</v>
      </c>
      <c r="Z1006" s="14">
        <v>2872.7467259999999</v>
      </c>
      <c r="AA1006" s="14">
        <v>3368.92</v>
      </c>
      <c r="AB1006" s="14">
        <f t="shared" si="184"/>
        <v>6241.6667259999995</v>
      </c>
      <c r="AC1006" s="14">
        <f t="shared" si="185"/>
        <v>6254.5967259999998</v>
      </c>
      <c r="AD1006" s="25">
        <f t="shared" si="186"/>
        <v>39.911897078845612</v>
      </c>
      <c r="AE1006" s="25">
        <f t="shared" si="187"/>
        <v>39.994577050699895</v>
      </c>
      <c r="AF1006" s="14">
        <v>7994.1716960000003</v>
      </c>
      <c r="AG1006" s="25">
        <f t="shared" si="167"/>
        <v>51.118166343662729</v>
      </c>
      <c r="AH1006" s="14">
        <v>55746.521993620976</v>
      </c>
      <c r="AI1006" s="28">
        <f t="shared" si="178"/>
        <v>280.53072085446894</v>
      </c>
      <c r="AJ1006" s="14">
        <v>137085</v>
      </c>
      <c r="AK1006" s="14">
        <f t="shared" si="168"/>
        <v>114.07967319546268</v>
      </c>
      <c r="AL1006" s="14">
        <v>6120.7942540000004</v>
      </c>
      <c r="AM1006" s="14">
        <v>14760.179</v>
      </c>
      <c r="AN1006" s="29">
        <f t="shared" si="163"/>
        <v>41.468292857424025</v>
      </c>
    </row>
    <row r="1007" spans="1:40" x14ac:dyDescent="0.3">
      <c r="A1007" s="23" t="s">
        <v>106</v>
      </c>
      <c r="B1007" s="23" t="s">
        <v>110</v>
      </c>
      <c r="C1007" s="23" t="s">
        <v>113</v>
      </c>
      <c r="D1007" s="23" t="s">
        <v>122</v>
      </c>
      <c r="E1007" s="23" t="s">
        <v>123</v>
      </c>
      <c r="F1007" s="23" t="s">
        <v>138</v>
      </c>
      <c r="G1007" s="23" t="s">
        <v>13</v>
      </c>
      <c r="H1007" s="14">
        <v>18348.343000000001</v>
      </c>
      <c r="I1007" s="14">
        <v>0</v>
      </c>
      <c r="J1007" s="14">
        <v>4190.7830000000004</v>
      </c>
      <c r="K1007" s="14">
        <v>4279.4399999999996</v>
      </c>
      <c r="L1007" s="14">
        <f t="shared" si="170"/>
        <v>8470.223</v>
      </c>
      <c r="M1007" s="14">
        <f t="shared" si="177"/>
        <v>8470.223</v>
      </c>
      <c r="N1007" s="25">
        <f t="shared" si="183"/>
        <v>46.163421950418083</v>
      </c>
      <c r="O1007" s="25">
        <f t="shared" si="172"/>
        <v>46.163421950418083</v>
      </c>
      <c r="P1007" s="14">
        <v>2134.7200000000003</v>
      </c>
      <c r="Q1007" s="14">
        <v>425.07000000000005</v>
      </c>
      <c r="R1007" s="25">
        <f t="shared" si="173"/>
        <v>13.951069042038293</v>
      </c>
      <c r="S1007" s="14">
        <v>7295.49</v>
      </c>
      <c r="T1007" s="25">
        <f t="shared" si="165"/>
        <v>39.761029102191948</v>
      </c>
      <c r="U1007" s="16">
        <v>3707.9979370000001</v>
      </c>
      <c r="V1007" s="26">
        <v>21330.387399006602</v>
      </c>
      <c r="W1007" s="14">
        <v>21330.387399006602</v>
      </c>
      <c r="X1007" s="14">
        <v>16555.703000000001</v>
      </c>
      <c r="Y1007" s="14">
        <v>0</v>
      </c>
      <c r="Z1007" s="14">
        <v>3698.7478740000001</v>
      </c>
      <c r="AA1007" s="14">
        <v>4279.4399999999996</v>
      </c>
      <c r="AB1007" s="14">
        <f t="shared" si="184"/>
        <v>7978.1878739999993</v>
      </c>
      <c r="AC1007" s="14">
        <f t="shared" si="185"/>
        <v>7978.1878739999993</v>
      </c>
      <c r="AD1007" s="25">
        <f t="shared" si="186"/>
        <v>48.189967372572454</v>
      </c>
      <c r="AE1007" s="25">
        <f t="shared" si="187"/>
        <v>48.189967372572454</v>
      </c>
      <c r="AF1007" s="14">
        <v>6301.0813920000001</v>
      </c>
      <c r="AG1007" s="25">
        <f t="shared" si="167"/>
        <v>38.059884210292971</v>
      </c>
      <c r="AH1007" s="14">
        <v>50158.888287284019</v>
      </c>
      <c r="AI1007" s="28">
        <f t="shared" si="178"/>
        <v>330.06519014491602</v>
      </c>
      <c r="AJ1007" s="14">
        <v>144404</v>
      </c>
      <c r="AK1007" s="14">
        <f t="shared" si="168"/>
        <v>114.64850696656603</v>
      </c>
      <c r="AL1007" s="14">
        <v>7749.9373219999998</v>
      </c>
      <c r="AM1007" s="14">
        <v>16263.543</v>
      </c>
      <c r="AN1007" s="29">
        <f t="shared" si="163"/>
        <v>47.65220789836507</v>
      </c>
    </row>
    <row r="1008" spans="1:40" x14ac:dyDescent="0.3">
      <c r="A1008" s="23" t="s">
        <v>106</v>
      </c>
      <c r="B1008" s="23" t="s">
        <v>110</v>
      </c>
      <c r="C1008" s="23" t="s">
        <v>113</v>
      </c>
      <c r="D1008" s="23" t="s">
        <v>124</v>
      </c>
      <c r="E1008" s="23" t="s">
        <v>149</v>
      </c>
      <c r="F1008" s="23" t="s">
        <v>135</v>
      </c>
      <c r="G1008" s="23" t="s">
        <v>13</v>
      </c>
      <c r="H1008" s="14">
        <v>19320.650000000001</v>
      </c>
      <c r="I1008" s="14">
        <v>2.62</v>
      </c>
      <c r="J1008" s="14">
        <v>4819.95</v>
      </c>
      <c r="K1008" s="14">
        <v>2251.7199999999998</v>
      </c>
      <c r="L1008" s="14">
        <f t="shared" si="170"/>
        <v>7071.67</v>
      </c>
      <c r="M1008" s="14">
        <f t="shared" si="177"/>
        <v>7074.2899999999991</v>
      </c>
      <c r="N1008" s="25">
        <f t="shared" si="183"/>
        <v>36.601615370083302</v>
      </c>
      <c r="O1008" s="25">
        <f t="shared" si="172"/>
        <v>36.615175990455796</v>
      </c>
      <c r="P1008" s="14">
        <v>6610.6</v>
      </c>
      <c r="Q1008" s="14">
        <v>465.32</v>
      </c>
      <c r="R1008" s="25">
        <f t="shared" si="173"/>
        <v>36.623612559618849</v>
      </c>
      <c r="S1008" s="14">
        <v>5110</v>
      </c>
      <c r="T1008" s="25">
        <f t="shared" si="165"/>
        <v>26.448385535683322</v>
      </c>
      <c r="U1008" s="16">
        <v>3156.3137230000002</v>
      </c>
      <c r="V1008" s="26">
        <v>26396.234728021082</v>
      </c>
      <c r="W1008" s="14">
        <v>25629.234728021082</v>
      </c>
      <c r="X1008" s="14">
        <v>17548.2</v>
      </c>
      <c r="Y1008" s="14">
        <v>2.62</v>
      </c>
      <c r="Z1008" s="14">
        <v>4531.4545200000002</v>
      </c>
      <c r="AA1008" s="14">
        <v>2235.9</v>
      </c>
      <c r="AB1008" s="14">
        <f t="shared" si="184"/>
        <v>6767.3545200000008</v>
      </c>
      <c r="AC1008" s="14">
        <f t="shared" si="185"/>
        <v>6769.9745199999998</v>
      </c>
      <c r="AD1008" s="25">
        <f t="shared" si="186"/>
        <v>38.564379936403732</v>
      </c>
      <c r="AE1008" s="25">
        <f t="shared" si="187"/>
        <v>38.579310242645967</v>
      </c>
      <c r="AF1008" s="14">
        <v>4461.8167839999996</v>
      </c>
      <c r="AG1008" s="25">
        <f t="shared" si="167"/>
        <v>25.42606526025461</v>
      </c>
      <c r="AH1008" s="14">
        <v>64269.157250200326</v>
      </c>
      <c r="AI1008" s="28">
        <f t="shared" si="178"/>
        <v>273.04232311129772</v>
      </c>
      <c r="AJ1008" s="14">
        <v>176559</v>
      </c>
      <c r="AK1008" s="14">
        <f t="shared" si="168"/>
        <v>99.390005607190801</v>
      </c>
      <c r="AL1008" s="14">
        <v>6260.7751939999998</v>
      </c>
      <c r="AM1008" s="14">
        <v>16830.439999999999</v>
      </c>
      <c r="AN1008" s="29">
        <f t="shared" si="163"/>
        <v>37.19911775330889</v>
      </c>
    </row>
    <row r="1009" spans="1:40" x14ac:dyDescent="0.3">
      <c r="A1009" s="23" t="s">
        <v>106</v>
      </c>
      <c r="B1009" s="23" t="s">
        <v>110</v>
      </c>
      <c r="C1009" s="23" t="s">
        <v>113</v>
      </c>
      <c r="D1009" s="23" t="s">
        <v>2</v>
      </c>
      <c r="E1009" s="23" t="s">
        <v>32</v>
      </c>
      <c r="F1009" s="23" t="s">
        <v>126</v>
      </c>
      <c r="G1009" s="23" t="s">
        <v>13</v>
      </c>
      <c r="H1009" s="14">
        <v>230089.16</v>
      </c>
      <c r="I1009" s="14">
        <v>136.64100000000002</v>
      </c>
      <c r="J1009" s="14">
        <v>55503.115000000005</v>
      </c>
      <c r="K1009" s="14">
        <v>35042.58</v>
      </c>
      <c r="L1009" s="14">
        <f t="shared" si="170"/>
        <v>90545.695000000007</v>
      </c>
      <c r="M1009" s="14">
        <f t="shared" si="177"/>
        <v>90682.33600000001</v>
      </c>
      <c r="N1009" s="25">
        <f>100*L1009/H1009</f>
        <v>39.352438419958595</v>
      </c>
      <c r="O1009" s="25">
        <f t="shared" si="172"/>
        <v>39.41182452923902</v>
      </c>
      <c r="P1009" s="14">
        <v>37829.056000000004</v>
      </c>
      <c r="Q1009" s="14">
        <v>6680.1790000000001</v>
      </c>
      <c r="R1009" s="25">
        <f t="shared" si="173"/>
        <v>19.344342427952711</v>
      </c>
      <c r="S1009" s="14">
        <v>93922.966</v>
      </c>
      <c r="T1009" s="25">
        <f>100*S1009/H1009</f>
        <v>40.820248115991205</v>
      </c>
      <c r="U1009" s="17">
        <v>55078.816877000005</v>
      </c>
      <c r="V1009" s="26">
        <v>277142</v>
      </c>
      <c r="W1009" s="14">
        <v>277142</v>
      </c>
      <c r="X1009" s="14">
        <v>204610.70300000004</v>
      </c>
      <c r="Y1009" s="14">
        <v>136.64100000000002</v>
      </c>
      <c r="Z1009" s="14">
        <v>47169.449339999999</v>
      </c>
      <c r="AA1009" s="14">
        <v>34681.126339999995</v>
      </c>
      <c r="AB1009" s="14">
        <f t="shared" si="184"/>
        <v>81850.575679999994</v>
      </c>
      <c r="AC1009" s="14">
        <f t="shared" si="185"/>
        <v>81987.216679999998</v>
      </c>
      <c r="AD1009" s="25">
        <f t="shared" si="186"/>
        <v>40.003076320010479</v>
      </c>
      <c r="AE1009" s="25">
        <f t="shared" si="187"/>
        <v>40.069857284054187</v>
      </c>
      <c r="AF1009" s="14">
        <v>82113.801647000015</v>
      </c>
      <c r="AG1009" s="25">
        <f t="shared" si="167"/>
        <v>40.131723533054867</v>
      </c>
      <c r="AH1009" s="14">
        <v>728883.94351256685</v>
      </c>
      <c r="AI1009" s="28">
        <f>1000*X1009/AH1009</f>
        <v>280.71780812451425</v>
      </c>
      <c r="AJ1009" s="14">
        <v>1854943</v>
      </c>
      <c r="AK1009" s="14">
        <f t="shared" si="168"/>
        <v>110.30565521420337</v>
      </c>
      <c r="AL1009" s="14">
        <v>77448.494766000003</v>
      </c>
      <c r="AM1009" s="14">
        <v>196602.79000000004</v>
      </c>
      <c r="AN1009" s="29">
        <f t="shared" si="163"/>
        <v>39.393385397023103</v>
      </c>
    </row>
    <row r="1010" spans="1:40" x14ac:dyDescent="0.3">
      <c r="A1010" s="23" t="s">
        <v>107</v>
      </c>
      <c r="B1010" s="23" t="s">
        <v>111</v>
      </c>
      <c r="C1010" s="23" t="s">
        <v>113</v>
      </c>
      <c r="D1010" s="23" t="s">
        <v>114</v>
      </c>
      <c r="E1010" s="23" t="s">
        <v>143</v>
      </c>
      <c r="F1010" s="23" t="s">
        <v>135</v>
      </c>
      <c r="G1010" s="23" t="s">
        <v>13</v>
      </c>
      <c r="H1010" s="14">
        <v>19227.25</v>
      </c>
      <c r="I1010" s="14">
        <v>0</v>
      </c>
      <c r="J1010" s="14">
        <v>5729.76</v>
      </c>
      <c r="K1010" s="14">
        <v>3185.74</v>
      </c>
      <c r="L1010" s="14">
        <f t="shared" si="170"/>
        <v>8915.5</v>
      </c>
      <c r="M1010" s="30">
        <f t="shared" si="177"/>
        <v>8915.5</v>
      </c>
      <c r="N1010" s="25">
        <f t="shared" ref="N1010:N1073" si="188">100*L1010/H1010</f>
        <v>46.369085542654304</v>
      </c>
      <c r="O1010" s="25">
        <f t="shared" si="172"/>
        <v>46.369085542654304</v>
      </c>
      <c r="P1010" s="14">
        <v>935.84</v>
      </c>
      <c r="Q1010" s="30">
        <v>692.87</v>
      </c>
      <c r="R1010" s="25">
        <f t="shared" si="173"/>
        <v>8.4708421641160339</v>
      </c>
      <c r="S1010" s="14">
        <v>8561.66</v>
      </c>
      <c r="T1010" s="25">
        <f>100*S1010/H1010</f>
        <v>44.528780766880338</v>
      </c>
      <c r="U1010" s="16">
        <v>5258.366336</v>
      </c>
      <c r="V1010" s="26">
        <v>21148.020542499209</v>
      </c>
      <c r="W1010" s="14">
        <v>20605.020542499209</v>
      </c>
      <c r="X1010" s="14">
        <v>17135.810000000001</v>
      </c>
      <c r="Y1010" s="14">
        <v>0</v>
      </c>
      <c r="Z1010" s="14">
        <v>4396.6622660000003</v>
      </c>
      <c r="AA1010" s="14">
        <v>3185.74</v>
      </c>
      <c r="AB1010" s="14">
        <f t="shared" si="184"/>
        <v>7582.4022660000001</v>
      </c>
      <c r="AC1010" s="14">
        <f t="shared" si="185"/>
        <v>7582.4022660000001</v>
      </c>
      <c r="AD1010" s="25">
        <f t="shared" ref="AD1010:AD1073" si="189">100*AB1010/X1010</f>
        <v>44.248869857917427</v>
      </c>
      <c r="AE1010" s="25">
        <f t="shared" ref="AE1010:AE1073" si="190">100*AC1010/X1010</f>
        <v>44.248869857917427</v>
      </c>
      <c r="AF1010" s="14">
        <v>7892.9874010000003</v>
      </c>
      <c r="AG1010" s="25">
        <f t="shared" si="167"/>
        <v>46.061361563882883</v>
      </c>
      <c r="AH1010" s="14">
        <v>55742.226095440834</v>
      </c>
      <c r="AI1010" s="28">
        <f>1000*X1010/AH1010</f>
        <v>307.41165540573093</v>
      </c>
      <c r="AJ1010" s="14">
        <v>141364</v>
      </c>
      <c r="AK1010" s="14">
        <f t="shared" si="168"/>
        <v>121.2176367391981</v>
      </c>
      <c r="AL1010" s="14">
        <v>7104.3045480000001</v>
      </c>
      <c r="AM1010" s="14">
        <v>15769.36</v>
      </c>
      <c r="AN1010" s="29">
        <f t="shared" si="163"/>
        <v>45.051318176514449</v>
      </c>
    </row>
    <row r="1011" spans="1:40" x14ac:dyDescent="0.3">
      <c r="A1011" s="23" t="s">
        <v>107</v>
      </c>
      <c r="B1011" s="23" t="s">
        <v>111</v>
      </c>
      <c r="C1011" s="23" t="s">
        <v>113</v>
      </c>
      <c r="D1011" s="23" t="s">
        <v>125</v>
      </c>
      <c r="E1011" s="23" t="s">
        <v>144</v>
      </c>
      <c r="F1011" s="23" t="s">
        <v>135</v>
      </c>
      <c r="G1011" s="23" t="s">
        <v>13</v>
      </c>
      <c r="H1011" s="14">
        <v>22974.44</v>
      </c>
      <c r="I1011" s="14">
        <v>27.06</v>
      </c>
      <c r="J1011" s="14">
        <v>5424.11</v>
      </c>
      <c r="K1011" s="14">
        <v>3481</v>
      </c>
      <c r="L1011" s="14">
        <f t="shared" si="170"/>
        <v>8905.11</v>
      </c>
      <c r="M1011" s="30">
        <f t="shared" si="177"/>
        <v>8932.17</v>
      </c>
      <c r="N1011" s="25">
        <f t="shared" si="188"/>
        <v>38.760944771667994</v>
      </c>
      <c r="O1011" s="25">
        <f t="shared" si="172"/>
        <v>38.878727838415216</v>
      </c>
      <c r="P1011" s="14">
        <v>89</v>
      </c>
      <c r="Q1011" s="30">
        <v>1357.27</v>
      </c>
      <c r="R1011" s="25">
        <f t="shared" si="173"/>
        <v>6.2951262359387217</v>
      </c>
      <c r="S1011" s="14">
        <v>12583</v>
      </c>
      <c r="T1011" s="25">
        <f t="shared" si="165"/>
        <v>54.769561303779334</v>
      </c>
      <c r="U1011" s="16">
        <v>7127.13202</v>
      </c>
      <c r="V1011" s="26">
        <v>23956.470132713031</v>
      </c>
      <c r="W1011" s="14">
        <v>27626.470132713031</v>
      </c>
      <c r="X1011" s="14">
        <v>19873.39</v>
      </c>
      <c r="Y1011" s="14">
        <v>27.06</v>
      </c>
      <c r="Z1011" s="14">
        <v>3922.4886080000001</v>
      </c>
      <c r="AA1011" s="14">
        <v>3464.5801889999998</v>
      </c>
      <c r="AB1011" s="14">
        <f t="shared" si="184"/>
        <v>7387.0687969999999</v>
      </c>
      <c r="AC1011" s="14">
        <f>Y1011+Z1011+AA1011</f>
        <v>7414.1287969999994</v>
      </c>
      <c r="AD1011" s="25">
        <f t="shared" si="189"/>
        <v>37.170652802566643</v>
      </c>
      <c r="AE1011" s="25">
        <f t="shared" si="190"/>
        <v>37.306814775939081</v>
      </c>
      <c r="AF1011" s="14">
        <v>11032.441908999999</v>
      </c>
      <c r="AG1011" s="25">
        <f t="shared" si="167"/>
        <v>55.5136386343749</v>
      </c>
      <c r="AH1011" s="14">
        <v>66223.117150234117</v>
      </c>
      <c r="AI1011" s="28">
        <f t="shared" si="178"/>
        <v>300.09747132432807</v>
      </c>
      <c r="AJ1011" s="14">
        <v>159362</v>
      </c>
      <c r="AK1011" s="14">
        <f t="shared" si="168"/>
        <v>124.70595248553607</v>
      </c>
      <c r="AL1011" s="14">
        <v>7186.0902999999998</v>
      </c>
      <c r="AM1011" s="14">
        <v>19555.39</v>
      </c>
      <c r="AN1011" s="29">
        <f t="shared" si="163"/>
        <v>36.747363770295557</v>
      </c>
    </row>
    <row r="1012" spans="1:40" x14ac:dyDescent="0.3">
      <c r="A1012" s="23" t="s">
        <v>107</v>
      </c>
      <c r="B1012" s="23" t="s">
        <v>111</v>
      </c>
      <c r="C1012" s="23" t="s">
        <v>113</v>
      </c>
      <c r="D1012" s="23" t="s">
        <v>115</v>
      </c>
      <c r="E1012" s="23" t="s">
        <v>178</v>
      </c>
      <c r="F1012" s="23" t="s">
        <v>138</v>
      </c>
      <c r="G1012" s="23" t="s">
        <v>13</v>
      </c>
      <c r="H1012" s="14">
        <v>24367.442999999999</v>
      </c>
      <c r="I1012" s="14">
        <v>33.341999999999999</v>
      </c>
      <c r="J1012" s="14">
        <v>6619.2640000000001</v>
      </c>
      <c r="K1012" s="14">
        <v>3928.48</v>
      </c>
      <c r="L1012" s="14">
        <f t="shared" si="170"/>
        <v>10547.744000000001</v>
      </c>
      <c r="M1012" s="30">
        <f t="shared" si="177"/>
        <v>10581.085999999999</v>
      </c>
      <c r="N1012" s="25">
        <f t="shared" si="188"/>
        <v>43.286215956265913</v>
      </c>
      <c r="O1012" s="25">
        <f t="shared" si="172"/>
        <v>43.423046070119049</v>
      </c>
      <c r="P1012" s="14">
        <v>9277.8670000000002</v>
      </c>
      <c r="Q1012" s="30">
        <v>880.37799999999993</v>
      </c>
      <c r="R1012" s="25">
        <f t="shared" si="173"/>
        <v>41.687775775242407</v>
      </c>
      <c r="S1012" s="14">
        <v>3587.9720000000002</v>
      </c>
      <c r="T1012" s="25">
        <f t="shared" si="165"/>
        <v>14.724450160814987</v>
      </c>
      <c r="U1012" s="16">
        <v>2196.3393740000001</v>
      </c>
      <c r="V1012" s="26">
        <v>30758.905852819153</v>
      </c>
      <c r="W1012" s="14">
        <v>30758.905852819153</v>
      </c>
      <c r="X1012" s="14">
        <v>22255.511999999999</v>
      </c>
      <c r="Y1012" s="14">
        <v>33.341999999999999</v>
      </c>
      <c r="Z1012" s="14">
        <v>5700.30231</v>
      </c>
      <c r="AA1012" s="14">
        <v>3812.39</v>
      </c>
      <c r="AB1012" s="14">
        <f t="shared" si="184"/>
        <v>9512.6923100000004</v>
      </c>
      <c r="AC1012" s="14">
        <f t="shared" si="185"/>
        <v>9546.0343099999991</v>
      </c>
      <c r="AD1012" s="25">
        <f t="shared" si="189"/>
        <v>42.743084544628765</v>
      </c>
      <c r="AE1012" s="25">
        <f t="shared" si="190"/>
        <v>42.892899116407655</v>
      </c>
      <c r="AF1012" s="14">
        <v>3293.0806459999999</v>
      </c>
      <c r="AG1012" s="25">
        <f t="shared" si="167"/>
        <v>14.796696863231006</v>
      </c>
      <c r="AH1012" s="14">
        <v>77776.382370562686</v>
      </c>
      <c r="AI1012" s="28">
        <f t="shared" si="178"/>
        <v>286.14743089958131</v>
      </c>
      <c r="AJ1012" s="14">
        <v>208339</v>
      </c>
      <c r="AK1012" s="14">
        <f t="shared" si="168"/>
        <v>106.82355199938561</v>
      </c>
      <c r="AL1012" s="14">
        <v>8803.1786549999997</v>
      </c>
      <c r="AM1012" s="14">
        <v>21476.466</v>
      </c>
      <c r="AN1012" s="29">
        <f t="shared" si="163"/>
        <v>40.98988471846345</v>
      </c>
    </row>
    <row r="1013" spans="1:40" x14ac:dyDescent="0.3">
      <c r="A1013" s="23" t="s">
        <v>107</v>
      </c>
      <c r="B1013" s="23" t="s">
        <v>111</v>
      </c>
      <c r="C1013" s="23" t="s">
        <v>113</v>
      </c>
      <c r="D1013" s="23" t="s">
        <v>116</v>
      </c>
      <c r="E1013" s="23" t="s">
        <v>71</v>
      </c>
      <c r="F1013" s="23" t="s">
        <v>135</v>
      </c>
      <c r="G1013" s="23" t="s">
        <v>13</v>
      </c>
      <c r="H1013" s="14">
        <v>41191.379999999997</v>
      </c>
      <c r="I1013" s="14">
        <v>76.48</v>
      </c>
      <c r="J1013" s="14">
        <v>10066.700000000001</v>
      </c>
      <c r="K1013" s="14">
        <v>3533.6</v>
      </c>
      <c r="L1013" s="14">
        <f t="shared" si="170"/>
        <v>13600.300000000001</v>
      </c>
      <c r="M1013" s="30">
        <f t="shared" si="177"/>
        <v>13676.78</v>
      </c>
      <c r="N1013" s="25">
        <f t="shared" si="188"/>
        <v>33.017344891091291</v>
      </c>
      <c r="O1013" s="25">
        <f t="shared" si="172"/>
        <v>33.203014805524845</v>
      </c>
      <c r="P1013" s="14">
        <v>8625.1</v>
      </c>
      <c r="Q1013" s="30">
        <v>403.20000000000005</v>
      </c>
      <c r="R1013" s="25">
        <f t="shared" si="173"/>
        <v>21.917935257328114</v>
      </c>
      <c r="S1013" s="14">
        <v>18391.3</v>
      </c>
      <c r="T1013" s="25">
        <f t="shared" si="165"/>
        <v>44.648419159542605</v>
      </c>
      <c r="U1013" s="16">
        <v>11946.469638</v>
      </c>
      <c r="V1013" s="26">
        <v>50753.00011076784</v>
      </c>
      <c r="W1013" s="14">
        <v>49458.00011076784</v>
      </c>
      <c r="X1013" s="14">
        <v>34209.730000000003</v>
      </c>
      <c r="Y1013" s="14">
        <v>76.48</v>
      </c>
      <c r="Z1013" s="14">
        <v>9202.6294309999994</v>
      </c>
      <c r="AA1013" s="14">
        <v>3384.8170460000001</v>
      </c>
      <c r="AB1013" s="14">
        <f t="shared" si="184"/>
        <v>12587.446477</v>
      </c>
      <c r="AC1013" s="14">
        <f t="shared" si="185"/>
        <v>12663.926476999999</v>
      </c>
      <c r="AD1013" s="25">
        <f t="shared" si="189"/>
        <v>36.794930790158233</v>
      </c>
      <c r="AE1013" s="25">
        <f t="shared" si="190"/>
        <v>37.018492917073587</v>
      </c>
      <c r="AF1013" s="14">
        <v>14359.571750999999</v>
      </c>
      <c r="AG1013" s="25">
        <f t="shared" si="167"/>
        <v>41.975109862018783</v>
      </c>
      <c r="AH1013" s="14">
        <v>145863.24874650341</v>
      </c>
      <c r="AI1013" s="28">
        <f t="shared" si="178"/>
        <v>234.53289498202039</v>
      </c>
      <c r="AJ1013" s="14">
        <v>340194</v>
      </c>
      <c r="AK1013" s="14">
        <f t="shared" si="168"/>
        <v>100.5594748878581</v>
      </c>
      <c r="AL1013" s="14">
        <v>12068.408482000001</v>
      </c>
      <c r="AM1013" s="14">
        <v>33313.629999999997</v>
      </c>
      <c r="AN1013" s="29">
        <f t="shared" si="163"/>
        <v>36.226639012320192</v>
      </c>
    </row>
    <row r="1014" spans="1:40" x14ac:dyDescent="0.3">
      <c r="A1014" s="23" t="s">
        <v>107</v>
      </c>
      <c r="B1014" s="23" t="s">
        <v>111</v>
      </c>
      <c r="C1014" s="23" t="s">
        <v>113</v>
      </c>
      <c r="D1014" s="23" t="s">
        <v>117</v>
      </c>
      <c r="E1014" s="23" t="s">
        <v>145</v>
      </c>
      <c r="F1014" s="23" t="s">
        <v>137</v>
      </c>
      <c r="G1014" s="23" t="s">
        <v>13</v>
      </c>
      <c r="H1014" s="14">
        <v>18102.560000000001</v>
      </c>
      <c r="I1014" s="14">
        <v>32.78</v>
      </c>
      <c r="J1014" s="14">
        <v>4640.45</v>
      </c>
      <c r="K1014" s="14">
        <v>1368.36</v>
      </c>
      <c r="L1014" s="14">
        <f t="shared" si="170"/>
        <v>6008.8099999999995</v>
      </c>
      <c r="M1014" s="30">
        <f t="shared" si="177"/>
        <v>6041.5899999999992</v>
      </c>
      <c r="N1014" s="25">
        <f t="shared" si="188"/>
        <v>33.193150582017125</v>
      </c>
      <c r="O1014" s="25">
        <f t="shared" si="172"/>
        <v>33.374229943168253</v>
      </c>
      <c r="P1014" s="14">
        <v>4324.66</v>
      </c>
      <c r="Q1014" s="30">
        <v>643.13</v>
      </c>
      <c r="R1014" s="25">
        <f t="shared" si="173"/>
        <v>27.442472224922881</v>
      </c>
      <c r="S1014" s="14">
        <v>7075.21</v>
      </c>
      <c r="T1014" s="25">
        <f t="shared" si="165"/>
        <v>39.08403010402948</v>
      </c>
      <c r="U1014" s="16">
        <v>4274.4432239999996</v>
      </c>
      <c r="V1014" s="26">
        <v>21494.061652721983</v>
      </c>
      <c r="W1014" s="14">
        <v>21494.061652721983</v>
      </c>
      <c r="X1014" s="14">
        <v>16236.55</v>
      </c>
      <c r="Y1014" s="14">
        <v>32.78</v>
      </c>
      <c r="Z1014" s="14">
        <v>3946.9372800000001</v>
      </c>
      <c r="AA1014" s="14">
        <v>1368.36</v>
      </c>
      <c r="AB1014" s="14">
        <f t="shared" si="184"/>
        <v>5315.2972799999998</v>
      </c>
      <c r="AC1014" s="14">
        <f t="shared" si="185"/>
        <v>5348.0772800000004</v>
      </c>
      <c r="AD1014" s="25">
        <f t="shared" si="189"/>
        <v>32.736617569619163</v>
      </c>
      <c r="AE1014" s="25">
        <f t="shared" si="190"/>
        <v>32.938507749491116</v>
      </c>
      <c r="AF1014" s="14">
        <v>6330.7226280000004</v>
      </c>
      <c r="AG1014" s="25">
        <f t="shared" si="167"/>
        <v>38.990565286344697</v>
      </c>
      <c r="AH1014" s="14">
        <v>56139.177818362943</v>
      </c>
      <c r="AI1014" s="28">
        <f t="shared" si="178"/>
        <v>289.21959015026897</v>
      </c>
      <c r="AJ1014" s="14">
        <v>142052</v>
      </c>
      <c r="AK1014" s="14">
        <f t="shared" si="168"/>
        <v>114.30004505392391</v>
      </c>
      <c r="AL1014" s="14">
        <v>5025.8496800000003</v>
      </c>
      <c r="AM1014" s="14">
        <v>15713.65</v>
      </c>
      <c r="AN1014" s="29">
        <f t="shared" si="163"/>
        <v>31.983973678935197</v>
      </c>
    </row>
    <row r="1015" spans="1:40" x14ac:dyDescent="0.3">
      <c r="A1015" s="23" t="s">
        <v>107</v>
      </c>
      <c r="B1015" s="23" t="s">
        <v>111</v>
      </c>
      <c r="C1015" s="23" t="s">
        <v>113</v>
      </c>
      <c r="D1015" s="23" t="s">
        <v>118</v>
      </c>
      <c r="E1015" s="23" t="s">
        <v>177</v>
      </c>
      <c r="F1015" s="23" t="s">
        <v>137</v>
      </c>
      <c r="G1015" s="23" t="s">
        <v>13</v>
      </c>
      <c r="H1015" s="14">
        <v>17305.351999999999</v>
      </c>
      <c r="I1015" s="14">
        <v>17.372</v>
      </c>
      <c r="J1015" s="14">
        <v>5337.49</v>
      </c>
      <c r="K1015" s="14">
        <v>772.8</v>
      </c>
      <c r="L1015" s="14">
        <f t="shared" si="170"/>
        <v>6110.29</v>
      </c>
      <c r="M1015" s="30">
        <f t="shared" si="177"/>
        <v>6127.6620000000003</v>
      </c>
      <c r="N1015" s="25">
        <f t="shared" si="188"/>
        <v>35.308672137960556</v>
      </c>
      <c r="O1015" s="25">
        <f t="shared" si="172"/>
        <v>35.409057267370237</v>
      </c>
      <c r="P1015" s="14">
        <v>6878.74</v>
      </c>
      <c r="Q1015" s="30">
        <v>871.93000000000006</v>
      </c>
      <c r="R1015" s="25">
        <f t="shared" si="173"/>
        <v>44.787704982828437</v>
      </c>
      <c r="S1015" s="14">
        <v>3401.02</v>
      </c>
      <c r="T1015" s="25">
        <f t="shared" si="165"/>
        <v>19.652995212117037</v>
      </c>
      <c r="U1015" s="16">
        <v>2408.061608</v>
      </c>
      <c r="V1015" s="26">
        <v>22585.983206059987</v>
      </c>
      <c r="W1015" s="14">
        <v>22585.983206059987</v>
      </c>
      <c r="X1015" s="14">
        <v>16434.362000000001</v>
      </c>
      <c r="Y1015" s="14">
        <v>17.372</v>
      </c>
      <c r="Z1015" s="14">
        <v>4850.8767420000004</v>
      </c>
      <c r="AA1015" s="14">
        <v>772.06182899999999</v>
      </c>
      <c r="AB1015" s="14">
        <f t="shared" si="184"/>
        <v>5622.9385710000006</v>
      </c>
      <c r="AC1015" s="14">
        <f t="shared" si="185"/>
        <v>5640.3105710000009</v>
      </c>
      <c r="AD1015" s="25">
        <f t="shared" si="189"/>
        <v>34.214523028031145</v>
      </c>
      <c r="AE1015" s="25">
        <f t="shared" si="190"/>
        <v>34.320228378807769</v>
      </c>
      <c r="AF1015" s="14">
        <v>3278.848497</v>
      </c>
      <c r="AG1015" s="25">
        <f t="shared" si="167"/>
        <v>19.951176060257161</v>
      </c>
      <c r="AH1015" s="14">
        <v>57912.140797022796</v>
      </c>
      <c r="AI1015" s="28">
        <f t="shared" si="178"/>
        <v>283.78094426868216</v>
      </c>
      <c r="AJ1015" s="14">
        <v>149589</v>
      </c>
      <c r="AK1015" s="14">
        <f t="shared" si="168"/>
        <v>109.86343915662249</v>
      </c>
      <c r="AL1015" s="14">
        <v>4955.6435510000001</v>
      </c>
      <c r="AM1015" s="14">
        <v>15731.462</v>
      </c>
      <c r="AN1015" s="29">
        <f t="shared" ref="AN1015:AN1078" si="191">100*AL1015/AM1015</f>
        <v>31.501481241857878</v>
      </c>
    </row>
    <row r="1016" spans="1:40" x14ac:dyDescent="0.3">
      <c r="A1016" s="23" t="s">
        <v>107</v>
      </c>
      <c r="B1016" s="23" t="s">
        <v>111</v>
      </c>
      <c r="C1016" s="23" t="s">
        <v>113</v>
      </c>
      <c r="D1016" s="23" t="s">
        <v>119</v>
      </c>
      <c r="E1016" s="23" t="s">
        <v>146</v>
      </c>
      <c r="F1016" s="23" t="s">
        <v>138</v>
      </c>
      <c r="G1016" s="23" t="s">
        <v>13</v>
      </c>
      <c r="H1016" s="14">
        <v>12875.041999999999</v>
      </c>
      <c r="I1016" s="14">
        <v>8.91</v>
      </c>
      <c r="J1016" s="14">
        <v>4302.1660000000002</v>
      </c>
      <c r="K1016" s="14">
        <v>1414.78</v>
      </c>
      <c r="L1016" s="14">
        <f t="shared" si="170"/>
        <v>5716.9459999999999</v>
      </c>
      <c r="M1016" s="30">
        <f t="shared" si="177"/>
        <v>5725.8559999999998</v>
      </c>
      <c r="N1016" s="25">
        <f t="shared" si="188"/>
        <v>44.403319228007177</v>
      </c>
      <c r="O1016" s="25">
        <f t="shared" si="172"/>
        <v>44.472522885750585</v>
      </c>
      <c r="P1016" s="14">
        <v>60.401000000000003</v>
      </c>
      <c r="Q1016" s="30">
        <v>124.246</v>
      </c>
      <c r="R1016" s="25">
        <f t="shared" si="173"/>
        <v>1.4341467779289576</v>
      </c>
      <c r="S1016" s="14">
        <v>7035.7439999999997</v>
      </c>
      <c r="T1016" s="25">
        <f t="shared" si="165"/>
        <v>54.646377075896147</v>
      </c>
      <c r="U1016" s="16">
        <v>4620.9420220000002</v>
      </c>
      <c r="V1016" s="26">
        <v>17359.805015699425</v>
      </c>
      <c r="W1016" s="14">
        <v>17359.805015699425</v>
      </c>
      <c r="X1016" s="14">
        <v>12131.07</v>
      </c>
      <c r="Y1016" s="14">
        <v>8.91</v>
      </c>
      <c r="Z1016" s="14">
        <v>3833.4680840000001</v>
      </c>
      <c r="AA1016" s="14">
        <v>1414.78</v>
      </c>
      <c r="AB1016" s="14">
        <f t="shared" si="184"/>
        <v>5248.2480839999998</v>
      </c>
      <c r="AC1016" s="14">
        <f t="shared" si="185"/>
        <v>5257.1580839999997</v>
      </c>
      <c r="AD1016" s="25">
        <f t="shared" si="189"/>
        <v>43.262862088834702</v>
      </c>
      <c r="AE1016" s="25">
        <f t="shared" si="190"/>
        <v>43.336309855602181</v>
      </c>
      <c r="AF1016" s="14">
        <v>6767.3204990000004</v>
      </c>
      <c r="AG1016" s="25">
        <f t="shared" si="167"/>
        <v>55.785025550095746</v>
      </c>
      <c r="AH1016" s="14">
        <v>44437.764428004819</v>
      </c>
      <c r="AI1016" s="28">
        <f t="shared" si="178"/>
        <v>272.99010551383549</v>
      </c>
      <c r="AJ1016" s="14">
        <v>115057</v>
      </c>
      <c r="AK1016" s="14">
        <f t="shared" si="168"/>
        <v>105.43530597877573</v>
      </c>
      <c r="AL1016" s="14">
        <v>4982.8500439999998</v>
      </c>
      <c r="AM1016" s="14">
        <v>11746.29</v>
      </c>
      <c r="AN1016" s="29">
        <f t="shared" si="191"/>
        <v>42.420628504830027</v>
      </c>
    </row>
    <row r="1017" spans="1:40" x14ac:dyDescent="0.3">
      <c r="A1017" s="23" t="s">
        <v>107</v>
      </c>
      <c r="B1017" s="23" t="s">
        <v>111</v>
      </c>
      <c r="C1017" s="23" t="s">
        <v>113</v>
      </c>
      <c r="D1017" s="23" t="s">
        <v>120</v>
      </c>
      <c r="E1017" s="23" t="s">
        <v>147</v>
      </c>
      <c r="F1017" s="23" t="s">
        <v>135</v>
      </c>
      <c r="G1017" s="23" t="s">
        <v>13</v>
      </c>
      <c r="H1017" s="14">
        <v>15764.591</v>
      </c>
      <c r="I1017" s="14">
        <v>8.5039999999999996</v>
      </c>
      <c r="J1017" s="14">
        <v>3199.817</v>
      </c>
      <c r="K1017" s="14">
        <v>2420.61</v>
      </c>
      <c r="L1017" s="14">
        <f t="shared" si="170"/>
        <v>5620.4269999999997</v>
      </c>
      <c r="M1017" s="30">
        <f t="shared" si="177"/>
        <v>5628.9310000000005</v>
      </c>
      <c r="N1017" s="25">
        <f t="shared" si="188"/>
        <v>35.652222122350018</v>
      </c>
      <c r="O1017" s="25">
        <f t="shared" si="172"/>
        <v>35.70616579903659</v>
      </c>
      <c r="P1017" s="14">
        <v>633.80999999999995</v>
      </c>
      <c r="Q1017" s="30">
        <v>536.34</v>
      </c>
      <c r="R1017" s="25">
        <f t="shared" si="173"/>
        <v>7.422647374740011</v>
      </c>
      <c r="S1017" s="14">
        <v>8906.2900000000009</v>
      </c>
      <c r="T1017" s="25">
        <f t="shared" si="165"/>
        <v>56.49553483499826</v>
      </c>
      <c r="U1017" s="16">
        <v>5015.7365339999997</v>
      </c>
      <c r="V1017" s="26">
        <v>20715.507147815846</v>
      </c>
      <c r="W1017" s="14">
        <v>20179.507147815846</v>
      </c>
      <c r="X1017" s="14">
        <v>14388.061</v>
      </c>
      <c r="Y1017" s="14">
        <v>8.5039999999999996</v>
      </c>
      <c r="Z1017" s="14">
        <v>2581.292778</v>
      </c>
      <c r="AA1017" s="14">
        <v>2420.61</v>
      </c>
      <c r="AB1017" s="14">
        <f t="shared" si="184"/>
        <v>5001.9027779999997</v>
      </c>
      <c r="AC1017" s="14">
        <f t="shared" si="185"/>
        <v>5010.4067780000005</v>
      </c>
      <c r="AD1017" s="25">
        <f t="shared" si="189"/>
        <v>34.764258908827259</v>
      </c>
      <c r="AE1017" s="25">
        <f t="shared" si="190"/>
        <v>34.823363467808491</v>
      </c>
      <c r="AF1017" s="14">
        <v>8203.2881799999996</v>
      </c>
      <c r="AG1017" s="25">
        <f t="shared" si="167"/>
        <v>57.014549632504334</v>
      </c>
      <c r="AH1017" s="14">
        <v>55636.407344601866</v>
      </c>
      <c r="AI1017" s="28">
        <f t="shared" si="178"/>
        <v>258.60873637801495</v>
      </c>
      <c r="AJ1017" s="14">
        <v>140938</v>
      </c>
      <c r="AK1017" s="14">
        <f t="shared" si="168"/>
        <v>102.08787551973208</v>
      </c>
      <c r="AL1017" s="14">
        <v>4997.2919400000001</v>
      </c>
      <c r="AM1017" s="14">
        <v>13886.960999999999</v>
      </c>
      <c r="AN1017" s="29">
        <f t="shared" si="191"/>
        <v>35.985497042873533</v>
      </c>
    </row>
    <row r="1018" spans="1:40" x14ac:dyDescent="0.3">
      <c r="A1018" s="23" t="s">
        <v>107</v>
      </c>
      <c r="B1018" s="23" t="s">
        <v>111</v>
      </c>
      <c r="C1018" s="23" t="s">
        <v>113</v>
      </c>
      <c r="D1018" s="23" t="s">
        <v>121</v>
      </c>
      <c r="E1018" s="23" t="s">
        <v>148</v>
      </c>
      <c r="F1018" s="23" t="s">
        <v>135</v>
      </c>
      <c r="G1018" s="23" t="s">
        <v>13</v>
      </c>
      <c r="H1018" s="14">
        <v>17140.781999999999</v>
      </c>
      <c r="I1018" s="14">
        <v>16.440000000000001</v>
      </c>
      <c r="J1018" s="14">
        <v>3905.54</v>
      </c>
      <c r="K1018" s="14">
        <v>2409.3200000000002</v>
      </c>
      <c r="L1018" s="14">
        <f t="shared" si="170"/>
        <v>6314.8600000000006</v>
      </c>
      <c r="M1018" s="30">
        <f t="shared" si="177"/>
        <v>6331.3</v>
      </c>
      <c r="N1018" s="25">
        <f t="shared" si="188"/>
        <v>36.841142953687879</v>
      </c>
      <c r="O1018" s="25">
        <f t="shared" si="172"/>
        <v>36.93705456378828</v>
      </c>
      <c r="P1018" s="14">
        <v>984.76</v>
      </c>
      <c r="Q1018" s="30">
        <v>675.78</v>
      </c>
      <c r="R1018" s="25">
        <f t="shared" si="173"/>
        <v>9.68765602409505</v>
      </c>
      <c r="S1018" s="14">
        <v>9116.56</v>
      </c>
      <c r="T1018" s="25">
        <f t="shared" si="165"/>
        <v>53.186371543608686</v>
      </c>
      <c r="U1018" s="16">
        <v>5302.6653420000002</v>
      </c>
      <c r="V1018" s="26">
        <v>20643.624211875849</v>
      </c>
      <c r="W1018" s="14">
        <v>20114.624211875849</v>
      </c>
      <c r="X1018" s="14">
        <v>15138.25</v>
      </c>
      <c r="Y1018" s="14">
        <v>16.440000000000001</v>
      </c>
      <c r="Z1018" s="14">
        <v>3039.700703</v>
      </c>
      <c r="AA1018" s="14">
        <v>2409.3200000000002</v>
      </c>
      <c r="AB1018" s="14">
        <f t="shared" si="184"/>
        <v>5449.0207030000001</v>
      </c>
      <c r="AC1018" s="14">
        <f t="shared" si="185"/>
        <v>5465.4607030000006</v>
      </c>
      <c r="AD1018" s="25">
        <f t="shared" si="189"/>
        <v>35.995050306343202</v>
      </c>
      <c r="AE1018" s="25">
        <f t="shared" si="190"/>
        <v>36.103649384836423</v>
      </c>
      <c r="AF1018" s="14">
        <v>8276.1320749999995</v>
      </c>
      <c r="AG1018" s="25">
        <f t="shared" si="167"/>
        <v>54.670335573794851</v>
      </c>
      <c r="AH1018" s="14">
        <v>55924.516420735337</v>
      </c>
      <c r="AI1018" s="28">
        <f t="shared" si="178"/>
        <v>270.69076263638709</v>
      </c>
      <c r="AJ1018" s="14">
        <v>137085</v>
      </c>
      <c r="AK1018" s="14">
        <f t="shared" si="168"/>
        <v>110.42966042966043</v>
      </c>
      <c r="AL1018" s="14">
        <v>5327.3110049999996</v>
      </c>
      <c r="AM1018" s="14">
        <v>14524.71</v>
      </c>
      <c r="AN1018" s="29">
        <f t="shared" si="191"/>
        <v>36.677572254454645</v>
      </c>
    </row>
    <row r="1019" spans="1:40" x14ac:dyDescent="0.3">
      <c r="A1019" s="23" t="s">
        <v>107</v>
      </c>
      <c r="B1019" s="23" t="s">
        <v>111</v>
      </c>
      <c r="C1019" s="23" t="s">
        <v>113</v>
      </c>
      <c r="D1019" s="23" t="s">
        <v>122</v>
      </c>
      <c r="E1019" s="23" t="s">
        <v>123</v>
      </c>
      <c r="F1019" s="23" t="s">
        <v>138</v>
      </c>
      <c r="G1019" s="23" t="s">
        <v>13</v>
      </c>
      <c r="H1019" s="14">
        <v>18641.393</v>
      </c>
      <c r="I1019" s="14">
        <v>0</v>
      </c>
      <c r="J1019" s="14">
        <v>4859.8540000000003</v>
      </c>
      <c r="K1019" s="14">
        <v>3036.3539999999998</v>
      </c>
      <c r="L1019" s="14">
        <f t="shared" si="170"/>
        <v>7896.2080000000005</v>
      </c>
      <c r="M1019" s="30">
        <f t="shared" si="177"/>
        <v>7896.2080000000005</v>
      </c>
      <c r="N1019" s="25">
        <f t="shared" si="188"/>
        <v>42.358465378633454</v>
      </c>
      <c r="O1019" s="25">
        <f t="shared" si="172"/>
        <v>42.358465378633454</v>
      </c>
      <c r="P1019" s="14">
        <v>2693.1100000000006</v>
      </c>
      <c r="Q1019" s="30">
        <v>309.94499999999999</v>
      </c>
      <c r="R1019" s="25">
        <f t="shared" si="173"/>
        <v>16.10960618661921</v>
      </c>
      <c r="S1019" s="14">
        <v>7717.79</v>
      </c>
      <c r="T1019" s="25">
        <f t="shared" si="165"/>
        <v>41.401358793304773</v>
      </c>
      <c r="U1019" s="16">
        <v>4388.8350810000002</v>
      </c>
      <c r="V1019" s="26">
        <v>21330.387399006602</v>
      </c>
      <c r="W1019" s="14">
        <v>21330.387399006602</v>
      </c>
      <c r="X1019" s="14">
        <v>16607.523000000001</v>
      </c>
      <c r="Y1019" s="14">
        <v>0</v>
      </c>
      <c r="Z1019" s="14">
        <v>4316.7015730000003</v>
      </c>
      <c r="AA1019" s="14">
        <v>3036.3539999999998</v>
      </c>
      <c r="AB1019" s="14">
        <f t="shared" si="184"/>
        <v>7353.0555729999996</v>
      </c>
      <c r="AC1019" s="14">
        <f t="shared" si="185"/>
        <v>7353.0555729999996</v>
      </c>
      <c r="AD1019" s="25">
        <f t="shared" si="189"/>
        <v>44.27545018603918</v>
      </c>
      <c r="AE1019" s="25">
        <f t="shared" si="190"/>
        <v>44.27545018603918</v>
      </c>
      <c r="AF1019" s="14">
        <v>6604.145818</v>
      </c>
      <c r="AG1019" s="25">
        <f t="shared" si="167"/>
        <v>39.765989292924658</v>
      </c>
      <c r="AH1019" s="14">
        <v>50058.087427342944</v>
      </c>
      <c r="AI1019" s="28">
        <f t="shared" si="178"/>
        <v>331.76503245564612</v>
      </c>
      <c r="AJ1019" s="14">
        <v>144404</v>
      </c>
      <c r="AK1019" s="14">
        <f t="shared" si="168"/>
        <v>115.00736129193099</v>
      </c>
      <c r="AL1019" s="14">
        <v>7156.1798099999996</v>
      </c>
      <c r="AM1019" s="14">
        <v>16297.483</v>
      </c>
      <c r="AN1019" s="29">
        <f t="shared" si="191"/>
        <v>43.909724035300414</v>
      </c>
    </row>
    <row r="1020" spans="1:40" x14ac:dyDescent="0.3">
      <c r="A1020" s="23" t="s">
        <v>107</v>
      </c>
      <c r="B1020" s="23" t="s">
        <v>111</v>
      </c>
      <c r="C1020" s="23" t="s">
        <v>113</v>
      </c>
      <c r="D1020" s="23" t="s">
        <v>124</v>
      </c>
      <c r="E1020" s="23" t="s">
        <v>149</v>
      </c>
      <c r="F1020" s="23" t="s">
        <v>135</v>
      </c>
      <c r="G1020" s="23" t="s">
        <v>13</v>
      </c>
      <c r="H1020" s="14">
        <v>20025.09</v>
      </c>
      <c r="I1020" s="14">
        <v>3.23</v>
      </c>
      <c r="J1020" s="14">
        <v>4618.6499999999996</v>
      </c>
      <c r="K1020" s="14">
        <v>1860.83</v>
      </c>
      <c r="L1020" s="14">
        <f t="shared" si="170"/>
        <v>6479.48</v>
      </c>
      <c r="M1020" s="30">
        <f t="shared" si="177"/>
        <v>6482.7099999999991</v>
      </c>
      <c r="N1020" s="25">
        <f t="shared" si="188"/>
        <v>32.356808383882417</v>
      </c>
      <c r="O1020" s="25">
        <f t="shared" si="172"/>
        <v>32.372938149091958</v>
      </c>
      <c r="P1020" s="14">
        <v>6427.5</v>
      </c>
      <c r="Q1020" s="30">
        <v>581.28000000000009</v>
      </c>
      <c r="R1020" s="25">
        <f t="shared" si="173"/>
        <v>34.999992509396961</v>
      </c>
      <c r="S1020" s="14">
        <v>6509.11</v>
      </c>
      <c r="T1020" s="25">
        <f t="shared" si="165"/>
        <v>32.50477276256936</v>
      </c>
      <c r="U1020" s="16">
        <v>4065.934467</v>
      </c>
      <c r="V1020" s="26">
        <v>26396.234728021082</v>
      </c>
      <c r="W1020" s="14">
        <v>25629.234728021082</v>
      </c>
      <c r="X1020" s="14">
        <v>18349.330000000002</v>
      </c>
      <c r="Y1020" s="14">
        <v>3.23</v>
      </c>
      <c r="Z1020" s="14">
        <v>4337.9281780000001</v>
      </c>
      <c r="AA1020" s="14">
        <v>1845.13</v>
      </c>
      <c r="AB1020" s="14">
        <f t="shared" si="184"/>
        <v>6183.0581780000002</v>
      </c>
      <c r="AC1020" s="14">
        <f t="shared" si="185"/>
        <v>6186.2881779999998</v>
      </c>
      <c r="AD1020" s="25">
        <f t="shared" si="189"/>
        <v>33.696370265290341</v>
      </c>
      <c r="AE1020" s="25">
        <f t="shared" si="190"/>
        <v>33.713973087845709</v>
      </c>
      <c r="AF1020" s="14">
        <v>5817.6489600000004</v>
      </c>
      <c r="AG1020" s="25">
        <f t="shared" si="167"/>
        <v>31.704966666357844</v>
      </c>
      <c r="AH1020" s="14">
        <v>64314.149222139909</v>
      </c>
      <c r="AI1020" s="28">
        <f t="shared" si="178"/>
        <v>285.3078245134169</v>
      </c>
      <c r="AJ1020" s="14">
        <v>176559</v>
      </c>
      <c r="AK1020" s="14">
        <f t="shared" si="168"/>
        <v>103.92746900469531</v>
      </c>
      <c r="AL1020" s="14">
        <v>5788.6234199999999</v>
      </c>
      <c r="AM1020" s="14">
        <v>17782.830000000002</v>
      </c>
      <c r="AN1020" s="29">
        <f t="shared" si="191"/>
        <v>32.551755935360113</v>
      </c>
    </row>
    <row r="1021" spans="1:40" x14ac:dyDescent="0.3">
      <c r="A1021" s="23" t="s">
        <v>107</v>
      </c>
      <c r="B1021" s="23" t="s">
        <v>111</v>
      </c>
      <c r="C1021" s="23" t="s">
        <v>113</v>
      </c>
      <c r="D1021" s="23" t="s">
        <v>2</v>
      </c>
      <c r="E1021" s="23" t="s">
        <v>32</v>
      </c>
      <c r="F1021" s="23" t="s">
        <v>126</v>
      </c>
      <c r="G1021" s="23" t="s">
        <v>13</v>
      </c>
      <c r="H1021" s="14">
        <v>227615.32299999997</v>
      </c>
      <c r="I1021" s="14">
        <v>224.11799999999997</v>
      </c>
      <c r="J1021" s="14">
        <v>58703.800999999999</v>
      </c>
      <c r="K1021" s="14">
        <v>27411.873999999996</v>
      </c>
      <c r="L1021" s="14">
        <f t="shared" si="170"/>
        <v>86115.674999999988</v>
      </c>
      <c r="M1021" s="30">
        <f t="shared" si="177"/>
        <v>86339.793000000005</v>
      </c>
      <c r="N1021" s="25">
        <f t="shared" si="188"/>
        <v>37.833865429174111</v>
      </c>
      <c r="O1021" s="25">
        <f t="shared" si="172"/>
        <v>37.932328923215778</v>
      </c>
      <c r="P1021" s="14">
        <v>40930.788</v>
      </c>
      <c r="Q1021" s="30">
        <v>7076.3689999999997</v>
      </c>
      <c r="R1021" s="25">
        <f t="shared" si="173"/>
        <v>21.091355523547072</v>
      </c>
      <c r="S1021" s="14">
        <v>92885.655999999988</v>
      </c>
      <c r="T1021" s="25">
        <f t="shared" si="165"/>
        <v>40.808173534081448</v>
      </c>
      <c r="U1021" s="17">
        <v>56604.925645999996</v>
      </c>
      <c r="V1021" s="26">
        <v>277142</v>
      </c>
      <c r="W1021" s="14">
        <v>277142</v>
      </c>
      <c r="X1021" s="14">
        <v>202759.58800000005</v>
      </c>
      <c r="Y1021" s="14">
        <v>224.11799999999997</v>
      </c>
      <c r="Z1021" s="14">
        <v>50128.987953000003</v>
      </c>
      <c r="AA1021" s="14">
        <v>27114.143064</v>
      </c>
      <c r="AB1021" s="14">
        <f t="shared" si="184"/>
        <v>77243.131017000007</v>
      </c>
      <c r="AC1021" s="14">
        <f t="shared" si="185"/>
        <v>77467.249017000009</v>
      </c>
      <c r="AD1021" s="25">
        <f t="shared" si="189"/>
        <v>38.095920286146956</v>
      </c>
      <c r="AE1021" s="25">
        <f t="shared" si="190"/>
        <v>38.206454146572831</v>
      </c>
      <c r="AF1021" s="14">
        <v>81856.188364000016</v>
      </c>
      <c r="AG1021" s="25">
        <f t="shared" si="167"/>
        <v>40.37105676304688</v>
      </c>
      <c r="AH1021" s="14">
        <v>730027.21782095148</v>
      </c>
      <c r="AI1021" s="28">
        <f t="shared" si="178"/>
        <v>277.74250473182968</v>
      </c>
      <c r="AJ1021" s="14">
        <v>1854943</v>
      </c>
      <c r="AK1021" s="14">
        <f t="shared" si="168"/>
        <v>109.30771888947534</v>
      </c>
      <c r="AL1021" s="14">
        <v>73395.731435000009</v>
      </c>
      <c r="AM1021" s="14">
        <v>195798.23200000002</v>
      </c>
      <c r="AN1021" s="29">
        <f t="shared" si="191"/>
        <v>37.485390284320857</v>
      </c>
    </row>
    <row r="1022" spans="1:40" x14ac:dyDescent="0.3">
      <c r="A1022" s="23" t="s">
        <v>104</v>
      </c>
      <c r="B1022" s="23" t="s">
        <v>108</v>
      </c>
      <c r="C1022" s="23" t="s">
        <v>187</v>
      </c>
      <c r="D1022" s="23" t="s">
        <v>114</v>
      </c>
      <c r="E1022" s="23" t="s">
        <v>143</v>
      </c>
      <c r="F1022" s="23" t="s">
        <v>135</v>
      </c>
      <c r="G1022" s="23" t="s">
        <v>13</v>
      </c>
      <c r="H1022" s="14">
        <v>24636.199999999997</v>
      </c>
      <c r="I1022" s="14">
        <v>0</v>
      </c>
      <c r="J1022" s="14">
        <v>7191.09</v>
      </c>
      <c r="K1022" s="14">
        <v>6345.34</v>
      </c>
      <c r="L1022" s="14">
        <f t="shared" si="170"/>
        <v>13536.43</v>
      </c>
      <c r="M1022" s="30">
        <f t="shared" si="177"/>
        <v>13536.43</v>
      </c>
      <c r="N1022" s="25">
        <f t="shared" si="188"/>
        <v>54.945283769412498</v>
      </c>
      <c r="O1022" s="25">
        <f t="shared" si="172"/>
        <v>54.945283769412498</v>
      </c>
      <c r="P1022" s="14">
        <v>1010.01</v>
      </c>
      <c r="Q1022" s="14">
        <v>1436.6899999999998</v>
      </c>
      <c r="R1022" s="25">
        <f t="shared" si="173"/>
        <v>9.9313205770370434</v>
      </c>
      <c r="S1022" s="16">
        <v>8503.69</v>
      </c>
      <c r="T1022" s="25">
        <f>100*S1022/H1022</f>
        <v>34.517052142781765</v>
      </c>
      <c r="U1022" s="14">
        <v>4409.5100089999996</v>
      </c>
      <c r="V1022" s="14">
        <v>20058</v>
      </c>
      <c r="W1022" s="26">
        <v>20042</v>
      </c>
      <c r="X1022" s="18">
        <v>20937.419999999998</v>
      </c>
      <c r="Y1022" s="18">
        <v>0</v>
      </c>
      <c r="Z1022" s="18">
        <v>4399.7205569999996</v>
      </c>
      <c r="AA1022" s="18">
        <v>6345.34</v>
      </c>
      <c r="AB1022" s="14">
        <f t="shared" si="184"/>
        <v>10745.060557000001</v>
      </c>
      <c r="AC1022" s="14">
        <f t="shared" si="185"/>
        <v>10745.060557000001</v>
      </c>
      <c r="AD1022" s="25">
        <f t="shared" si="189"/>
        <v>51.31988830046874</v>
      </c>
      <c r="AE1022" s="25">
        <f t="shared" si="190"/>
        <v>51.31988830046874</v>
      </c>
      <c r="AF1022" s="18">
        <v>7720.5001510000002</v>
      </c>
      <c r="AG1022" s="25">
        <f t="shared" si="167"/>
        <v>36.874171464296943</v>
      </c>
      <c r="AH1022" s="26">
        <v>55858.213943587012</v>
      </c>
      <c r="AI1022" s="28">
        <f t="shared" si="178"/>
        <v>374.83153366030228</v>
      </c>
      <c r="AJ1022" s="26">
        <v>142138</v>
      </c>
      <c r="AK1022" s="14">
        <f t="shared" si="168"/>
        <v>147.30346564606228</v>
      </c>
      <c r="AL1022" s="26">
        <v>10337.629816999999</v>
      </c>
      <c r="AM1022" s="26">
        <v>19700.07</v>
      </c>
      <c r="AN1022" s="29">
        <f t="shared" si="191"/>
        <v>52.475091799166194</v>
      </c>
    </row>
    <row r="1023" spans="1:40" x14ac:dyDescent="0.3">
      <c r="A1023" s="23" t="s">
        <v>104</v>
      </c>
      <c r="B1023" s="23" t="s">
        <v>108</v>
      </c>
      <c r="C1023" s="23" t="s">
        <v>187</v>
      </c>
      <c r="D1023" s="23" t="s">
        <v>125</v>
      </c>
      <c r="E1023" s="23" t="s">
        <v>144</v>
      </c>
      <c r="F1023" s="23" t="s">
        <v>135</v>
      </c>
      <c r="G1023" s="23" t="s">
        <v>13</v>
      </c>
      <c r="H1023" s="14">
        <v>27765.22</v>
      </c>
      <c r="I1023" s="14">
        <v>32.090000000000003</v>
      </c>
      <c r="J1023" s="14">
        <v>6140.07</v>
      </c>
      <c r="K1023" s="14">
        <v>7775</v>
      </c>
      <c r="L1023" s="14">
        <f t="shared" si="170"/>
        <v>13915.07</v>
      </c>
      <c r="M1023" s="30">
        <f t="shared" si="177"/>
        <v>13947.16</v>
      </c>
      <c r="N1023" s="25">
        <f t="shared" si="188"/>
        <v>50.116908852153877</v>
      </c>
      <c r="O1023" s="25">
        <f t="shared" si="172"/>
        <v>50.232485101864846</v>
      </c>
      <c r="P1023" s="14">
        <v>90</v>
      </c>
      <c r="Q1023" s="14">
        <v>1647.0600000000002</v>
      </c>
      <c r="R1023" s="25">
        <f t="shared" si="173"/>
        <v>6.2562443229335125</v>
      </c>
      <c r="S1023" s="16">
        <v>12059</v>
      </c>
      <c r="T1023" s="25">
        <f t="shared" ref="T1023:T1044" si="192">100*S1023/H1023</f>
        <v>43.432034754271712</v>
      </c>
      <c r="U1023" s="14">
        <v>5385.3079760000001</v>
      </c>
      <c r="V1023" s="14">
        <v>22722</v>
      </c>
      <c r="W1023" s="26">
        <v>22705</v>
      </c>
      <c r="X1023" s="18">
        <v>24013.439999999999</v>
      </c>
      <c r="Y1023" s="18">
        <v>32.090000000000003</v>
      </c>
      <c r="Z1023" s="18">
        <v>4104.196234</v>
      </c>
      <c r="AA1023" s="18">
        <v>7755.2389130000001</v>
      </c>
      <c r="AB1023" s="14">
        <f t="shared" si="184"/>
        <v>11859.435147</v>
      </c>
      <c r="AC1023" s="14">
        <f t="shared" si="185"/>
        <v>11891.525147</v>
      </c>
      <c r="AD1023" s="25">
        <f t="shared" si="189"/>
        <v>49.386656584812506</v>
      </c>
      <c r="AE1023" s="25">
        <f t="shared" si="190"/>
        <v>49.520290083386634</v>
      </c>
      <c r="AF1023" s="18">
        <v>10399.426837000001</v>
      </c>
      <c r="AG1023" s="25">
        <f t="shared" si="167"/>
        <v>43.306693405859392</v>
      </c>
      <c r="AH1023" s="26">
        <v>66374.845083366148</v>
      </c>
      <c r="AI1023" s="28">
        <f t="shared" si="178"/>
        <v>361.7852511721776</v>
      </c>
      <c r="AJ1023" s="26">
        <v>160299</v>
      </c>
      <c r="AK1023" s="14">
        <f t="shared" si="168"/>
        <v>149.80405367469541</v>
      </c>
      <c r="AL1023" s="26">
        <v>11585.82466</v>
      </c>
      <c r="AM1023" s="26">
        <v>23625.439999999999</v>
      </c>
      <c r="AN1023" s="29">
        <f t="shared" si="191"/>
        <v>49.039614330992357</v>
      </c>
    </row>
    <row r="1024" spans="1:40" x14ac:dyDescent="0.3">
      <c r="A1024" s="23" t="s">
        <v>104</v>
      </c>
      <c r="B1024" s="23" t="s">
        <v>108</v>
      </c>
      <c r="C1024" s="23" t="s">
        <v>187</v>
      </c>
      <c r="D1024" s="23" t="s">
        <v>115</v>
      </c>
      <c r="E1024" s="23" t="s">
        <v>178</v>
      </c>
      <c r="F1024" s="23" t="s">
        <v>138</v>
      </c>
      <c r="G1024" s="23" t="s">
        <v>13</v>
      </c>
      <c r="H1024" s="14">
        <v>27989.959999999995</v>
      </c>
      <c r="I1024" s="14">
        <v>10.8</v>
      </c>
      <c r="J1024" s="14">
        <v>7069.09</v>
      </c>
      <c r="K1024" s="14">
        <v>7681.16</v>
      </c>
      <c r="L1024" s="14">
        <f t="shared" si="170"/>
        <v>14750.25</v>
      </c>
      <c r="M1024" s="30">
        <f t="shared" si="177"/>
        <v>14761.05</v>
      </c>
      <c r="N1024" s="25">
        <f t="shared" si="188"/>
        <v>52.698360412090629</v>
      </c>
      <c r="O1024" s="25">
        <f t="shared" si="172"/>
        <v>52.736945676235344</v>
      </c>
      <c r="P1024" s="14">
        <v>6612.54</v>
      </c>
      <c r="Q1024" s="14">
        <v>851.27</v>
      </c>
      <c r="R1024" s="25">
        <f t="shared" si="173"/>
        <v>26.666025960737354</v>
      </c>
      <c r="S1024" s="16">
        <v>5693.38</v>
      </c>
      <c r="T1024" s="25">
        <f t="shared" si="192"/>
        <v>20.340793627429267</v>
      </c>
      <c r="U1024" s="14">
        <v>2866.1609100000001</v>
      </c>
      <c r="V1024" s="14">
        <v>29173</v>
      </c>
      <c r="W1024" s="26">
        <v>29173</v>
      </c>
      <c r="X1024" s="18">
        <v>25378.93</v>
      </c>
      <c r="Y1024" s="18">
        <v>10.8</v>
      </c>
      <c r="Z1024" s="18">
        <v>5684.2536929999997</v>
      </c>
      <c r="AA1024" s="18">
        <v>7521.5</v>
      </c>
      <c r="AB1024" s="14">
        <f t="shared" si="184"/>
        <v>13205.753692999999</v>
      </c>
      <c r="AC1024" s="14">
        <f t="shared" si="185"/>
        <v>13216.553693</v>
      </c>
      <c r="AD1024" s="25">
        <f t="shared" si="189"/>
        <v>52.034320174254781</v>
      </c>
      <c r="AE1024" s="25">
        <f t="shared" si="190"/>
        <v>52.076875159827459</v>
      </c>
      <c r="AF1024" s="18">
        <v>5217.6286309999996</v>
      </c>
      <c r="AG1024" s="25">
        <f t="shared" si="167"/>
        <v>20.558899177388486</v>
      </c>
      <c r="AH1024" s="26">
        <v>77981.838309451297</v>
      </c>
      <c r="AI1024" s="28">
        <f t="shared" si="178"/>
        <v>325.44667515133591</v>
      </c>
      <c r="AJ1024" s="26">
        <v>210924</v>
      </c>
      <c r="AK1024" s="14">
        <f t="shared" si="168"/>
        <v>120.32262805560296</v>
      </c>
      <c r="AL1024" s="26">
        <v>12129.90684</v>
      </c>
      <c r="AM1024" s="26">
        <v>24265.93</v>
      </c>
      <c r="AN1024" s="29">
        <f t="shared" si="191"/>
        <v>49.98739730972602</v>
      </c>
    </row>
    <row r="1025" spans="1:40" x14ac:dyDescent="0.3">
      <c r="A1025" s="23" t="s">
        <v>104</v>
      </c>
      <c r="B1025" s="23" t="s">
        <v>108</v>
      </c>
      <c r="C1025" s="23" t="s">
        <v>187</v>
      </c>
      <c r="D1025" s="23" t="s">
        <v>116</v>
      </c>
      <c r="E1025" s="23" t="s">
        <v>71</v>
      </c>
      <c r="F1025" s="23" t="s">
        <v>135</v>
      </c>
      <c r="G1025" s="23" t="s">
        <v>13</v>
      </c>
      <c r="H1025" s="14">
        <v>44298.680000000008</v>
      </c>
      <c r="I1025" s="14">
        <v>22.25</v>
      </c>
      <c r="J1025" s="14">
        <v>9709.26</v>
      </c>
      <c r="K1025" s="14">
        <v>6592.72</v>
      </c>
      <c r="L1025" s="14">
        <f t="shared" si="170"/>
        <v>16301.98</v>
      </c>
      <c r="M1025" s="30">
        <f t="shared" si="177"/>
        <v>16324.23</v>
      </c>
      <c r="N1025" s="25">
        <f t="shared" si="188"/>
        <v>36.800148446861165</v>
      </c>
      <c r="O1025" s="25">
        <f t="shared" si="172"/>
        <v>36.850375677108204</v>
      </c>
      <c r="P1025" s="14">
        <v>6792.9699999999993</v>
      </c>
      <c r="Q1025" s="14">
        <v>725.2</v>
      </c>
      <c r="R1025" s="25">
        <f t="shared" si="173"/>
        <v>16.971544073096528</v>
      </c>
      <c r="S1025" s="16">
        <v>20353.57</v>
      </c>
      <c r="T1025" s="25">
        <f t="shared" si="192"/>
        <v>45.94622232536048</v>
      </c>
      <c r="U1025" s="14">
        <v>12336.367092</v>
      </c>
      <c r="V1025" s="14">
        <v>48137</v>
      </c>
      <c r="W1025" s="26">
        <v>48113</v>
      </c>
      <c r="X1025" s="18">
        <v>37163.589999999997</v>
      </c>
      <c r="Y1025" s="18">
        <v>22.25</v>
      </c>
      <c r="Z1025" s="18">
        <v>8834.3157040000006</v>
      </c>
      <c r="AA1025" s="18">
        <v>6463.2815989999999</v>
      </c>
      <c r="AB1025" s="14">
        <f t="shared" si="184"/>
        <v>15297.597303</v>
      </c>
      <c r="AC1025" s="14">
        <f t="shared" si="185"/>
        <v>15319.847303</v>
      </c>
      <c r="AD1025" s="25">
        <f t="shared" si="189"/>
        <v>41.162862099705656</v>
      </c>
      <c r="AE1025" s="25">
        <f t="shared" si="190"/>
        <v>41.222732526647725</v>
      </c>
      <c r="AF1025" s="18">
        <v>15794.865411000001</v>
      </c>
      <c r="AG1025" s="25">
        <f t="shared" si="167"/>
        <v>42.500913961756659</v>
      </c>
      <c r="AH1025" s="26">
        <v>146061.24977569008</v>
      </c>
      <c r="AI1025" s="28">
        <f t="shared" si="178"/>
        <v>254.43839524222238</v>
      </c>
      <c r="AJ1025" s="26">
        <v>341111</v>
      </c>
      <c r="AK1025" s="14">
        <f t="shared" si="168"/>
        <v>108.94867066731943</v>
      </c>
      <c r="AL1025" s="26">
        <v>14613.280353</v>
      </c>
      <c r="AM1025" s="26">
        <v>36153.21</v>
      </c>
      <c r="AN1025" s="29">
        <f t="shared" si="191"/>
        <v>40.420422842121077</v>
      </c>
    </row>
    <row r="1026" spans="1:40" x14ac:dyDescent="0.3">
      <c r="A1026" s="23" t="s">
        <v>104</v>
      </c>
      <c r="B1026" s="23" t="s">
        <v>108</v>
      </c>
      <c r="C1026" s="23" t="s">
        <v>187</v>
      </c>
      <c r="D1026" s="23" t="s">
        <v>117</v>
      </c>
      <c r="E1026" s="23" t="s">
        <v>145</v>
      </c>
      <c r="F1026" s="23" t="s">
        <v>137</v>
      </c>
      <c r="G1026" s="23" t="s">
        <v>13</v>
      </c>
      <c r="H1026" s="14">
        <v>21223.4</v>
      </c>
      <c r="I1026" s="14">
        <v>42.09</v>
      </c>
      <c r="J1026" s="14">
        <v>5432.7</v>
      </c>
      <c r="K1026" s="14">
        <v>3808.46</v>
      </c>
      <c r="L1026" s="14">
        <f t="shared" si="170"/>
        <v>9241.16</v>
      </c>
      <c r="M1026" s="30">
        <f t="shared" si="177"/>
        <v>9283.25</v>
      </c>
      <c r="N1026" s="25">
        <f t="shared" si="188"/>
        <v>43.542316499712577</v>
      </c>
      <c r="O1026" s="25">
        <f t="shared" si="172"/>
        <v>43.740635336468237</v>
      </c>
      <c r="P1026" s="14">
        <v>2930.43</v>
      </c>
      <c r="Q1026" s="14">
        <v>748.41</v>
      </c>
      <c r="R1026" s="25">
        <f t="shared" si="173"/>
        <v>17.333886182232813</v>
      </c>
      <c r="S1026" s="16">
        <v>8238.06</v>
      </c>
      <c r="T1026" s="25">
        <f t="shared" si="192"/>
        <v>38.815929587153796</v>
      </c>
      <c r="U1026" s="14">
        <v>4807.0468069999997</v>
      </c>
      <c r="V1026" s="14">
        <v>20386</v>
      </c>
      <c r="W1026" s="26">
        <v>20386</v>
      </c>
      <c r="X1026" s="18">
        <v>19056.16</v>
      </c>
      <c r="Y1026" s="18">
        <v>42.09</v>
      </c>
      <c r="Z1026" s="18">
        <v>4285.598677</v>
      </c>
      <c r="AA1026" s="18">
        <v>3808.46</v>
      </c>
      <c r="AB1026" s="14">
        <f t="shared" si="184"/>
        <v>8094.058677</v>
      </c>
      <c r="AC1026" s="14">
        <f t="shared" si="185"/>
        <v>8136.1486770000001</v>
      </c>
      <c r="AD1026" s="25">
        <f t="shared" si="189"/>
        <v>42.474762370802928</v>
      </c>
      <c r="AE1026" s="25">
        <f t="shared" si="190"/>
        <v>42.695635831143321</v>
      </c>
      <c r="AF1026" s="18">
        <v>7469.3320370000001</v>
      </c>
      <c r="AG1026" s="25">
        <f t="shared" ref="AG1026:AG1044" si="193">100*AF1026/X1026</f>
        <v>39.196417520633744</v>
      </c>
      <c r="AH1026" s="26">
        <v>56274.753843599538</v>
      </c>
      <c r="AI1026" s="28">
        <f t="shared" si="178"/>
        <v>338.62715868933776</v>
      </c>
      <c r="AJ1026" s="26">
        <v>142158</v>
      </c>
      <c r="AK1026" s="14">
        <f t="shared" ref="AK1026:AK1056" si="194">1000*X1026/AJ1026</f>
        <v>134.04915657226465</v>
      </c>
      <c r="AL1026" s="26">
        <v>7589.9349000000002</v>
      </c>
      <c r="AM1026" s="26">
        <v>18332.27</v>
      </c>
      <c r="AN1026" s="29">
        <f t="shared" si="191"/>
        <v>41.402046227772118</v>
      </c>
    </row>
    <row r="1027" spans="1:40" x14ac:dyDescent="0.3">
      <c r="A1027" s="23" t="s">
        <v>104</v>
      </c>
      <c r="B1027" s="23" t="s">
        <v>108</v>
      </c>
      <c r="C1027" s="23" t="s">
        <v>187</v>
      </c>
      <c r="D1027" s="23" t="s">
        <v>118</v>
      </c>
      <c r="E1027" s="23" t="s">
        <v>177</v>
      </c>
      <c r="F1027" s="23" t="s">
        <v>137</v>
      </c>
      <c r="G1027" s="23" t="s">
        <v>13</v>
      </c>
      <c r="H1027" s="14">
        <v>19431.517</v>
      </c>
      <c r="I1027" s="14">
        <v>15.750999999999999</v>
      </c>
      <c r="J1027" s="14">
        <v>5922.616</v>
      </c>
      <c r="K1027" s="14">
        <v>2083.1</v>
      </c>
      <c r="L1027" s="14">
        <f t="shared" si="170"/>
        <v>8005.7160000000003</v>
      </c>
      <c r="M1027" s="30">
        <f t="shared" si="177"/>
        <v>8021.4670000000006</v>
      </c>
      <c r="N1027" s="25">
        <f t="shared" si="188"/>
        <v>41.199644886191855</v>
      </c>
      <c r="O1027" s="25">
        <f t="shared" si="172"/>
        <v>41.28070392033726</v>
      </c>
      <c r="P1027" s="14">
        <v>4721.79</v>
      </c>
      <c r="Q1027" s="14">
        <v>759.16</v>
      </c>
      <c r="R1027" s="25">
        <f t="shared" si="173"/>
        <v>28.206495663719924</v>
      </c>
      <c r="S1027" s="16">
        <v>5890.77</v>
      </c>
      <c r="T1027" s="25">
        <f t="shared" si="192"/>
        <v>30.315543557407278</v>
      </c>
      <c r="U1027" s="14">
        <v>3838.2962889999999</v>
      </c>
      <c r="V1027" s="14">
        <v>21422</v>
      </c>
      <c r="W1027" s="26">
        <v>21422</v>
      </c>
      <c r="X1027" s="18">
        <v>17765.427</v>
      </c>
      <c r="Y1027" s="18">
        <v>15.750999999999999</v>
      </c>
      <c r="Z1027" s="18">
        <v>4944.4686469999997</v>
      </c>
      <c r="AA1027" s="18">
        <v>2082.3000000000002</v>
      </c>
      <c r="AB1027" s="14">
        <f t="shared" si="184"/>
        <v>7026.7686469999999</v>
      </c>
      <c r="AC1027" s="14">
        <f t="shared" si="185"/>
        <v>7042.5196470000001</v>
      </c>
      <c r="AD1027" s="25">
        <f t="shared" si="189"/>
        <v>39.553052380896901</v>
      </c>
      <c r="AE1027" s="25">
        <f t="shared" si="190"/>
        <v>39.641713351443791</v>
      </c>
      <c r="AF1027" s="18">
        <v>5534.6153169999998</v>
      </c>
      <c r="AG1027" s="25">
        <f t="shared" si="193"/>
        <v>31.153854714553155</v>
      </c>
      <c r="AH1027" s="26">
        <v>58031.875122758051</v>
      </c>
      <c r="AI1027" s="28">
        <f t="shared" si="178"/>
        <v>306.13222409959707</v>
      </c>
      <c r="AJ1027" s="26">
        <v>150259</v>
      </c>
      <c r="AK1027" s="14">
        <f t="shared" si="194"/>
        <v>118.23203269022154</v>
      </c>
      <c r="AL1027" s="26">
        <v>6146.7414140000001</v>
      </c>
      <c r="AM1027" s="26">
        <v>17047.807000000001</v>
      </c>
      <c r="AN1027" s="29">
        <f t="shared" si="191"/>
        <v>36.055906862389982</v>
      </c>
    </row>
    <row r="1028" spans="1:40" x14ac:dyDescent="0.3">
      <c r="A1028" s="23" t="s">
        <v>104</v>
      </c>
      <c r="B1028" s="23" t="s">
        <v>108</v>
      </c>
      <c r="C1028" s="23" t="s">
        <v>187</v>
      </c>
      <c r="D1028" s="23" t="s">
        <v>119</v>
      </c>
      <c r="E1028" s="23" t="s">
        <v>146</v>
      </c>
      <c r="F1028" s="23" t="s">
        <v>138</v>
      </c>
      <c r="G1028" s="23" t="s">
        <v>13</v>
      </c>
      <c r="H1028" s="14">
        <v>14109.932000000001</v>
      </c>
      <c r="I1028" s="14">
        <v>8.3680000000000003</v>
      </c>
      <c r="J1028" s="14">
        <v>4055.4920000000002</v>
      </c>
      <c r="K1028" s="14">
        <v>2320.56</v>
      </c>
      <c r="L1028" s="14">
        <f t="shared" ref="L1028:L1081" si="195">J1028+K1028</f>
        <v>6376.0519999999997</v>
      </c>
      <c r="M1028" s="30">
        <f t="shared" si="177"/>
        <v>6384.42</v>
      </c>
      <c r="N1028" s="25">
        <f t="shared" si="188"/>
        <v>45.188396372144098</v>
      </c>
      <c r="O1028" s="25">
        <f t="shared" si="172"/>
        <v>45.247702115077516</v>
      </c>
      <c r="P1028" s="14">
        <v>158.22199999999998</v>
      </c>
      <c r="Q1028" s="14">
        <v>353.82799999999997</v>
      </c>
      <c r="R1028" s="25">
        <f t="shared" si="173"/>
        <v>3.6290040235488017</v>
      </c>
      <c r="S1028" s="16">
        <v>7087.692</v>
      </c>
      <c r="T1028" s="25">
        <f t="shared" si="192"/>
        <v>50.231935915779033</v>
      </c>
      <c r="U1028" s="14">
        <v>4293.7258000000002</v>
      </c>
      <c r="V1028" s="14">
        <v>16465</v>
      </c>
      <c r="W1028" s="26">
        <v>16845</v>
      </c>
      <c r="X1028" s="18">
        <v>13217.332</v>
      </c>
      <c r="Y1028" s="18">
        <v>8.3680000000000003</v>
      </c>
      <c r="Z1028" s="18">
        <v>3476.504328</v>
      </c>
      <c r="AA1028" s="18">
        <v>2320.56</v>
      </c>
      <c r="AB1028" s="14">
        <f t="shared" si="184"/>
        <v>5797.0643280000004</v>
      </c>
      <c r="AC1028" s="14">
        <f t="shared" si="185"/>
        <v>5805.4323279999999</v>
      </c>
      <c r="AD1028" s="25">
        <f t="shared" si="189"/>
        <v>43.859565061995873</v>
      </c>
      <c r="AE1028" s="25">
        <f t="shared" si="190"/>
        <v>43.922875872377269</v>
      </c>
      <c r="AF1028" s="18">
        <v>6805.6411719999996</v>
      </c>
      <c r="AG1028" s="25">
        <f t="shared" si="193"/>
        <v>51.490279369542961</v>
      </c>
      <c r="AH1028" s="26">
        <v>44490.489237488306</v>
      </c>
      <c r="AI1028" s="28">
        <f t="shared" si="178"/>
        <v>297.08219052046053</v>
      </c>
      <c r="AJ1028" s="26">
        <v>115456</v>
      </c>
      <c r="AK1028" s="14">
        <f t="shared" si="194"/>
        <v>114.47938608647451</v>
      </c>
      <c r="AL1028" s="26">
        <v>5586.5313139999998</v>
      </c>
      <c r="AM1028" s="26">
        <v>12885.132</v>
      </c>
      <c r="AN1028" s="29">
        <f t="shared" si="191"/>
        <v>43.356415083679387</v>
      </c>
    </row>
    <row r="1029" spans="1:40" x14ac:dyDescent="0.3">
      <c r="A1029" s="23" t="s">
        <v>104</v>
      </c>
      <c r="B1029" s="23" t="s">
        <v>108</v>
      </c>
      <c r="C1029" s="23" t="s">
        <v>187</v>
      </c>
      <c r="D1029" s="23" t="s">
        <v>120</v>
      </c>
      <c r="E1029" s="23" t="s">
        <v>147</v>
      </c>
      <c r="F1029" s="23" t="s">
        <v>135</v>
      </c>
      <c r="G1029" s="23" t="s">
        <v>13</v>
      </c>
      <c r="H1029" s="14">
        <v>19885.861000000001</v>
      </c>
      <c r="I1029" s="14">
        <v>30.687000000000001</v>
      </c>
      <c r="J1029" s="14">
        <v>3869.8319999999999</v>
      </c>
      <c r="K1029" s="14">
        <v>5281.76</v>
      </c>
      <c r="L1029" s="14">
        <f t="shared" si="195"/>
        <v>9151.5920000000006</v>
      </c>
      <c r="M1029" s="30">
        <f t="shared" si="177"/>
        <v>9182.2790000000005</v>
      </c>
      <c r="N1029" s="25">
        <f t="shared" si="188"/>
        <v>46.020597247461403</v>
      </c>
      <c r="O1029" s="25">
        <f t="shared" si="172"/>
        <v>46.174912919284708</v>
      </c>
      <c r="P1029" s="14">
        <v>78.49199999999999</v>
      </c>
      <c r="Q1029" s="14">
        <v>550.44000000000005</v>
      </c>
      <c r="R1029" s="25">
        <f t="shared" si="173"/>
        <v>3.1627094245504384</v>
      </c>
      <c r="S1029" s="16">
        <v>9993.58</v>
      </c>
      <c r="T1029" s="25">
        <f t="shared" si="192"/>
        <v>50.254701066250036</v>
      </c>
      <c r="U1029" s="14">
        <v>4718.1642060000004</v>
      </c>
      <c r="V1029" s="14">
        <v>19648</v>
      </c>
      <c r="W1029" s="26">
        <v>19721</v>
      </c>
      <c r="X1029" s="18">
        <v>17896.181</v>
      </c>
      <c r="Y1029" s="18">
        <v>30.687000000000001</v>
      </c>
      <c r="Z1029" s="18">
        <v>2695.0770980000002</v>
      </c>
      <c r="AA1029" s="18">
        <v>5281.76</v>
      </c>
      <c r="AB1029" s="14">
        <f t="shared" si="184"/>
        <v>7976.837098</v>
      </c>
      <c r="AC1029" s="14">
        <f t="shared" si="185"/>
        <v>8007.5240979999999</v>
      </c>
      <c r="AD1029" s="25">
        <f t="shared" si="189"/>
        <v>44.572845446746427</v>
      </c>
      <c r="AE1029" s="25">
        <f t="shared" si="190"/>
        <v>44.744317784895003</v>
      </c>
      <c r="AF1029" s="18">
        <v>9191.0598559999999</v>
      </c>
      <c r="AG1029" s="25">
        <f t="shared" si="193"/>
        <v>51.357660363403788</v>
      </c>
      <c r="AH1029" s="26">
        <v>55833.20256003501</v>
      </c>
      <c r="AI1029" s="28">
        <f t="shared" si="178"/>
        <v>320.52936567192285</v>
      </c>
      <c r="AJ1029" s="26">
        <v>142088</v>
      </c>
      <c r="AK1029" s="14">
        <f t="shared" si="194"/>
        <v>125.95138927988289</v>
      </c>
      <c r="AL1029" s="26">
        <v>8000.7899209999996</v>
      </c>
      <c r="AM1029" s="26">
        <v>17277.641</v>
      </c>
      <c r="AN1029" s="29">
        <f t="shared" si="191"/>
        <v>46.307189280064328</v>
      </c>
    </row>
    <row r="1030" spans="1:40" x14ac:dyDescent="0.3">
      <c r="A1030" s="23" t="s">
        <v>104</v>
      </c>
      <c r="B1030" s="23" t="s">
        <v>108</v>
      </c>
      <c r="C1030" s="23" t="s">
        <v>187</v>
      </c>
      <c r="D1030" s="23" t="s">
        <v>121</v>
      </c>
      <c r="E1030" s="23" t="s">
        <v>148</v>
      </c>
      <c r="F1030" s="23" t="s">
        <v>135</v>
      </c>
      <c r="G1030" s="23" t="s">
        <v>13</v>
      </c>
      <c r="H1030" s="14">
        <v>20334.378000000001</v>
      </c>
      <c r="I1030" s="14">
        <v>13.471</v>
      </c>
      <c r="J1030" s="14">
        <v>4837.9170000000004</v>
      </c>
      <c r="K1030" s="14">
        <v>5092.7</v>
      </c>
      <c r="L1030" s="14">
        <f t="shared" si="195"/>
        <v>9930.6170000000002</v>
      </c>
      <c r="M1030" s="30">
        <f t="shared" si="177"/>
        <v>9944.0879999999997</v>
      </c>
      <c r="N1030" s="25">
        <f t="shared" si="188"/>
        <v>48.836590920066499</v>
      </c>
      <c r="O1030" s="25">
        <f t="shared" si="172"/>
        <v>48.902838336141876</v>
      </c>
      <c r="P1030" s="14">
        <v>751.36999999999989</v>
      </c>
      <c r="Q1030" s="14">
        <v>509.51</v>
      </c>
      <c r="R1030" s="25">
        <f t="shared" si="173"/>
        <v>6.2007306050866164</v>
      </c>
      <c r="S1030" s="16">
        <v>9111.91</v>
      </c>
      <c r="T1030" s="25">
        <f t="shared" si="192"/>
        <v>44.810369906569058</v>
      </c>
      <c r="U1030" s="14">
        <v>4574.0449930000004</v>
      </c>
      <c r="V1030" s="14">
        <v>19579</v>
      </c>
      <c r="W1030" s="26">
        <v>19563</v>
      </c>
      <c r="X1030" s="18">
        <v>17405.538</v>
      </c>
      <c r="Y1030" s="18">
        <v>13.471</v>
      </c>
      <c r="Z1030" s="18">
        <v>3338.6227020000001</v>
      </c>
      <c r="AA1030" s="18">
        <v>5092.7</v>
      </c>
      <c r="AB1030" s="14">
        <f t="shared" si="184"/>
        <v>8431.3227019999995</v>
      </c>
      <c r="AC1030" s="14">
        <f t="shared" si="185"/>
        <v>8444.793701999999</v>
      </c>
      <c r="AD1030" s="25">
        <f t="shared" si="189"/>
        <v>48.440460168482005</v>
      </c>
      <c r="AE1030" s="25">
        <f t="shared" si="190"/>
        <v>48.517855075781043</v>
      </c>
      <c r="AF1030" s="18">
        <v>7939.3952019999997</v>
      </c>
      <c r="AG1030" s="25">
        <f t="shared" si="193"/>
        <v>45.614190161774943</v>
      </c>
      <c r="AH1030" s="26">
        <v>55983.530615821386</v>
      </c>
      <c r="AI1030" s="28">
        <f t="shared" si="178"/>
        <v>310.90461442031773</v>
      </c>
      <c r="AJ1030" s="26">
        <v>137718</v>
      </c>
      <c r="AK1030" s="14">
        <f t="shared" si="194"/>
        <v>126.38535267720995</v>
      </c>
      <c r="AL1030" s="26">
        <v>8273.1389780000009</v>
      </c>
      <c r="AM1030" s="26">
        <v>16842.348000000002</v>
      </c>
      <c r="AN1030" s="29">
        <f t="shared" si="191"/>
        <v>49.121054724673776</v>
      </c>
    </row>
    <row r="1031" spans="1:40" x14ac:dyDescent="0.3">
      <c r="A1031" s="23" t="s">
        <v>104</v>
      </c>
      <c r="B1031" s="23" t="s">
        <v>108</v>
      </c>
      <c r="C1031" s="23" t="s">
        <v>187</v>
      </c>
      <c r="D1031" s="23" t="s">
        <v>122</v>
      </c>
      <c r="E1031" s="23" t="s">
        <v>123</v>
      </c>
      <c r="F1031" s="23" t="s">
        <v>138</v>
      </c>
      <c r="G1031" s="23" t="s">
        <v>13</v>
      </c>
      <c r="H1031" s="14">
        <v>21749.315999999999</v>
      </c>
      <c r="I1031" s="14">
        <v>0</v>
      </c>
      <c r="J1031" s="14">
        <v>4937.2060000000001</v>
      </c>
      <c r="K1031" s="14">
        <v>6342.25</v>
      </c>
      <c r="L1031" s="14">
        <f t="shared" si="195"/>
        <v>11279.456</v>
      </c>
      <c r="M1031" s="30">
        <f t="shared" si="177"/>
        <v>11279.456</v>
      </c>
      <c r="N1031" s="25">
        <f t="shared" si="188"/>
        <v>51.861198761377146</v>
      </c>
      <c r="O1031" s="25">
        <f t="shared" si="172"/>
        <v>51.861198761377146</v>
      </c>
      <c r="P1031" s="14">
        <v>1434.0700000000002</v>
      </c>
      <c r="Q1031" s="14">
        <v>600.74</v>
      </c>
      <c r="R1031" s="25">
        <f t="shared" si="173"/>
        <v>9.3557424978330364</v>
      </c>
      <c r="S1031" s="16">
        <v>8406.2999999999993</v>
      </c>
      <c r="T1031" s="25">
        <f t="shared" si="192"/>
        <v>38.65087067565711</v>
      </c>
      <c r="U1031" s="14">
        <v>3265.5172069999999</v>
      </c>
      <c r="V1031" s="14">
        <v>20231</v>
      </c>
      <c r="W1031" s="26">
        <v>19851</v>
      </c>
      <c r="X1031" s="18">
        <v>18667.710999999999</v>
      </c>
      <c r="Y1031" s="18">
        <v>0</v>
      </c>
      <c r="Z1031" s="18">
        <v>3988.9803449999999</v>
      </c>
      <c r="AA1031" s="18">
        <v>6342.25</v>
      </c>
      <c r="AB1031" s="14">
        <f t="shared" si="184"/>
        <v>10331.230345</v>
      </c>
      <c r="AC1031" s="14">
        <f t="shared" si="185"/>
        <v>10331.230345</v>
      </c>
      <c r="AD1031" s="25">
        <f t="shared" si="189"/>
        <v>55.342780617291538</v>
      </c>
      <c r="AE1031" s="25">
        <f t="shared" si="190"/>
        <v>55.342780617291538</v>
      </c>
      <c r="AF1031" s="18">
        <v>6569.4768889999996</v>
      </c>
      <c r="AG1031" s="25">
        <f t="shared" si="193"/>
        <v>35.191657343527545</v>
      </c>
      <c r="AH1031" s="26">
        <v>50231.160601958756</v>
      </c>
      <c r="AI1031" s="28">
        <f t="shared" si="178"/>
        <v>371.6360676578127</v>
      </c>
      <c r="AJ1031" s="26">
        <v>145874</v>
      </c>
      <c r="AK1031" s="14">
        <f t="shared" si="194"/>
        <v>127.97147538286467</v>
      </c>
      <c r="AL1031" s="26">
        <v>9978.2557620000007</v>
      </c>
      <c r="AM1031" s="26">
        <v>18097.491000000002</v>
      </c>
      <c r="AN1031" s="29">
        <f t="shared" si="191"/>
        <v>55.136127775944182</v>
      </c>
    </row>
    <row r="1032" spans="1:40" x14ac:dyDescent="0.3">
      <c r="A1032" s="23" t="s">
        <v>104</v>
      </c>
      <c r="B1032" s="23" t="s">
        <v>108</v>
      </c>
      <c r="C1032" s="23" t="s">
        <v>187</v>
      </c>
      <c r="D1032" s="23" t="s">
        <v>124</v>
      </c>
      <c r="E1032" s="23" t="s">
        <v>149</v>
      </c>
      <c r="F1032" s="23" t="s">
        <v>135</v>
      </c>
      <c r="G1032" s="23" t="s">
        <v>13</v>
      </c>
      <c r="H1032" s="14">
        <v>21693.52</v>
      </c>
      <c r="I1032" s="14">
        <v>5.44</v>
      </c>
      <c r="J1032" s="14">
        <v>4975.1499999999996</v>
      </c>
      <c r="K1032" s="14">
        <v>4060.78</v>
      </c>
      <c r="L1032" s="14">
        <f t="shared" si="195"/>
        <v>9035.93</v>
      </c>
      <c r="M1032" s="30">
        <f t="shared" si="177"/>
        <v>9041.369999999999</v>
      </c>
      <c r="N1032" s="25">
        <f t="shared" si="188"/>
        <v>41.652668631001333</v>
      </c>
      <c r="O1032" s="25">
        <f t="shared" si="172"/>
        <v>41.677745243740979</v>
      </c>
      <c r="P1032" s="14">
        <v>8606.5300000000007</v>
      </c>
      <c r="Q1032" s="14">
        <v>699.01</v>
      </c>
      <c r="R1032" s="25">
        <f t="shared" si="173"/>
        <v>42.895482153195985</v>
      </c>
      <c r="S1032" s="16">
        <v>3318.77</v>
      </c>
      <c r="T1032" s="25">
        <f t="shared" si="192"/>
        <v>15.298439349630673</v>
      </c>
      <c r="U1032" s="14">
        <v>1910.2471889999999</v>
      </c>
      <c r="V1032" s="14">
        <v>25036</v>
      </c>
      <c r="W1032" s="26">
        <v>25036</v>
      </c>
      <c r="X1032" s="18">
        <v>20234.68</v>
      </c>
      <c r="Y1032" s="18">
        <v>5.44</v>
      </c>
      <c r="Z1032" s="18">
        <v>4632.4720809999999</v>
      </c>
      <c r="AA1032" s="18">
        <v>4049.84</v>
      </c>
      <c r="AB1032" s="14">
        <f t="shared" si="184"/>
        <v>8682.312081</v>
      </c>
      <c r="AC1032" s="14">
        <f t="shared" si="185"/>
        <v>8687.7520809999987</v>
      </c>
      <c r="AD1032" s="25">
        <f t="shared" si="189"/>
        <v>42.908077029140074</v>
      </c>
      <c r="AE1032" s="25">
        <f t="shared" si="190"/>
        <v>42.934961565984729</v>
      </c>
      <c r="AF1032" s="18">
        <v>3029.160194</v>
      </c>
      <c r="AG1032" s="25">
        <f t="shared" si="193"/>
        <v>14.970141331614832</v>
      </c>
      <c r="AH1032" s="26">
        <v>64490.367778903288</v>
      </c>
      <c r="AI1032" s="28">
        <f t="shared" si="178"/>
        <v>313.76282531636241</v>
      </c>
      <c r="AJ1032" s="26">
        <v>178017</v>
      </c>
      <c r="AK1032" s="14">
        <f t="shared" si="194"/>
        <v>113.66712167939016</v>
      </c>
      <c r="AL1032" s="26">
        <v>8093.3787590000002</v>
      </c>
      <c r="AM1032" s="26">
        <v>19529.02</v>
      </c>
      <c r="AN1032" s="29">
        <f t="shared" si="191"/>
        <v>41.442831022754852</v>
      </c>
    </row>
    <row r="1033" spans="1:40" x14ac:dyDescent="0.3">
      <c r="A1033" s="23" t="s">
        <v>104</v>
      </c>
      <c r="B1033" s="23" t="s">
        <v>108</v>
      </c>
      <c r="C1033" s="23" t="s">
        <v>187</v>
      </c>
      <c r="D1033" s="23" t="s">
        <v>2</v>
      </c>
      <c r="E1033" s="23" t="s">
        <v>32</v>
      </c>
      <c r="F1033" s="23" t="s">
        <v>126</v>
      </c>
      <c r="G1033" s="23" t="s">
        <v>13</v>
      </c>
      <c r="H1033" s="14">
        <v>263117.984</v>
      </c>
      <c r="I1033" s="14">
        <v>180.94700000000003</v>
      </c>
      <c r="J1033" s="14">
        <v>64140.423000000003</v>
      </c>
      <c r="K1033" s="14">
        <v>57383.829999999994</v>
      </c>
      <c r="L1033" s="14">
        <f t="shared" si="195"/>
        <v>121524.253</v>
      </c>
      <c r="M1033" s="30">
        <f t="shared" si="177"/>
        <v>121705.2</v>
      </c>
      <c r="N1033" s="25">
        <f t="shared" si="188"/>
        <v>46.186220779192347</v>
      </c>
      <c r="O1033" s="25">
        <f t="shared" si="172"/>
        <v>46.254991068949508</v>
      </c>
      <c r="P1033" s="14">
        <v>33186.423999999999</v>
      </c>
      <c r="Q1033" s="14">
        <v>8881.3180000000011</v>
      </c>
      <c r="R1033" s="25">
        <f t="shared" si="173"/>
        <v>15.988166738158043</v>
      </c>
      <c r="S1033" s="17">
        <v>98656.722000000009</v>
      </c>
      <c r="T1033" s="25">
        <f t="shared" si="192"/>
        <v>37.495240918233854</v>
      </c>
      <c r="U1033" s="14">
        <v>52404.388478000001</v>
      </c>
      <c r="V1033" s="26">
        <v>262857</v>
      </c>
      <c r="W1033" s="26">
        <v>262857</v>
      </c>
      <c r="X1033" s="19">
        <v>231736.40900000001</v>
      </c>
      <c r="Y1033" s="19">
        <v>180.94700000000003</v>
      </c>
      <c r="Z1033" s="19">
        <v>50384.210066</v>
      </c>
      <c r="AA1033" s="19">
        <v>57063.230511999995</v>
      </c>
      <c r="AB1033" s="14">
        <f t="shared" si="184"/>
        <v>107447.44057799999</v>
      </c>
      <c r="AC1033" s="14">
        <f t="shared" si="185"/>
        <v>107628.38757799999</v>
      </c>
      <c r="AD1033" s="25">
        <f t="shared" si="189"/>
        <v>46.366231806931978</v>
      </c>
      <c r="AE1033" s="25">
        <f t="shared" si="190"/>
        <v>46.444314919025082</v>
      </c>
      <c r="AF1033" s="19">
        <v>85671.101697000006</v>
      </c>
      <c r="AG1033" s="25">
        <f t="shared" si="193"/>
        <v>36.969202235717738</v>
      </c>
      <c r="AH1033" s="26">
        <v>731611.52687265887</v>
      </c>
      <c r="AI1033" s="28">
        <f t="shared" si="178"/>
        <v>316.747892136936</v>
      </c>
      <c r="AJ1033" s="26">
        <v>1866042</v>
      </c>
      <c r="AK1033" s="14">
        <f t="shared" si="194"/>
        <v>124.18606280030139</v>
      </c>
      <c r="AL1033" s="14">
        <v>102335.41271800002</v>
      </c>
      <c r="AM1033" s="14">
        <v>223756.35900000003</v>
      </c>
      <c r="AN1033" s="29">
        <f t="shared" si="191"/>
        <v>45.735197504710918</v>
      </c>
    </row>
    <row r="1034" spans="1:40" x14ac:dyDescent="0.3">
      <c r="A1034" s="23" t="s">
        <v>105</v>
      </c>
      <c r="B1034" s="23" t="s">
        <v>109</v>
      </c>
      <c r="C1034" s="23" t="s">
        <v>187</v>
      </c>
      <c r="D1034" s="23" t="s">
        <v>114</v>
      </c>
      <c r="E1034" s="23" t="s">
        <v>143</v>
      </c>
      <c r="F1034" s="23" t="s">
        <v>135</v>
      </c>
      <c r="G1034" s="23" t="s">
        <v>13</v>
      </c>
      <c r="H1034" s="14">
        <v>25442.276000000005</v>
      </c>
      <c r="I1034" s="14">
        <v>6.64</v>
      </c>
      <c r="J1034" s="14">
        <v>6631.0940000000001</v>
      </c>
      <c r="K1034" s="14">
        <v>7463.47</v>
      </c>
      <c r="L1034" s="14">
        <f t="shared" si="195"/>
        <v>14094.564</v>
      </c>
      <c r="M1034" s="30">
        <f t="shared" si="177"/>
        <v>14101.204000000002</v>
      </c>
      <c r="N1034" s="25">
        <f t="shared" si="188"/>
        <v>55.398204154376749</v>
      </c>
      <c r="O1034" s="25">
        <f t="shared" ref="O1034:O1097" si="196">100*M1034/H1034</f>
        <v>55.424302448413023</v>
      </c>
      <c r="P1034" s="14">
        <v>1109.8820000000001</v>
      </c>
      <c r="Q1034" s="14">
        <v>1921.69</v>
      </c>
      <c r="R1034" s="25">
        <f t="shared" si="173"/>
        <v>11.915490579537773</v>
      </c>
      <c r="S1034" s="14">
        <v>8248.3819999999996</v>
      </c>
      <c r="T1034" s="25">
        <f t="shared" si="192"/>
        <v>32.419984752936401</v>
      </c>
      <c r="U1034" s="14">
        <v>3580.0587919999998</v>
      </c>
      <c r="V1034" s="14">
        <v>20058</v>
      </c>
      <c r="W1034" s="26">
        <v>20042</v>
      </c>
      <c r="X1034" s="18">
        <v>21304.806</v>
      </c>
      <c r="Y1034" s="18">
        <v>6.64</v>
      </c>
      <c r="Z1034" s="18">
        <v>3759.465248</v>
      </c>
      <c r="AA1034" s="18">
        <v>7452.8312089999999</v>
      </c>
      <c r="AB1034" s="14">
        <f t="shared" si="184"/>
        <v>11212.296457</v>
      </c>
      <c r="AC1034" s="14">
        <f t="shared" si="185"/>
        <v>11218.936457</v>
      </c>
      <c r="AD1034" s="25">
        <f t="shared" si="189"/>
        <v>52.628014810367198</v>
      </c>
      <c r="AE1034" s="25">
        <f t="shared" si="190"/>
        <v>52.65918148703161</v>
      </c>
      <c r="AF1034" s="18">
        <v>7170.4651489999997</v>
      </c>
      <c r="AG1034" s="25">
        <f t="shared" si="193"/>
        <v>33.656561571130943</v>
      </c>
      <c r="AH1034" s="14">
        <v>55998.166223168351</v>
      </c>
      <c r="AI1034" s="28">
        <f t="shared" si="178"/>
        <v>380.45542268463561</v>
      </c>
      <c r="AJ1034" s="26">
        <v>142138</v>
      </c>
      <c r="AK1034" s="14">
        <f t="shared" si="194"/>
        <v>149.88817909355697</v>
      </c>
      <c r="AL1034" s="26">
        <v>10872.749682</v>
      </c>
      <c r="AM1034" s="26">
        <v>20074.276000000002</v>
      </c>
      <c r="AN1034" s="29">
        <f t="shared" si="191"/>
        <v>54.162599348539388</v>
      </c>
    </row>
    <row r="1035" spans="1:40" x14ac:dyDescent="0.3">
      <c r="A1035" s="23" t="s">
        <v>105</v>
      </c>
      <c r="B1035" s="23" t="s">
        <v>109</v>
      </c>
      <c r="C1035" s="23" t="s">
        <v>187</v>
      </c>
      <c r="D1035" s="23" t="s">
        <v>125</v>
      </c>
      <c r="E1035" s="23" t="s">
        <v>144</v>
      </c>
      <c r="F1035" s="23" t="s">
        <v>135</v>
      </c>
      <c r="G1035" s="23" t="s">
        <v>13</v>
      </c>
      <c r="H1035" s="14">
        <v>26324.51</v>
      </c>
      <c r="I1035" s="14">
        <v>25.58</v>
      </c>
      <c r="J1035" s="14">
        <v>5335.07</v>
      </c>
      <c r="K1035" s="14">
        <v>8626</v>
      </c>
      <c r="L1035" s="14">
        <f t="shared" si="195"/>
        <v>13961.07</v>
      </c>
      <c r="M1035" s="30">
        <f t="shared" si="177"/>
        <v>13986.65</v>
      </c>
      <c r="N1035" s="25">
        <f t="shared" si="188"/>
        <v>53.034491430229856</v>
      </c>
      <c r="O1035" s="25">
        <f t="shared" si="196"/>
        <v>53.131663229439035</v>
      </c>
      <c r="P1035" s="14">
        <v>86</v>
      </c>
      <c r="Q1035" s="14">
        <v>1398.8600000000001</v>
      </c>
      <c r="R1035" s="25">
        <f t="shared" si="173"/>
        <v>5.6405988183635714</v>
      </c>
      <c r="S1035" s="14">
        <v>10842</v>
      </c>
      <c r="T1035" s="25">
        <f t="shared" si="192"/>
        <v>41.185951799292752</v>
      </c>
      <c r="U1035" s="14">
        <v>4198.0170470000003</v>
      </c>
      <c r="V1035" s="14">
        <v>22722</v>
      </c>
      <c r="W1035" s="26">
        <v>22705</v>
      </c>
      <c r="X1035" s="18">
        <v>23225.49</v>
      </c>
      <c r="Y1035" s="18">
        <v>25.58</v>
      </c>
      <c r="Z1035" s="18">
        <v>4005.841731</v>
      </c>
      <c r="AA1035" s="18">
        <v>8616.3877869999997</v>
      </c>
      <c r="AB1035" s="14">
        <f t="shared" si="184"/>
        <v>12622.229518</v>
      </c>
      <c r="AC1035" s="14">
        <f t="shared" si="185"/>
        <v>12647.809518</v>
      </c>
      <c r="AD1035" s="25">
        <f t="shared" si="189"/>
        <v>54.346450895115659</v>
      </c>
      <c r="AE1035" s="25">
        <f t="shared" si="190"/>
        <v>54.45658850685173</v>
      </c>
      <c r="AF1035" s="18">
        <v>9114.7882090000003</v>
      </c>
      <c r="AG1035" s="25">
        <f t="shared" si="193"/>
        <v>39.244761720850668</v>
      </c>
      <c r="AH1035" s="14">
        <v>66515.264102227477</v>
      </c>
      <c r="AI1035" s="28">
        <f t="shared" si="178"/>
        <v>349.17534063015501</v>
      </c>
      <c r="AJ1035" s="26">
        <v>160299</v>
      </c>
      <c r="AK1035" s="14">
        <f t="shared" si="194"/>
        <v>144.8885520184156</v>
      </c>
      <c r="AL1035" s="26">
        <v>12446.951364</v>
      </c>
      <c r="AM1035" s="26">
        <v>22965.49</v>
      </c>
      <c r="AN1035" s="29">
        <f t="shared" si="191"/>
        <v>54.198501159783653</v>
      </c>
    </row>
    <row r="1036" spans="1:40" x14ac:dyDescent="0.3">
      <c r="A1036" s="23" t="s">
        <v>105</v>
      </c>
      <c r="B1036" s="23" t="s">
        <v>109</v>
      </c>
      <c r="C1036" s="23" t="s">
        <v>187</v>
      </c>
      <c r="D1036" s="23" t="s">
        <v>115</v>
      </c>
      <c r="E1036" s="23" t="s">
        <v>178</v>
      </c>
      <c r="F1036" s="23" t="s">
        <v>138</v>
      </c>
      <c r="G1036" s="23" t="s">
        <v>13</v>
      </c>
      <c r="H1036" s="14">
        <v>28849.9</v>
      </c>
      <c r="I1036" s="14">
        <v>9.9600000000000009</v>
      </c>
      <c r="J1036" s="14">
        <v>6894.55</v>
      </c>
      <c r="K1036" s="14">
        <v>8456.51</v>
      </c>
      <c r="L1036" s="14">
        <f t="shared" si="195"/>
        <v>15351.060000000001</v>
      </c>
      <c r="M1036" s="30">
        <f t="shared" si="177"/>
        <v>15361.02</v>
      </c>
      <c r="N1036" s="25">
        <f t="shared" si="188"/>
        <v>53.210097781968052</v>
      </c>
      <c r="O1036" s="25">
        <f t="shared" si="196"/>
        <v>53.244621298514033</v>
      </c>
      <c r="P1036" s="14">
        <v>7631.31</v>
      </c>
      <c r="Q1036" s="14">
        <v>657.31</v>
      </c>
      <c r="R1036" s="25">
        <f t="shared" si="173"/>
        <v>28.730151577648453</v>
      </c>
      <c r="S1036" s="14">
        <v>5153.5600000000004</v>
      </c>
      <c r="T1036" s="25">
        <f t="shared" si="192"/>
        <v>17.863354812321706</v>
      </c>
      <c r="U1036" s="14">
        <v>2357.4403929999999</v>
      </c>
      <c r="V1036" s="14">
        <v>29173</v>
      </c>
      <c r="W1036" s="26">
        <v>29173</v>
      </c>
      <c r="X1036" s="18">
        <v>26175.08</v>
      </c>
      <c r="Y1036" s="18">
        <v>9.9600000000000009</v>
      </c>
      <c r="Z1036" s="18">
        <v>5621.191734</v>
      </c>
      <c r="AA1036" s="18">
        <v>8195.67</v>
      </c>
      <c r="AB1036" s="14">
        <f t="shared" si="184"/>
        <v>13816.861734</v>
      </c>
      <c r="AC1036" s="14">
        <f t="shared" si="185"/>
        <v>13826.821734000001</v>
      </c>
      <c r="AD1036" s="25">
        <f t="shared" si="189"/>
        <v>52.786320935790833</v>
      </c>
      <c r="AE1036" s="25">
        <f t="shared" si="190"/>
        <v>52.824372395423438</v>
      </c>
      <c r="AF1036" s="18">
        <v>4710.6920460000001</v>
      </c>
      <c r="AG1036" s="25">
        <f t="shared" si="193"/>
        <v>17.996858256020612</v>
      </c>
      <c r="AH1036" s="14">
        <v>78149.595910929158</v>
      </c>
      <c r="AI1036" s="28">
        <f t="shared" si="178"/>
        <v>334.93557701607307</v>
      </c>
      <c r="AJ1036" s="26">
        <v>210924</v>
      </c>
      <c r="AK1036" s="14">
        <f t="shared" si="194"/>
        <v>124.0972103696118</v>
      </c>
      <c r="AL1036" s="26">
        <v>13196.027628</v>
      </c>
      <c r="AM1036" s="26">
        <v>25186.720000000001</v>
      </c>
      <c r="AN1036" s="29">
        <f t="shared" si="191"/>
        <v>52.392799173532715</v>
      </c>
    </row>
    <row r="1037" spans="1:40" x14ac:dyDescent="0.3">
      <c r="A1037" s="23" t="s">
        <v>105</v>
      </c>
      <c r="B1037" s="23" t="s">
        <v>109</v>
      </c>
      <c r="C1037" s="23" t="s">
        <v>187</v>
      </c>
      <c r="D1037" s="23" t="s">
        <v>116</v>
      </c>
      <c r="E1037" s="23" t="s">
        <v>71</v>
      </c>
      <c r="F1037" s="23" t="s">
        <v>135</v>
      </c>
      <c r="G1037" s="23" t="s">
        <v>13</v>
      </c>
      <c r="H1037" s="14">
        <v>45010.999999999993</v>
      </c>
      <c r="I1037" s="14">
        <v>189.71</v>
      </c>
      <c r="J1037" s="14">
        <v>9644.56</v>
      </c>
      <c r="K1037" s="14">
        <v>6943.16</v>
      </c>
      <c r="L1037" s="14">
        <f t="shared" si="195"/>
        <v>16587.72</v>
      </c>
      <c r="M1037" s="30">
        <f t="shared" si="177"/>
        <v>16777.43</v>
      </c>
      <c r="N1037" s="25">
        <f t="shared" si="188"/>
        <v>36.85259158872276</v>
      </c>
      <c r="O1037" s="25">
        <f t="shared" si="196"/>
        <v>37.274066339339278</v>
      </c>
      <c r="P1037" s="14">
        <v>7512.47</v>
      </c>
      <c r="Q1037" s="14">
        <v>799.26</v>
      </c>
      <c r="R1037" s="25">
        <f t="shared" si="173"/>
        <v>18.465997200684281</v>
      </c>
      <c r="S1037" s="14">
        <v>19846.080000000002</v>
      </c>
      <c r="T1037" s="25">
        <f t="shared" si="192"/>
        <v>44.091622047943851</v>
      </c>
      <c r="U1037" s="14">
        <v>11910.724663999999</v>
      </c>
      <c r="V1037" s="14">
        <v>48137</v>
      </c>
      <c r="W1037" s="26">
        <v>48113</v>
      </c>
      <c r="X1037" s="18">
        <v>38355.120000000003</v>
      </c>
      <c r="Y1037" s="18">
        <v>189.71</v>
      </c>
      <c r="Z1037" s="18">
        <v>8795.6000800000002</v>
      </c>
      <c r="AA1037" s="18">
        <v>6820.3067460000002</v>
      </c>
      <c r="AB1037" s="14">
        <f t="shared" si="184"/>
        <v>15615.906826</v>
      </c>
      <c r="AC1037" s="14">
        <f t="shared" si="185"/>
        <v>15805.616825999999</v>
      </c>
      <c r="AD1037" s="25">
        <f t="shared" si="189"/>
        <v>40.714008523503509</v>
      </c>
      <c r="AE1037" s="25">
        <f t="shared" si="190"/>
        <v>41.208623062579385</v>
      </c>
      <c r="AF1037" s="18">
        <v>15764.661885</v>
      </c>
      <c r="AG1037" s="25">
        <f t="shared" si="193"/>
        <v>41.101844773266251</v>
      </c>
      <c r="AH1037" s="14">
        <v>146218.15625164934</v>
      </c>
      <c r="AI1037" s="28">
        <f t="shared" si="178"/>
        <v>262.31434579156343</v>
      </c>
      <c r="AJ1037" s="26">
        <v>341111</v>
      </c>
      <c r="AK1037" s="14">
        <f t="shared" si="194"/>
        <v>112.44175649568615</v>
      </c>
      <c r="AL1037" s="26">
        <v>15079.562758</v>
      </c>
      <c r="AM1037" s="26">
        <v>37300.959999999999</v>
      </c>
      <c r="AN1037" s="29">
        <f t="shared" si="191"/>
        <v>40.426741719247978</v>
      </c>
    </row>
    <row r="1038" spans="1:40" x14ac:dyDescent="0.3">
      <c r="A1038" s="23" t="s">
        <v>105</v>
      </c>
      <c r="B1038" s="23" t="s">
        <v>109</v>
      </c>
      <c r="C1038" s="23" t="s">
        <v>187</v>
      </c>
      <c r="D1038" s="23" t="s">
        <v>117</v>
      </c>
      <c r="E1038" s="23" t="s">
        <v>145</v>
      </c>
      <c r="F1038" s="23" t="s">
        <v>137</v>
      </c>
      <c r="G1038" s="23" t="s">
        <v>13</v>
      </c>
      <c r="H1038" s="14">
        <v>22627.560000000005</v>
      </c>
      <c r="I1038" s="14">
        <v>33.19</v>
      </c>
      <c r="J1038" s="14">
        <v>6315.3</v>
      </c>
      <c r="K1038" s="14">
        <v>4707.59</v>
      </c>
      <c r="L1038" s="14">
        <f t="shared" si="195"/>
        <v>11022.89</v>
      </c>
      <c r="M1038" s="30">
        <f t="shared" si="177"/>
        <v>11056.08</v>
      </c>
      <c r="N1038" s="25">
        <f t="shared" si="188"/>
        <v>48.714443802159835</v>
      </c>
      <c r="O1038" s="25">
        <f t="shared" si="196"/>
        <v>48.861123338088589</v>
      </c>
      <c r="P1038" s="14">
        <v>2931.69</v>
      </c>
      <c r="Q1038" s="14">
        <v>788.07</v>
      </c>
      <c r="R1038" s="25">
        <f t="shared" ref="R1038:R1101" si="197">100*(P1038+Q1038)/H1038</f>
        <v>16.439068109862482</v>
      </c>
      <c r="S1038" s="14">
        <v>7836.76</v>
      </c>
      <c r="T1038" s="25">
        <f t="shared" si="192"/>
        <v>34.633694485839385</v>
      </c>
      <c r="U1038" s="14">
        <v>4496.8459570000005</v>
      </c>
      <c r="V1038" s="14">
        <v>20386</v>
      </c>
      <c r="W1038" s="26">
        <v>20386</v>
      </c>
      <c r="X1038" s="18">
        <v>20010.91</v>
      </c>
      <c r="Y1038" s="18">
        <v>33.19</v>
      </c>
      <c r="Z1038" s="18">
        <v>4926.5418520000003</v>
      </c>
      <c r="AA1038" s="18">
        <v>4707.59</v>
      </c>
      <c r="AB1038" s="14">
        <f t="shared" si="184"/>
        <v>9634.1318520000004</v>
      </c>
      <c r="AC1038" s="14">
        <f t="shared" si="185"/>
        <v>9667.3218520000009</v>
      </c>
      <c r="AD1038" s="25">
        <f t="shared" si="189"/>
        <v>48.144396491713771</v>
      </c>
      <c r="AE1038" s="25">
        <f t="shared" si="190"/>
        <v>48.310256015343633</v>
      </c>
      <c r="AF1038" s="18">
        <v>6912.7161859999997</v>
      </c>
      <c r="AG1038" s="25">
        <f t="shared" si="193"/>
        <v>34.544736776088641</v>
      </c>
      <c r="AH1038" s="14">
        <v>56378.219757595885</v>
      </c>
      <c r="AI1038" s="28">
        <f t="shared" si="178"/>
        <v>354.94043774420373</v>
      </c>
      <c r="AJ1038" s="26">
        <v>142158</v>
      </c>
      <c r="AK1038" s="14">
        <f t="shared" si="194"/>
        <v>140.7652752571083</v>
      </c>
      <c r="AL1038" s="26">
        <v>8973.566417</v>
      </c>
      <c r="AM1038" s="26">
        <v>19166.099999999999</v>
      </c>
      <c r="AN1038" s="29">
        <f t="shared" si="191"/>
        <v>46.819991636274466</v>
      </c>
    </row>
    <row r="1039" spans="1:40" x14ac:dyDescent="0.3">
      <c r="A1039" s="23" t="s">
        <v>105</v>
      </c>
      <c r="B1039" s="23" t="s">
        <v>109</v>
      </c>
      <c r="C1039" s="23" t="s">
        <v>187</v>
      </c>
      <c r="D1039" s="23" t="s">
        <v>118</v>
      </c>
      <c r="E1039" s="23" t="s">
        <v>177</v>
      </c>
      <c r="F1039" s="23" t="s">
        <v>137</v>
      </c>
      <c r="G1039" s="23" t="s">
        <v>13</v>
      </c>
      <c r="H1039" s="14">
        <v>18815.873</v>
      </c>
      <c r="I1039" s="14">
        <v>25.12</v>
      </c>
      <c r="J1039" s="14">
        <v>6185.5129999999999</v>
      </c>
      <c r="K1039" s="14">
        <v>2519.17</v>
      </c>
      <c r="L1039" s="14">
        <f t="shared" si="195"/>
        <v>8704.6830000000009</v>
      </c>
      <c r="M1039" s="30">
        <f t="shared" si="177"/>
        <v>8729.8029999999999</v>
      </c>
      <c r="N1039" s="25">
        <f t="shared" si="188"/>
        <v>46.262445542654334</v>
      </c>
      <c r="O1039" s="25">
        <f t="shared" si="196"/>
        <v>46.395949845112156</v>
      </c>
      <c r="P1039" s="14">
        <v>5121.67</v>
      </c>
      <c r="Q1039" s="14">
        <v>733.41</v>
      </c>
      <c r="R1039" s="25">
        <f t="shared" si="197"/>
        <v>31.11776955552368</v>
      </c>
      <c r="S1039" s="14">
        <v>4206.08</v>
      </c>
      <c r="T1039" s="25">
        <f t="shared" si="192"/>
        <v>22.353892375867972</v>
      </c>
      <c r="U1039" s="14">
        <v>2773.4427559999999</v>
      </c>
      <c r="V1039" s="14">
        <v>21422</v>
      </c>
      <c r="W1039" s="26">
        <v>21422</v>
      </c>
      <c r="X1039" s="18">
        <v>17525.463</v>
      </c>
      <c r="Y1039" s="18">
        <v>25.12</v>
      </c>
      <c r="Z1039" s="18">
        <v>5183.8487489999998</v>
      </c>
      <c r="AA1039" s="18">
        <v>2517.89</v>
      </c>
      <c r="AB1039" s="14">
        <f t="shared" si="184"/>
        <v>7701.7387490000001</v>
      </c>
      <c r="AC1039" s="14">
        <f t="shared" si="185"/>
        <v>7726.8587489999991</v>
      </c>
      <c r="AD1039" s="25">
        <f t="shared" si="189"/>
        <v>43.945993033108458</v>
      </c>
      <c r="AE1039" s="25">
        <f t="shared" si="190"/>
        <v>44.089327334747161</v>
      </c>
      <c r="AF1039" s="18">
        <v>4101.0899280000003</v>
      </c>
      <c r="AG1039" s="25">
        <f t="shared" si="193"/>
        <v>23.400750827524501</v>
      </c>
      <c r="AH1039" s="14">
        <v>58102.757843593317</v>
      </c>
      <c r="AI1039" s="28">
        <f t="shared" si="178"/>
        <v>301.62876342594194</v>
      </c>
      <c r="AJ1039" s="26">
        <v>150259</v>
      </c>
      <c r="AK1039" s="14">
        <f t="shared" si="194"/>
        <v>116.63503018122043</v>
      </c>
      <c r="AL1039" s="26">
        <v>6514.3472709999996</v>
      </c>
      <c r="AM1039" s="26">
        <v>16300.923000000001</v>
      </c>
      <c r="AN1039" s="29">
        <f t="shared" si="191"/>
        <v>39.963057742190429</v>
      </c>
    </row>
    <row r="1040" spans="1:40" x14ac:dyDescent="0.3">
      <c r="A1040" s="23" t="s">
        <v>105</v>
      </c>
      <c r="B1040" s="23" t="s">
        <v>109</v>
      </c>
      <c r="C1040" s="23" t="s">
        <v>187</v>
      </c>
      <c r="D1040" s="23" t="s">
        <v>119</v>
      </c>
      <c r="E1040" s="23" t="s">
        <v>146</v>
      </c>
      <c r="F1040" s="23" t="s">
        <v>138</v>
      </c>
      <c r="G1040" s="23" t="s">
        <v>13</v>
      </c>
      <c r="H1040" s="14">
        <v>13560.504999999999</v>
      </c>
      <c r="I1040" s="14">
        <v>30.34</v>
      </c>
      <c r="J1040" s="14">
        <v>4070.0120000000002</v>
      </c>
      <c r="K1040" s="14">
        <v>2613.2399999999998</v>
      </c>
      <c r="L1040" s="14">
        <f t="shared" si="195"/>
        <v>6683.2520000000004</v>
      </c>
      <c r="M1040" s="30">
        <f t="shared" ref="M1040:M1103" si="198">I1040+J1040+K1040</f>
        <v>6713.5919999999996</v>
      </c>
      <c r="N1040" s="25">
        <f t="shared" si="188"/>
        <v>49.284683719374769</v>
      </c>
      <c r="O1040" s="25">
        <f t="shared" si="196"/>
        <v>49.50842169963434</v>
      </c>
      <c r="P1040" s="14">
        <v>77.35199999999999</v>
      </c>
      <c r="Q1040" s="14">
        <v>302.43099999999998</v>
      </c>
      <c r="R1040" s="25">
        <f t="shared" si="197"/>
        <v>2.8006552853304503</v>
      </c>
      <c r="S1040" s="14">
        <v>6525.32</v>
      </c>
      <c r="T1040" s="25">
        <f t="shared" si="192"/>
        <v>48.120036827537028</v>
      </c>
      <c r="U1040" s="14">
        <v>3734.1759910000001</v>
      </c>
      <c r="V1040" s="14">
        <v>16465</v>
      </c>
      <c r="W1040" s="26">
        <v>16845</v>
      </c>
      <c r="X1040" s="18">
        <v>12629.155000000001</v>
      </c>
      <c r="Y1040" s="18">
        <v>30.34</v>
      </c>
      <c r="Z1040" s="18">
        <v>3563.3753339999998</v>
      </c>
      <c r="AA1040" s="18">
        <v>2613.2399999999998</v>
      </c>
      <c r="AB1040" s="14">
        <f t="shared" si="184"/>
        <v>6176.6153340000001</v>
      </c>
      <c r="AC1040" s="14">
        <f t="shared" si="185"/>
        <v>6206.9553340000002</v>
      </c>
      <c r="AD1040" s="25">
        <f t="shared" si="189"/>
        <v>48.907589890218304</v>
      </c>
      <c r="AE1040" s="25">
        <f t="shared" si="190"/>
        <v>49.147827657511534</v>
      </c>
      <c r="AF1040" s="18">
        <v>6111.4503530000002</v>
      </c>
      <c r="AG1040" s="25">
        <f t="shared" si="193"/>
        <v>48.391601441268236</v>
      </c>
      <c r="AH1040" s="14">
        <v>44554.314006863053</v>
      </c>
      <c r="AI1040" s="28">
        <f t="shared" si="178"/>
        <v>283.45526761010461</v>
      </c>
      <c r="AJ1040" s="26">
        <v>115456</v>
      </c>
      <c r="AK1040" s="14">
        <f t="shared" si="194"/>
        <v>109.3850038109756</v>
      </c>
      <c r="AL1040" s="14">
        <v>6031.8495249999996</v>
      </c>
      <c r="AM1040" s="14">
        <v>12344.695</v>
      </c>
      <c r="AN1040" s="29">
        <f t="shared" si="191"/>
        <v>48.861875688301737</v>
      </c>
    </row>
    <row r="1041" spans="1:40" x14ac:dyDescent="0.3">
      <c r="A1041" s="23" t="s">
        <v>105</v>
      </c>
      <c r="B1041" s="23" t="s">
        <v>109</v>
      </c>
      <c r="C1041" s="23" t="s">
        <v>187</v>
      </c>
      <c r="D1041" s="23" t="s">
        <v>120</v>
      </c>
      <c r="E1041" s="23" t="s">
        <v>147</v>
      </c>
      <c r="F1041" s="23" t="s">
        <v>135</v>
      </c>
      <c r="G1041" s="23" t="s">
        <v>13</v>
      </c>
      <c r="H1041" s="14">
        <v>20392.689999999999</v>
      </c>
      <c r="I1041" s="14">
        <v>31.14</v>
      </c>
      <c r="J1041" s="14">
        <v>3718.42</v>
      </c>
      <c r="K1041" s="14">
        <v>5812.4</v>
      </c>
      <c r="L1041" s="14">
        <f t="shared" si="195"/>
        <v>9530.82</v>
      </c>
      <c r="M1041" s="30">
        <f t="shared" si="198"/>
        <v>9561.9599999999991</v>
      </c>
      <c r="N1041" s="25">
        <f t="shared" si="188"/>
        <v>46.73645311138452</v>
      </c>
      <c r="O1041" s="25">
        <f t="shared" si="196"/>
        <v>46.889154888344791</v>
      </c>
      <c r="P1041" s="14">
        <v>66.05</v>
      </c>
      <c r="Q1041" s="14">
        <v>742.31</v>
      </c>
      <c r="R1041" s="25">
        <f t="shared" si="197"/>
        <v>3.9639694419912228</v>
      </c>
      <c r="S1041" s="14">
        <v>9971.5</v>
      </c>
      <c r="T1041" s="25">
        <f t="shared" si="192"/>
        <v>48.897423537551937</v>
      </c>
      <c r="U1041" s="14">
        <v>4451.9702639999996</v>
      </c>
      <c r="V1041" s="14">
        <v>19648</v>
      </c>
      <c r="W1041" s="26">
        <v>19721</v>
      </c>
      <c r="X1041" s="18">
        <v>18357.53</v>
      </c>
      <c r="Y1041" s="18">
        <v>31.14</v>
      </c>
      <c r="Z1041" s="18">
        <v>2533.5851320000002</v>
      </c>
      <c r="AA1041" s="18">
        <v>5812.4</v>
      </c>
      <c r="AB1041" s="14">
        <f t="shared" si="184"/>
        <v>8345.9851319999998</v>
      </c>
      <c r="AC1041" s="14">
        <f t="shared" si="185"/>
        <v>8377.1251319999992</v>
      </c>
      <c r="AD1041" s="25">
        <f t="shared" si="189"/>
        <v>45.463551643385571</v>
      </c>
      <c r="AE1041" s="25">
        <f t="shared" si="190"/>
        <v>45.633182307205814</v>
      </c>
      <c r="AF1041" s="18">
        <v>9131.7396000000008</v>
      </c>
      <c r="AG1041" s="25">
        <f t="shared" si="193"/>
        <v>49.7438359082077</v>
      </c>
      <c r="AH1041" s="14">
        <v>55999.278522327375</v>
      </c>
      <c r="AI1041" s="28">
        <f t="shared" si="178"/>
        <v>327.81725915773541</v>
      </c>
      <c r="AJ1041" s="26">
        <v>142088</v>
      </c>
      <c r="AK1041" s="14">
        <f t="shared" si="194"/>
        <v>129.19831372107427</v>
      </c>
      <c r="AL1041" s="26">
        <v>8372.3686159999997</v>
      </c>
      <c r="AM1041" s="26">
        <v>17866.169999999998</v>
      </c>
      <c r="AN1041" s="29">
        <f t="shared" si="191"/>
        <v>46.861574786314023</v>
      </c>
    </row>
    <row r="1042" spans="1:40" x14ac:dyDescent="0.3">
      <c r="A1042" s="23" t="s">
        <v>105</v>
      </c>
      <c r="B1042" s="23" t="s">
        <v>109</v>
      </c>
      <c r="C1042" s="23" t="s">
        <v>187</v>
      </c>
      <c r="D1042" s="23" t="s">
        <v>121</v>
      </c>
      <c r="E1042" s="23" t="s">
        <v>148</v>
      </c>
      <c r="F1042" s="23" t="s">
        <v>135</v>
      </c>
      <c r="G1042" s="23" t="s">
        <v>13</v>
      </c>
      <c r="H1042" s="14">
        <v>21210.556</v>
      </c>
      <c r="I1042" s="14">
        <v>18.972999999999999</v>
      </c>
      <c r="J1042" s="14">
        <v>4391.9129999999996</v>
      </c>
      <c r="K1042" s="14">
        <v>6000.86</v>
      </c>
      <c r="L1042" s="14">
        <f t="shared" si="195"/>
        <v>10392.772999999999</v>
      </c>
      <c r="M1042" s="30">
        <f t="shared" si="198"/>
        <v>10411.745999999999</v>
      </c>
      <c r="N1042" s="25">
        <f t="shared" si="188"/>
        <v>48.998116786754665</v>
      </c>
      <c r="O1042" s="25">
        <f t="shared" si="196"/>
        <v>49.087567530054365</v>
      </c>
      <c r="P1042" s="14">
        <v>958.24</v>
      </c>
      <c r="Q1042" s="14">
        <v>758.80000000000007</v>
      </c>
      <c r="R1042" s="25">
        <f t="shared" si="197"/>
        <v>8.0952144771688204</v>
      </c>
      <c r="S1042" s="14">
        <v>9071.34</v>
      </c>
      <c r="T1042" s="25">
        <f t="shared" si="192"/>
        <v>42.768044364325007</v>
      </c>
      <c r="U1042" s="14">
        <v>4412.8742890000003</v>
      </c>
      <c r="V1042" s="14">
        <v>19579</v>
      </c>
      <c r="W1042" s="26">
        <v>19563</v>
      </c>
      <c r="X1042" s="18">
        <v>18741.491000000002</v>
      </c>
      <c r="Y1042" s="18">
        <v>18.972999999999999</v>
      </c>
      <c r="Z1042" s="18">
        <v>3194.2180619999999</v>
      </c>
      <c r="AA1042" s="18">
        <v>6000.86</v>
      </c>
      <c r="AB1042" s="14">
        <f t="shared" si="184"/>
        <v>9195.0780620000005</v>
      </c>
      <c r="AC1042" s="14">
        <f t="shared" si="185"/>
        <v>9214.0510619999986</v>
      </c>
      <c r="AD1042" s="25">
        <f t="shared" si="189"/>
        <v>49.062681629759332</v>
      </c>
      <c r="AE1042" s="25">
        <f t="shared" si="190"/>
        <v>49.163916905010367</v>
      </c>
      <c r="AF1042" s="18">
        <v>7949.146874</v>
      </c>
      <c r="AG1042" s="25">
        <f t="shared" si="193"/>
        <v>42.414698350307347</v>
      </c>
      <c r="AH1042" s="14">
        <v>56095.847954856123</v>
      </c>
      <c r="AI1042" s="28">
        <f t="shared" si="178"/>
        <v>334.09765041937618</v>
      </c>
      <c r="AJ1042" s="26">
        <v>137718</v>
      </c>
      <c r="AK1042" s="14">
        <f t="shared" si="194"/>
        <v>136.08599456861123</v>
      </c>
      <c r="AL1042" s="26">
        <v>9005.4031250000007</v>
      </c>
      <c r="AM1042" s="26">
        <v>18155.300999999999</v>
      </c>
      <c r="AN1042" s="29">
        <f t="shared" si="191"/>
        <v>49.602059062529456</v>
      </c>
    </row>
    <row r="1043" spans="1:40" x14ac:dyDescent="0.3">
      <c r="A1043" s="23" t="s">
        <v>105</v>
      </c>
      <c r="B1043" s="23" t="s">
        <v>109</v>
      </c>
      <c r="C1043" s="23" t="s">
        <v>187</v>
      </c>
      <c r="D1043" s="23" t="s">
        <v>122</v>
      </c>
      <c r="E1043" s="23" t="s">
        <v>123</v>
      </c>
      <c r="F1043" s="23" t="s">
        <v>138</v>
      </c>
      <c r="G1043" s="23" t="s">
        <v>13</v>
      </c>
      <c r="H1043" s="14">
        <v>22554.924000000003</v>
      </c>
      <c r="I1043" s="14">
        <v>0</v>
      </c>
      <c r="J1043" s="14">
        <v>5014.6639999999998</v>
      </c>
      <c r="K1043" s="14">
        <v>7144.2</v>
      </c>
      <c r="L1043" s="14">
        <f t="shared" si="195"/>
        <v>12158.864</v>
      </c>
      <c r="M1043" s="30">
        <f t="shared" si="198"/>
        <v>12158.864</v>
      </c>
      <c r="N1043" s="25">
        <f t="shared" si="188"/>
        <v>53.907803014543511</v>
      </c>
      <c r="O1043" s="25">
        <f t="shared" si="196"/>
        <v>53.907803014543511</v>
      </c>
      <c r="P1043" s="14">
        <v>2054.9299999999998</v>
      </c>
      <c r="Q1043" s="14">
        <v>655.05999999999983</v>
      </c>
      <c r="R1043" s="25">
        <f t="shared" si="197"/>
        <v>12.015070412119321</v>
      </c>
      <c r="S1043" s="14">
        <v>7670.32</v>
      </c>
      <c r="T1043" s="25">
        <f t="shared" si="192"/>
        <v>34.007297031903093</v>
      </c>
      <c r="U1043" s="14">
        <v>3284.4098479999998</v>
      </c>
      <c r="V1043" s="14">
        <v>20231</v>
      </c>
      <c r="W1043" s="26">
        <v>19851</v>
      </c>
      <c r="X1043" s="18">
        <v>20455.083999999999</v>
      </c>
      <c r="Y1043" s="18">
        <v>0</v>
      </c>
      <c r="Z1043" s="18">
        <v>4135.1269149999998</v>
      </c>
      <c r="AA1043" s="18">
        <v>7144.2</v>
      </c>
      <c r="AB1043" s="14">
        <f t="shared" si="184"/>
        <v>11279.326915</v>
      </c>
      <c r="AC1043" s="14">
        <f t="shared" si="185"/>
        <v>11279.326915</v>
      </c>
      <c r="AD1043" s="25">
        <f t="shared" si="189"/>
        <v>55.141924203293421</v>
      </c>
      <c r="AE1043" s="25">
        <f t="shared" si="190"/>
        <v>55.141924203293421</v>
      </c>
      <c r="AF1043" s="18">
        <v>6694.65146</v>
      </c>
      <c r="AG1043" s="25">
        <f t="shared" si="193"/>
        <v>32.728545431541612</v>
      </c>
      <c r="AH1043" s="14">
        <v>50421.350903734376</v>
      </c>
      <c r="AI1043" s="28">
        <f t="shared" si="178"/>
        <v>405.68298217660464</v>
      </c>
      <c r="AJ1043" s="26">
        <v>145874</v>
      </c>
      <c r="AK1043" s="14">
        <f t="shared" si="194"/>
        <v>140.22433058667067</v>
      </c>
      <c r="AL1043" s="26">
        <v>10941.540396</v>
      </c>
      <c r="AM1043" s="26">
        <v>20001.493999999999</v>
      </c>
      <c r="AN1043" s="29">
        <f t="shared" si="191"/>
        <v>54.703615619913194</v>
      </c>
    </row>
    <row r="1044" spans="1:40" x14ac:dyDescent="0.3">
      <c r="A1044" s="23" t="s">
        <v>105</v>
      </c>
      <c r="B1044" s="23" t="s">
        <v>109</v>
      </c>
      <c r="C1044" s="23" t="s">
        <v>187</v>
      </c>
      <c r="D1044" s="23" t="s">
        <v>124</v>
      </c>
      <c r="E1044" s="23" t="s">
        <v>149</v>
      </c>
      <c r="F1044" s="23" t="s">
        <v>135</v>
      </c>
      <c r="G1044" s="23" t="s">
        <v>13</v>
      </c>
      <c r="H1044" s="14">
        <v>22788.39</v>
      </c>
      <c r="I1044" s="14">
        <v>4.74</v>
      </c>
      <c r="J1044" s="14">
        <v>4706.17</v>
      </c>
      <c r="K1044" s="14">
        <v>4614.26</v>
      </c>
      <c r="L1044" s="14">
        <f t="shared" si="195"/>
        <v>9320.43</v>
      </c>
      <c r="M1044" s="30">
        <f t="shared" si="198"/>
        <v>9325.17</v>
      </c>
      <c r="N1044" s="25">
        <f t="shared" si="188"/>
        <v>40.89990560983027</v>
      </c>
      <c r="O1044" s="25">
        <f t="shared" si="196"/>
        <v>40.920705675126676</v>
      </c>
      <c r="P1044" s="14">
        <v>10675.67</v>
      </c>
      <c r="Q1044" s="14">
        <v>879.49</v>
      </c>
      <c r="R1044" s="25">
        <f t="shared" si="197"/>
        <v>50.706346521189083</v>
      </c>
      <c r="S1044" s="14">
        <v>1889.82</v>
      </c>
      <c r="T1044" s="25">
        <f t="shared" si="192"/>
        <v>8.2929070460879419</v>
      </c>
      <c r="U1044" s="14">
        <v>1060.689335</v>
      </c>
      <c r="V1044" s="14">
        <v>25036</v>
      </c>
      <c r="W1044" s="26">
        <v>25036</v>
      </c>
      <c r="X1044" s="18">
        <v>21019.26</v>
      </c>
      <c r="Y1044" s="18">
        <v>4.74</v>
      </c>
      <c r="Z1044" s="18">
        <v>4365.6828729999997</v>
      </c>
      <c r="AA1044" s="18">
        <v>4593.78</v>
      </c>
      <c r="AB1044" s="14">
        <f t="shared" si="184"/>
        <v>8959.4628730000004</v>
      </c>
      <c r="AC1044" s="14">
        <f t="shared" si="185"/>
        <v>8964.2028729999984</v>
      </c>
      <c r="AD1044" s="25">
        <f t="shared" si="189"/>
        <v>42.625015690371598</v>
      </c>
      <c r="AE1044" s="25">
        <f t="shared" si="190"/>
        <v>42.647566436687107</v>
      </c>
      <c r="AF1044" s="18">
        <v>1676.979186</v>
      </c>
      <c r="AG1044" s="25">
        <f t="shared" si="193"/>
        <v>7.978297932467652</v>
      </c>
      <c r="AH1044" s="14">
        <v>64638.466353204421</v>
      </c>
      <c r="AI1044" s="28">
        <f t="shared" si="178"/>
        <v>325.18191080129145</v>
      </c>
      <c r="AJ1044" s="26">
        <v>178017</v>
      </c>
      <c r="AK1044" s="14">
        <f t="shared" si="194"/>
        <v>118.07445356342372</v>
      </c>
      <c r="AL1044" s="26">
        <v>8559.6128869999993</v>
      </c>
      <c r="AM1044" s="26">
        <v>20541.259999999998</v>
      </c>
      <c r="AN1044" s="29">
        <f t="shared" si="191"/>
        <v>41.670340022958669</v>
      </c>
    </row>
    <row r="1045" spans="1:40" x14ac:dyDescent="0.3">
      <c r="A1045" s="23" t="s">
        <v>105</v>
      </c>
      <c r="B1045" s="23" t="s">
        <v>109</v>
      </c>
      <c r="C1045" s="23" t="s">
        <v>187</v>
      </c>
      <c r="D1045" s="23" t="s">
        <v>2</v>
      </c>
      <c r="E1045" s="23" t="s">
        <v>32</v>
      </c>
      <c r="F1045" s="23" t="s">
        <v>126</v>
      </c>
      <c r="G1045" s="23" t="s">
        <v>13</v>
      </c>
      <c r="H1045" s="14">
        <v>267578.18400000001</v>
      </c>
      <c r="I1045" s="14">
        <v>375.39300000000003</v>
      </c>
      <c r="J1045" s="14">
        <v>62907.265999999996</v>
      </c>
      <c r="K1045" s="14">
        <v>64900.86</v>
      </c>
      <c r="L1045" s="14">
        <f t="shared" si="195"/>
        <v>127808.12599999999</v>
      </c>
      <c r="M1045" s="30">
        <f t="shared" si="198"/>
        <v>128183.519</v>
      </c>
      <c r="N1045" s="25">
        <f t="shared" si="188"/>
        <v>47.76477816293125</v>
      </c>
      <c r="O1045" s="25">
        <f t="shared" si="196"/>
        <v>47.905070990391351</v>
      </c>
      <c r="P1045" s="14">
        <v>38225.263999999996</v>
      </c>
      <c r="Q1045" s="14">
        <v>9636.6909999999989</v>
      </c>
      <c r="R1045" s="25">
        <f t="shared" si="197"/>
        <v>17.887091647202446</v>
      </c>
      <c r="S1045" s="14">
        <v>91261.162000000011</v>
      </c>
      <c r="T1045" s="25">
        <f>100*S1045/H1045</f>
        <v>34.10635375266618</v>
      </c>
      <c r="U1045" s="14">
        <v>46260.649336000009</v>
      </c>
      <c r="V1045" s="26">
        <v>262857</v>
      </c>
      <c r="W1045" s="26">
        <v>262857</v>
      </c>
      <c r="X1045" s="19">
        <v>237799.38900000002</v>
      </c>
      <c r="Y1045" s="19">
        <v>375.39300000000003</v>
      </c>
      <c r="Z1045" s="19">
        <v>50084.477709999999</v>
      </c>
      <c r="AA1045" s="19">
        <v>64475.155742000003</v>
      </c>
      <c r="AB1045" s="14">
        <f>Z1045+AA1045</f>
        <v>114559.63345200001</v>
      </c>
      <c r="AC1045" s="14">
        <f t="shared" si="185"/>
        <v>114935.02645200001</v>
      </c>
      <c r="AD1045" s="25">
        <f t="shared" si="189"/>
        <v>48.174906560420133</v>
      </c>
      <c r="AE1045" s="25">
        <f t="shared" si="190"/>
        <v>48.332767773427712</v>
      </c>
      <c r="AF1045" s="19">
        <v>79338.380875999996</v>
      </c>
      <c r="AG1045" s="25">
        <f>100*AF1045/X1045</f>
        <v>33.363576420290961</v>
      </c>
      <c r="AH1045" s="26">
        <v>733071.41783014883</v>
      </c>
      <c r="AI1045" s="28">
        <f t="shared" si="178"/>
        <v>324.38775161071368</v>
      </c>
      <c r="AJ1045" s="26">
        <v>1866042</v>
      </c>
      <c r="AK1045" s="14">
        <f t="shared" si="194"/>
        <v>127.43517509252204</v>
      </c>
      <c r="AL1045" s="26">
        <v>109993.97966899998</v>
      </c>
      <c r="AM1045" s="26">
        <v>229903.38900000005</v>
      </c>
      <c r="AN1045" s="29">
        <f t="shared" si="191"/>
        <v>47.8435660071979</v>
      </c>
    </row>
    <row r="1046" spans="1:40" x14ac:dyDescent="0.3">
      <c r="A1046" s="23" t="s">
        <v>106</v>
      </c>
      <c r="B1046" s="23" t="s">
        <v>110</v>
      </c>
      <c r="C1046" s="23" t="s">
        <v>187</v>
      </c>
      <c r="D1046" s="23" t="s">
        <v>114</v>
      </c>
      <c r="E1046" s="23" t="s">
        <v>143</v>
      </c>
      <c r="F1046" s="23" t="s">
        <v>135</v>
      </c>
      <c r="G1046" s="23" t="s">
        <v>13</v>
      </c>
      <c r="H1046" s="14">
        <v>20962.46</v>
      </c>
      <c r="I1046" s="31">
        <v>0</v>
      </c>
      <c r="J1046" s="14">
        <v>5558.85</v>
      </c>
      <c r="K1046" s="14">
        <v>4276.22</v>
      </c>
      <c r="L1046" s="14">
        <f t="shared" si="195"/>
        <v>9835.07</v>
      </c>
      <c r="M1046" s="30">
        <f t="shared" si="198"/>
        <v>9835.07</v>
      </c>
      <c r="N1046" s="25">
        <f t="shared" si="188"/>
        <v>46.917537350101085</v>
      </c>
      <c r="O1046" s="25">
        <f t="shared" si="196"/>
        <v>46.917537350101085</v>
      </c>
      <c r="P1046" s="14">
        <v>1327.97</v>
      </c>
      <c r="Q1046" s="14">
        <v>1279.19</v>
      </c>
      <c r="R1046" s="25">
        <f t="shared" si="197"/>
        <v>12.437280738997236</v>
      </c>
      <c r="S1046" s="14">
        <v>8377.83</v>
      </c>
      <c r="T1046" s="25">
        <f t="shared" ref="T1046:T1109" si="199">100*S1046/H1046</f>
        <v>39.965872326053336</v>
      </c>
      <c r="U1046" s="14">
        <v>4747.5268329999999</v>
      </c>
      <c r="V1046" s="14">
        <v>20058</v>
      </c>
      <c r="W1046" s="26">
        <v>20042</v>
      </c>
      <c r="X1046" s="14">
        <v>18162.14</v>
      </c>
      <c r="Y1046" s="31">
        <v>0</v>
      </c>
      <c r="Z1046" s="14">
        <v>3638.8091079999999</v>
      </c>
      <c r="AA1046" s="14">
        <v>4276.22</v>
      </c>
      <c r="AB1046" s="14">
        <f t="shared" si="184"/>
        <v>7915.0291080000006</v>
      </c>
      <c r="AC1046" s="14">
        <f t="shared" si="185"/>
        <v>7915.0291080000006</v>
      </c>
      <c r="AD1046" s="25">
        <f t="shared" si="189"/>
        <v>43.579826540264534</v>
      </c>
      <c r="AE1046" s="25">
        <f t="shared" si="190"/>
        <v>43.579826540264534</v>
      </c>
      <c r="AF1046" s="14">
        <v>7644.1010560000004</v>
      </c>
      <c r="AG1046" s="25">
        <f t="shared" ref="AG1046:AG1066" si="200">100*AF1046/X1046</f>
        <v>42.088107767036263</v>
      </c>
      <c r="AH1046" s="14">
        <v>56107.444030512685</v>
      </c>
      <c r="AI1046" s="28">
        <f t="shared" si="178"/>
        <v>323.70285821829555</v>
      </c>
      <c r="AJ1046" s="26">
        <v>142138</v>
      </c>
      <c r="AK1046" s="14">
        <f t="shared" si="194"/>
        <v>127.77821553701332</v>
      </c>
      <c r="AL1046" s="14">
        <v>7687.9222890000001</v>
      </c>
      <c r="AM1046" s="14">
        <v>17189.05</v>
      </c>
      <c r="AN1046" s="29">
        <f t="shared" si="191"/>
        <v>44.725696236848457</v>
      </c>
    </row>
    <row r="1047" spans="1:40" x14ac:dyDescent="0.3">
      <c r="A1047" s="23" t="s">
        <v>106</v>
      </c>
      <c r="B1047" s="23" t="s">
        <v>110</v>
      </c>
      <c r="C1047" s="23" t="s">
        <v>187</v>
      </c>
      <c r="D1047" s="23" t="s">
        <v>125</v>
      </c>
      <c r="E1047" s="23" t="s">
        <v>144</v>
      </c>
      <c r="F1047" s="23" t="s">
        <v>135</v>
      </c>
      <c r="G1047" s="23" t="s">
        <v>13</v>
      </c>
      <c r="H1047" s="14">
        <v>20542.170000000002</v>
      </c>
      <c r="I1047" s="31">
        <v>27.58</v>
      </c>
      <c r="J1047" s="14">
        <v>4111.97</v>
      </c>
      <c r="K1047" s="14">
        <v>4970</v>
      </c>
      <c r="L1047" s="14">
        <f t="shared" si="195"/>
        <v>9081.9700000000012</v>
      </c>
      <c r="M1047" s="30">
        <f t="shared" si="198"/>
        <v>9109.5499999999993</v>
      </c>
      <c r="N1047" s="25">
        <f t="shared" si="188"/>
        <v>44.211346707772357</v>
      </c>
      <c r="O1047" s="25">
        <f t="shared" si="196"/>
        <v>44.345607109667569</v>
      </c>
      <c r="P1047" s="14">
        <v>79</v>
      </c>
      <c r="Q1047" s="14">
        <v>931.53</v>
      </c>
      <c r="R1047" s="25">
        <f t="shared" si="197"/>
        <v>4.9192952837991308</v>
      </c>
      <c r="S1047" s="14">
        <v>10395</v>
      </c>
      <c r="T1047" s="25">
        <f t="shared" si="199"/>
        <v>50.603222541727575</v>
      </c>
      <c r="U1047" s="14">
        <v>5349.6858110000003</v>
      </c>
      <c r="V1047" s="14">
        <v>22722</v>
      </c>
      <c r="W1047" s="26">
        <v>22705</v>
      </c>
      <c r="X1047" s="14">
        <v>18436.23</v>
      </c>
      <c r="Y1047" s="31">
        <v>27.58</v>
      </c>
      <c r="Z1047" s="14">
        <v>3540.64221</v>
      </c>
      <c r="AA1047" s="14">
        <v>4964.2454660000003</v>
      </c>
      <c r="AB1047" s="14">
        <f t="shared" si="184"/>
        <v>8504.8876760000003</v>
      </c>
      <c r="AC1047" s="14">
        <f t="shared" si="185"/>
        <v>8532.4676760000002</v>
      </c>
      <c r="AD1047" s="25">
        <f t="shared" si="189"/>
        <v>46.131381936545594</v>
      </c>
      <c r="AE1047" s="25">
        <f t="shared" si="190"/>
        <v>46.280978681650211</v>
      </c>
      <c r="AF1047" s="14">
        <v>8893.7970480000004</v>
      </c>
      <c r="AG1047" s="25">
        <f t="shared" si="200"/>
        <v>48.240866207462162</v>
      </c>
      <c r="AH1047" s="14">
        <v>66725.421425758177</v>
      </c>
      <c r="AI1047" s="28">
        <f t="shared" ref="AI1047:AI1110" si="201">1000*X1047/AH1047</f>
        <v>276.29994095298463</v>
      </c>
      <c r="AJ1047" s="26">
        <v>160299</v>
      </c>
      <c r="AK1047" s="14">
        <f t="shared" si="194"/>
        <v>115.01150974117118</v>
      </c>
      <c r="AL1047" s="14">
        <v>8222.2834729999995</v>
      </c>
      <c r="AM1047" s="14">
        <v>18037.310000000001</v>
      </c>
      <c r="AN1047" s="29">
        <f t="shared" si="191"/>
        <v>45.584865331914784</v>
      </c>
    </row>
    <row r="1048" spans="1:40" x14ac:dyDescent="0.3">
      <c r="A1048" s="23" t="s">
        <v>106</v>
      </c>
      <c r="B1048" s="23" t="s">
        <v>110</v>
      </c>
      <c r="C1048" s="23" t="s">
        <v>187</v>
      </c>
      <c r="D1048" s="23" t="s">
        <v>115</v>
      </c>
      <c r="E1048" s="23" t="s">
        <v>178</v>
      </c>
      <c r="F1048" s="23" t="s">
        <v>138</v>
      </c>
      <c r="G1048" s="23" t="s">
        <v>13</v>
      </c>
      <c r="H1048" s="14">
        <v>23927.444999999996</v>
      </c>
      <c r="I1048" s="31">
        <v>0.97499999999999998</v>
      </c>
      <c r="J1048" s="14">
        <v>6081.78</v>
      </c>
      <c r="K1048" s="14">
        <v>4881.5600000000004</v>
      </c>
      <c r="L1048" s="14">
        <f t="shared" si="195"/>
        <v>10963.34</v>
      </c>
      <c r="M1048" s="30">
        <f t="shared" si="198"/>
        <v>10964.315000000001</v>
      </c>
      <c r="N1048" s="25">
        <f t="shared" si="188"/>
        <v>45.819100200627361</v>
      </c>
      <c r="O1048" s="25">
        <f t="shared" si="196"/>
        <v>45.823175019313602</v>
      </c>
      <c r="P1048" s="14">
        <v>7348.9000000000005</v>
      </c>
      <c r="Q1048" s="14">
        <v>540.16</v>
      </c>
      <c r="R1048" s="25">
        <f t="shared" si="197"/>
        <v>32.970758056282236</v>
      </c>
      <c r="S1048" s="14">
        <v>5031.1899999999996</v>
      </c>
      <c r="T1048" s="25">
        <f t="shared" si="199"/>
        <v>21.026858488233909</v>
      </c>
      <c r="U1048" s="14">
        <v>2651.434624</v>
      </c>
      <c r="V1048" s="14">
        <v>29173</v>
      </c>
      <c r="W1048" s="26">
        <v>29173</v>
      </c>
      <c r="X1048" s="14">
        <v>22002.215</v>
      </c>
      <c r="Y1048" s="31">
        <v>0.97499999999999998</v>
      </c>
      <c r="Z1048" s="14">
        <v>5207.5834699999996</v>
      </c>
      <c r="AA1048" s="14">
        <v>4661.49</v>
      </c>
      <c r="AB1048" s="14">
        <f t="shared" si="184"/>
        <v>9869.0734699999994</v>
      </c>
      <c r="AC1048" s="14">
        <f t="shared" si="185"/>
        <v>9870.0484699999997</v>
      </c>
      <c r="AD1048" s="25">
        <f t="shared" si="189"/>
        <v>44.854908789865021</v>
      </c>
      <c r="AE1048" s="25">
        <f t="shared" si="190"/>
        <v>44.859340161888241</v>
      </c>
      <c r="AF1048" s="14">
        <v>4710.8556049999997</v>
      </c>
      <c r="AG1048" s="25">
        <f t="shared" si="200"/>
        <v>21.410824342003746</v>
      </c>
      <c r="AH1048" s="14">
        <v>78383.325602875833</v>
      </c>
      <c r="AI1048" s="28">
        <f t="shared" si="201"/>
        <v>280.70019778789219</v>
      </c>
      <c r="AJ1048" s="26">
        <v>210924</v>
      </c>
      <c r="AK1048" s="14">
        <f t="shared" si="194"/>
        <v>104.31347309931539</v>
      </c>
      <c r="AL1048" s="14">
        <v>9153.8550290000003</v>
      </c>
      <c r="AM1048" s="14">
        <v>20890.285</v>
      </c>
      <c r="AN1048" s="29">
        <f t="shared" si="191"/>
        <v>43.818717786760693</v>
      </c>
    </row>
    <row r="1049" spans="1:40" x14ac:dyDescent="0.3">
      <c r="A1049" s="23" t="s">
        <v>106</v>
      </c>
      <c r="B1049" s="23" t="s">
        <v>110</v>
      </c>
      <c r="C1049" s="23" t="s">
        <v>187</v>
      </c>
      <c r="D1049" s="23" t="s">
        <v>116</v>
      </c>
      <c r="E1049" s="23" t="s">
        <v>71</v>
      </c>
      <c r="F1049" s="23" t="s">
        <v>135</v>
      </c>
      <c r="G1049" s="23" t="s">
        <v>13</v>
      </c>
      <c r="H1049" s="14">
        <v>41779.369999999995</v>
      </c>
      <c r="I1049" s="31">
        <v>201.17</v>
      </c>
      <c r="J1049" s="14">
        <v>9521.0259999999998</v>
      </c>
      <c r="K1049" s="14">
        <v>4208.26</v>
      </c>
      <c r="L1049" s="14">
        <f t="shared" si="195"/>
        <v>13729.286</v>
      </c>
      <c r="M1049" s="30">
        <f t="shared" si="198"/>
        <v>13930.456</v>
      </c>
      <c r="N1049" s="25">
        <f t="shared" si="188"/>
        <v>32.861400255676429</v>
      </c>
      <c r="O1049" s="25">
        <f t="shared" si="196"/>
        <v>33.342905840849212</v>
      </c>
      <c r="P1049" s="14">
        <v>9128.3459999999977</v>
      </c>
      <c r="Q1049" s="14">
        <v>661.86999999999989</v>
      </c>
      <c r="R1049" s="25">
        <f t="shared" si="197"/>
        <v>23.43313458292932</v>
      </c>
      <c r="S1049" s="14">
        <v>17938.758000000002</v>
      </c>
      <c r="T1049" s="25">
        <f t="shared" si="199"/>
        <v>42.936880091777361</v>
      </c>
      <c r="U1049" s="14">
        <v>11447.093097999999</v>
      </c>
      <c r="V1049" s="14">
        <v>48137</v>
      </c>
      <c r="W1049" s="26">
        <v>48113</v>
      </c>
      <c r="X1049" s="14">
        <v>34868.14</v>
      </c>
      <c r="Y1049" s="31">
        <v>201.17</v>
      </c>
      <c r="Z1049" s="14">
        <v>8630.5838500000009</v>
      </c>
      <c r="AA1049" s="14">
        <v>4094.6111660000001</v>
      </c>
      <c r="AB1049" s="14">
        <f t="shared" si="184"/>
        <v>12725.195016000001</v>
      </c>
      <c r="AC1049" s="14">
        <f t="shared" si="185"/>
        <v>12926.365016000002</v>
      </c>
      <c r="AD1049" s="25">
        <f t="shared" si="189"/>
        <v>36.495193078839307</v>
      </c>
      <c r="AE1049" s="25">
        <f t="shared" si="190"/>
        <v>37.07213810659244</v>
      </c>
      <c r="AF1049" s="14">
        <v>14067.484135999999</v>
      </c>
      <c r="AG1049" s="25">
        <f t="shared" si="200"/>
        <v>40.344807999509001</v>
      </c>
      <c r="AH1049" s="14">
        <v>146372.26082625217</v>
      </c>
      <c r="AI1049" s="28">
        <f t="shared" si="201"/>
        <v>238.21549112635094</v>
      </c>
      <c r="AJ1049" s="26">
        <v>341111</v>
      </c>
      <c r="AK1049" s="14">
        <f t="shared" si="194"/>
        <v>102.21933622779682</v>
      </c>
      <c r="AL1049" s="14">
        <v>11989.376850000001</v>
      </c>
      <c r="AM1049" s="14">
        <v>33613.769999999997</v>
      </c>
      <c r="AN1049" s="29">
        <f t="shared" si="191"/>
        <v>35.668051664541053</v>
      </c>
    </row>
    <row r="1050" spans="1:40" x14ac:dyDescent="0.3">
      <c r="A1050" s="23" t="s">
        <v>106</v>
      </c>
      <c r="B1050" s="23" t="s">
        <v>110</v>
      </c>
      <c r="C1050" s="23" t="s">
        <v>187</v>
      </c>
      <c r="D1050" s="23" t="s">
        <v>117</v>
      </c>
      <c r="E1050" s="23" t="s">
        <v>145</v>
      </c>
      <c r="F1050" s="23" t="s">
        <v>137</v>
      </c>
      <c r="G1050" s="23" t="s">
        <v>13</v>
      </c>
      <c r="H1050" s="14">
        <v>17689.05</v>
      </c>
      <c r="I1050" s="31">
        <v>23.88</v>
      </c>
      <c r="J1050" s="14">
        <v>4628.13</v>
      </c>
      <c r="K1050" s="14">
        <v>2076.14</v>
      </c>
      <c r="L1050" s="14">
        <f t="shared" si="195"/>
        <v>6704.27</v>
      </c>
      <c r="M1050" s="30">
        <f t="shared" si="198"/>
        <v>6728.15</v>
      </c>
      <c r="N1050" s="25">
        <f t="shared" si="188"/>
        <v>37.900678668441778</v>
      </c>
      <c r="O1050" s="25">
        <f t="shared" si="196"/>
        <v>38.035677438867552</v>
      </c>
      <c r="P1050" s="14">
        <v>2941.67</v>
      </c>
      <c r="Q1050" s="14">
        <v>516.95999999999992</v>
      </c>
      <c r="R1050" s="25">
        <f t="shared" si="197"/>
        <v>19.55237844881438</v>
      </c>
      <c r="S1050" s="14">
        <v>7472.83</v>
      </c>
      <c r="T1050" s="25">
        <f t="shared" si="199"/>
        <v>42.245513467371062</v>
      </c>
      <c r="U1050" s="14">
        <v>4513.620527</v>
      </c>
      <c r="V1050" s="14">
        <v>20386</v>
      </c>
      <c r="W1050" s="26">
        <v>20386</v>
      </c>
      <c r="X1050" s="14">
        <v>15928.33</v>
      </c>
      <c r="Y1050" s="31">
        <v>23.88</v>
      </c>
      <c r="Z1050" s="14">
        <v>4343.1837210000003</v>
      </c>
      <c r="AA1050" s="14">
        <v>2076.14</v>
      </c>
      <c r="AB1050" s="14">
        <f t="shared" si="184"/>
        <v>6419.3237210000007</v>
      </c>
      <c r="AC1050" s="14">
        <f t="shared" si="185"/>
        <v>6443.2037209999999</v>
      </c>
      <c r="AD1050" s="25">
        <f t="shared" si="189"/>
        <v>40.301297882452211</v>
      </c>
      <c r="AE1050" s="25">
        <f t="shared" si="190"/>
        <v>40.451219437317036</v>
      </c>
      <c r="AF1050" s="14">
        <v>6850.7744949999997</v>
      </c>
      <c r="AG1050" s="25">
        <f t="shared" si="200"/>
        <v>43.009998505806948</v>
      </c>
      <c r="AH1050" s="14">
        <v>56500.416569815708</v>
      </c>
      <c r="AI1050" s="28">
        <f t="shared" si="201"/>
        <v>281.91526659485572</v>
      </c>
      <c r="AJ1050" s="26">
        <v>142158</v>
      </c>
      <c r="AK1050" s="14">
        <f t="shared" si="194"/>
        <v>112.04666638528961</v>
      </c>
      <c r="AL1050" s="14">
        <v>5717.4862080000003</v>
      </c>
      <c r="AM1050" s="14">
        <v>15043.59</v>
      </c>
      <c r="AN1050" s="29">
        <f t="shared" si="191"/>
        <v>38.006128909389318</v>
      </c>
    </row>
    <row r="1051" spans="1:40" x14ac:dyDescent="0.3">
      <c r="A1051" s="23" t="s">
        <v>106</v>
      </c>
      <c r="B1051" s="23" t="s">
        <v>110</v>
      </c>
      <c r="C1051" s="23" t="s">
        <v>187</v>
      </c>
      <c r="D1051" s="23" t="s">
        <v>118</v>
      </c>
      <c r="E1051" s="23" t="s">
        <v>177</v>
      </c>
      <c r="F1051" s="23" t="s">
        <v>137</v>
      </c>
      <c r="G1051" s="23" t="s">
        <v>13</v>
      </c>
      <c r="H1051" s="14">
        <v>18500.820000000003</v>
      </c>
      <c r="I1051" s="31">
        <v>26.815999999999999</v>
      </c>
      <c r="J1051" s="14">
        <v>6259.134</v>
      </c>
      <c r="K1051" s="14">
        <v>1339.67</v>
      </c>
      <c r="L1051" s="14">
        <f t="shared" si="195"/>
        <v>7598.8040000000001</v>
      </c>
      <c r="M1051" s="30">
        <f t="shared" si="198"/>
        <v>7625.62</v>
      </c>
      <c r="N1051" s="25">
        <f t="shared" si="188"/>
        <v>41.072795692299039</v>
      </c>
      <c r="O1051" s="25">
        <f t="shared" si="196"/>
        <v>41.217740619064443</v>
      </c>
      <c r="P1051" s="14">
        <v>5144.05</v>
      </c>
      <c r="Q1051" s="14">
        <v>830.22</v>
      </c>
      <c r="R1051" s="25">
        <f t="shared" si="197"/>
        <v>32.291920033814712</v>
      </c>
      <c r="S1051" s="14">
        <v>4852.21</v>
      </c>
      <c r="T1051" s="25">
        <f t="shared" si="199"/>
        <v>26.226999668122815</v>
      </c>
      <c r="U1051" s="14">
        <v>3449.7262940000001</v>
      </c>
      <c r="V1051" s="14">
        <v>21422</v>
      </c>
      <c r="W1051" s="26">
        <v>21422</v>
      </c>
      <c r="X1051" s="14">
        <v>17329.02</v>
      </c>
      <c r="Y1051" s="31">
        <v>26.815999999999999</v>
      </c>
      <c r="Z1051" s="14">
        <v>5412.3596319999997</v>
      </c>
      <c r="AA1051" s="14">
        <v>1338.34</v>
      </c>
      <c r="AB1051" s="14">
        <f t="shared" si="184"/>
        <v>6750.6996319999998</v>
      </c>
      <c r="AC1051" s="14">
        <f t="shared" si="185"/>
        <v>6777.5156319999996</v>
      </c>
      <c r="AD1051" s="25">
        <f t="shared" si="189"/>
        <v>38.956038091017263</v>
      </c>
      <c r="AE1051" s="25">
        <f t="shared" si="190"/>
        <v>39.110784291321721</v>
      </c>
      <c r="AF1051" s="14">
        <v>4724.0360840000003</v>
      </c>
      <c r="AG1051" s="25">
        <f t="shared" si="200"/>
        <v>27.260838085477424</v>
      </c>
      <c r="AH1051" s="14">
        <v>58237.81816302269</v>
      </c>
      <c r="AI1051" s="28">
        <f t="shared" si="201"/>
        <v>297.55613356756601</v>
      </c>
      <c r="AJ1051" s="26">
        <v>150259</v>
      </c>
      <c r="AK1051" s="14">
        <f t="shared" si="194"/>
        <v>115.32766756067856</v>
      </c>
      <c r="AL1051" s="14">
        <v>5471.5411459999996</v>
      </c>
      <c r="AM1051" s="14">
        <v>16063.68</v>
      </c>
      <c r="AN1051" s="29">
        <f t="shared" si="191"/>
        <v>34.061567125341142</v>
      </c>
    </row>
    <row r="1052" spans="1:40" x14ac:dyDescent="0.3">
      <c r="A1052" s="23" t="s">
        <v>106</v>
      </c>
      <c r="B1052" s="23" t="s">
        <v>110</v>
      </c>
      <c r="C1052" s="23" t="s">
        <v>187</v>
      </c>
      <c r="D1052" s="23" t="s">
        <v>119</v>
      </c>
      <c r="E1052" s="23" t="s">
        <v>146</v>
      </c>
      <c r="F1052" s="23" t="s">
        <v>138</v>
      </c>
      <c r="G1052" s="23" t="s">
        <v>13</v>
      </c>
      <c r="H1052" s="14">
        <v>13285.974000000002</v>
      </c>
      <c r="I1052" s="31">
        <v>6.76</v>
      </c>
      <c r="J1052" s="14">
        <v>3854.6869999999999</v>
      </c>
      <c r="K1052" s="14">
        <v>1946.5</v>
      </c>
      <c r="L1052" s="14">
        <f t="shared" si="195"/>
        <v>5801.1869999999999</v>
      </c>
      <c r="M1052" s="30">
        <f t="shared" si="198"/>
        <v>5807.9470000000001</v>
      </c>
      <c r="N1052" s="25">
        <f t="shared" si="188"/>
        <v>43.663994826423703</v>
      </c>
      <c r="O1052" s="25">
        <f t="shared" si="196"/>
        <v>43.714875552217691</v>
      </c>
      <c r="P1052" s="14">
        <v>71.825999999999993</v>
      </c>
      <c r="Q1052" s="14">
        <v>269.90100000000001</v>
      </c>
      <c r="R1052" s="25">
        <f t="shared" si="197"/>
        <v>2.572088429497152</v>
      </c>
      <c r="S1052" s="14">
        <v>6982.86</v>
      </c>
      <c r="T1052" s="25">
        <f t="shared" si="199"/>
        <v>52.558133863576721</v>
      </c>
      <c r="U1052" s="14">
        <v>4356.9209250000004</v>
      </c>
      <c r="V1052" s="14">
        <v>16465</v>
      </c>
      <c r="W1052" s="26">
        <v>16845</v>
      </c>
      <c r="X1052" s="14">
        <v>12433.178</v>
      </c>
      <c r="Y1052" s="31">
        <v>6.76</v>
      </c>
      <c r="Z1052" s="14">
        <v>3400.4401029999999</v>
      </c>
      <c r="AA1052" s="14">
        <v>1946.5</v>
      </c>
      <c r="AB1052" s="14">
        <f t="shared" si="184"/>
        <v>5346.9401029999999</v>
      </c>
      <c r="AC1052" s="14">
        <f t="shared" si="185"/>
        <v>5353.7001030000001</v>
      </c>
      <c r="AD1052" s="25">
        <f t="shared" si="189"/>
        <v>43.005417464464834</v>
      </c>
      <c r="AE1052" s="25">
        <f t="shared" si="190"/>
        <v>43.059788116923926</v>
      </c>
      <c r="AF1052" s="14">
        <v>6608.9155680000003</v>
      </c>
      <c r="AG1052" s="25">
        <f t="shared" si="200"/>
        <v>53.155480988046662</v>
      </c>
      <c r="AH1052" s="14">
        <v>44626.463746156245</v>
      </c>
      <c r="AI1052" s="28">
        <f t="shared" si="201"/>
        <v>278.60549450483609</v>
      </c>
      <c r="AJ1052" s="26">
        <v>115456</v>
      </c>
      <c r="AK1052" s="14">
        <f t="shared" si="194"/>
        <v>107.68758661308205</v>
      </c>
      <c r="AL1052" s="14">
        <v>5075.1892879999996</v>
      </c>
      <c r="AM1052" s="14">
        <v>12058.098</v>
      </c>
      <c r="AN1052" s="29">
        <f t="shared" si="191"/>
        <v>42.089467907791089</v>
      </c>
    </row>
    <row r="1053" spans="1:40" x14ac:dyDescent="0.3">
      <c r="A1053" s="23" t="s">
        <v>106</v>
      </c>
      <c r="B1053" s="23" t="s">
        <v>110</v>
      </c>
      <c r="C1053" s="23" t="s">
        <v>187</v>
      </c>
      <c r="D1053" s="23" t="s">
        <v>120</v>
      </c>
      <c r="E1053" s="23" t="s">
        <v>147</v>
      </c>
      <c r="F1053" s="23" t="s">
        <v>135</v>
      </c>
      <c r="G1053" s="23" t="s">
        <v>13</v>
      </c>
      <c r="H1053" s="14">
        <v>17022.310000000001</v>
      </c>
      <c r="I1053" s="31">
        <v>23.22</v>
      </c>
      <c r="J1053" s="14">
        <v>3362.93</v>
      </c>
      <c r="K1053" s="14">
        <v>3377.12</v>
      </c>
      <c r="L1053" s="14">
        <f t="shared" si="195"/>
        <v>6740.0499999999993</v>
      </c>
      <c r="M1053" s="30">
        <f t="shared" si="198"/>
        <v>6763.2699999999995</v>
      </c>
      <c r="N1053" s="25">
        <f t="shared" si="188"/>
        <v>39.595389814895853</v>
      </c>
      <c r="O1053" s="25">
        <f t="shared" si="196"/>
        <v>39.731799033151198</v>
      </c>
      <c r="P1053" s="14">
        <v>68.61</v>
      </c>
      <c r="Q1053" s="14">
        <v>565.36</v>
      </c>
      <c r="R1053" s="25">
        <f t="shared" si="197"/>
        <v>3.7243476355441767</v>
      </c>
      <c r="S1053" s="14">
        <v>9550.81</v>
      </c>
      <c r="T1053" s="25">
        <f t="shared" si="199"/>
        <v>56.107602317194313</v>
      </c>
      <c r="U1053" s="14">
        <v>5025.1516309999997</v>
      </c>
      <c r="V1053" s="14">
        <v>19648</v>
      </c>
      <c r="W1053" s="26">
        <v>19721</v>
      </c>
      <c r="X1053" s="14">
        <v>15580.15</v>
      </c>
      <c r="Y1053" s="31">
        <v>23.22</v>
      </c>
      <c r="Z1053" s="14">
        <v>2566.217044</v>
      </c>
      <c r="AA1053" s="14">
        <v>3377.12</v>
      </c>
      <c r="AB1053" s="14">
        <f t="shared" si="184"/>
        <v>5943.3370439999999</v>
      </c>
      <c r="AC1053" s="14">
        <f t="shared" si="185"/>
        <v>5966.5570439999992</v>
      </c>
      <c r="AD1053" s="25">
        <f t="shared" si="189"/>
        <v>38.146853810778452</v>
      </c>
      <c r="AE1053" s="25">
        <f t="shared" si="190"/>
        <v>38.295889603116784</v>
      </c>
      <c r="AF1053" s="14">
        <v>8914.6324839999997</v>
      </c>
      <c r="AG1053" s="25">
        <f t="shared" si="200"/>
        <v>57.217886117912855</v>
      </c>
      <c r="AH1053" s="14">
        <v>56216.233247634154</v>
      </c>
      <c r="AI1053" s="28">
        <f t="shared" si="201"/>
        <v>277.14681507330778</v>
      </c>
      <c r="AJ1053" s="26">
        <v>142088</v>
      </c>
      <c r="AK1053" s="14">
        <f t="shared" si="194"/>
        <v>109.65141320871572</v>
      </c>
      <c r="AL1053" s="14">
        <v>5960.9423470000002</v>
      </c>
      <c r="AM1053" s="14">
        <v>15013.21</v>
      </c>
      <c r="AN1053" s="29">
        <f t="shared" si="191"/>
        <v>39.704649085705192</v>
      </c>
    </row>
    <row r="1054" spans="1:40" x14ac:dyDescent="0.3">
      <c r="A1054" s="23" t="s">
        <v>106</v>
      </c>
      <c r="B1054" s="23" t="s">
        <v>110</v>
      </c>
      <c r="C1054" s="23" t="s">
        <v>187</v>
      </c>
      <c r="D1054" s="23" t="s">
        <v>121</v>
      </c>
      <c r="E1054" s="23" t="s">
        <v>148</v>
      </c>
      <c r="F1054" s="23" t="s">
        <v>135</v>
      </c>
      <c r="G1054" s="23" t="s">
        <v>13</v>
      </c>
      <c r="H1054" s="14">
        <v>16763.965</v>
      </c>
      <c r="I1054" s="31">
        <v>15.867000000000001</v>
      </c>
      <c r="J1054" s="14">
        <v>4055.7150000000001</v>
      </c>
      <c r="K1054" s="14">
        <v>3085.51</v>
      </c>
      <c r="L1054" s="14">
        <f t="shared" si="195"/>
        <v>7141.2250000000004</v>
      </c>
      <c r="M1054" s="30">
        <f t="shared" si="198"/>
        <v>7157.0920000000006</v>
      </c>
      <c r="N1054" s="25">
        <f t="shared" si="188"/>
        <v>42.598663263732654</v>
      </c>
      <c r="O1054" s="25">
        <f t="shared" si="196"/>
        <v>42.693312709731863</v>
      </c>
      <c r="P1054" s="14">
        <v>803.65</v>
      </c>
      <c r="Q1054" s="14">
        <v>351.42</v>
      </c>
      <c r="R1054" s="25">
        <f t="shared" si="197"/>
        <v>6.8901957263690301</v>
      </c>
      <c r="S1054" s="14">
        <v>8442.9349999999995</v>
      </c>
      <c r="T1054" s="25">
        <f t="shared" si="199"/>
        <v>50.363592384021324</v>
      </c>
      <c r="U1054" s="14">
        <v>4899.2192599999998</v>
      </c>
      <c r="V1054" s="14">
        <v>19579</v>
      </c>
      <c r="W1054" s="26">
        <v>19563</v>
      </c>
      <c r="X1054" s="14">
        <v>14827.576999999999</v>
      </c>
      <c r="Y1054" s="31">
        <v>15.867000000000001</v>
      </c>
      <c r="Z1054" s="14">
        <v>3313.7523040000001</v>
      </c>
      <c r="AA1054" s="14">
        <v>3085.51</v>
      </c>
      <c r="AB1054" s="14">
        <f t="shared" si="184"/>
        <v>6399.2623039999999</v>
      </c>
      <c r="AC1054" s="14">
        <f t="shared" si="185"/>
        <v>6415.129304</v>
      </c>
      <c r="AD1054" s="25">
        <f t="shared" si="189"/>
        <v>43.157842336613733</v>
      </c>
      <c r="AE1054" s="25">
        <f t="shared" si="190"/>
        <v>43.264852403059514</v>
      </c>
      <c r="AF1054" s="14">
        <v>7361.5302369999999</v>
      </c>
      <c r="AG1054" s="25">
        <f t="shared" si="200"/>
        <v>49.647560333020024</v>
      </c>
      <c r="AH1054" s="14">
        <v>56179.61003820406</v>
      </c>
      <c r="AI1054" s="28">
        <f t="shared" si="201"/>
        <v>263.93164690742316</v>
      </c>
      <c r="AJ1054" s="26">
        <v>137718</v>
      </c>
      <c r="AK1054" s="14">
        <f t="shared" si="194"/>
        <v>107.66622373255493</v>
      </c>
      <c r="AL1054" s="14">
        <v>6251.4037550000003</v>
      </c>
      <c r="AM1054" s="14">
        <v>14116.477000000001</v>
      </c>
      <c r="AN1054" s="29">
        <f t="shared" si="191"/>
        <v>44.28444685596839</v>
      </c>
    </row>
    <row r="1055" spans="1:40" x14ac:dyDescent="0.3">
      <c r="A1055" s="23" t="s">
        <v>106</v>
      </c>
      <c r="B1055" s="23" t="s">
        <v>110</v>
      </c>
      <c r="C1055" s="23" t="s">
        <v>187</v>
      </c>
      <c r="D1055" s="23" t="s">
        <v>122</v>
      </c>
      <c r="E1055" s="23" t="s">
        <v>123</v>
      </c>
      <c r="F1055" s="23" t="s">
        <v>138</v>
      </c>
      <c r="G1055" s="23" t="s">
        <v>13</v>
      </c>
      <c r="H1055" s="14">
        <v>19001.699000000001</v>
      </c>
      <c r="I1055" s="31">
        <v>0</v>
      </c>
      <c r="J1055" s="14">
        <v>4418.6130000000003</v>
      </c>
      <c r="K1055" s="14">
        <v>4831.4719999999998</v>
      </c>
      <c r="L1055" s="14">
        <f t="shared" si="195"/>
        <v>9250.0849999999991</v>
      </c>
      <c r="M1055" s="30">
        <f t="shared" si="198"/>
        <v>9250.0849999999991</v>
      </c>
      <c r="N1055" s="25">
        <f t="shared" si="188"/>
        <v>48.680304850634663</v>
      </c>
      <c r="O1055" s="25">
        <f t="shared" si="196"/>
        <v>48.680304850634663</v>
      </c>
      <c r="P1055" s="14">
        <v>1980.595</v>
      </c>
      <c r="Q1055" s="14">
        <v>483.67399999999998</v>
      </c>
      <c r="R1055" s="25">
        <f t="shared" si="197"/>
        <v>12.968677169341543</v>
      </c>
      <c r="S1055" s="14">
        <v>7281.2749999999996</v>
      </c>
      <c r="T1055" s="25">
        <f t="shared" si="199"/>
        <v>38.319073468114617</v>
      </c>
      <c r="U1055" s="14">
        <v>3500.1859410000002</v>
      </c>
      <c r="V1055" s="14">
        <v>20231</v>
      </c>
      <c r="W1055" s="26">
        <v>19851</v>
      </c>
      <c r="X1055" s="14">
        <v>17286.199000000001</v>
      </c>
      <c r="Y1055" s="31">
        <v>0</v>
      </c>
      <c r="Z1055" s="14">
        <v>3837.1178300000001</v>
      </c>
      <c r="AA1055" s="14">
        <v>4831.4719999999998</v>
      </c>
      <c r="AB1055" s="14">
        <f t="shared" si="184"/>
        <v>8668.5898300000008</v>
      </c>
      <c r="AC1055" s="14">
        <f t="shared" si="185"/>
        <v>8668.5898300000008</v>
      </c>
      <c r="AD1055" s="25">
        <f t="shared" si="189"/>
        <v>50.147460584018503</v>
      </c>
      <c r="AE1055" s="25">
        <f t="shared" si="190"/>
        <v>50.147460584018503</v>
      </c>
      <c r="AF1055" s="14">
        <v>6369.1323940000002</v>
      </c>
      <c r="AG1055" s="25">
        <f t="shared" si="200"/>
        <v>36.845187273384973</v>
      </c>
      <c r="AH1055" s="14">
        <v>50619.148817581023</v>
      </c>
      <c r="AI1055" s="28">
        <f t="shared" si="201"/>
        <v>341.49525236576409</v>
      </c>
      <c r="AJ1055" s="26">
        <v>145874</v>
      </c>
      <c r="AK1055" s="14">
        <f t="shared" si="194"/>
        <v>118.5008911800595</v>
      </c>
      <c r="AL1055" s="14">
        <v>8506.9011019999998</v>
      </c>
      <c r="AM1055" s="14">
        <v>17086.109</v>
      </c>
      <c r="AN1055" s="29">
        <f t="shared" si="191"/>
        <v>49.788404732756881</v>
      </c>
    </row>
    <row r="1056" spans="1:40" x14ac:dyDescent="0.3">
      <c r="A1056" s="23" t="s">
        <v>106</v>
      </c>
      <c r="B1056" s="23" t="s">
        <v>110</v>
      </c>
      <c r="C1056" s="23" t="s">
        <v>187</v>
      </c>
      <c r="D1056" s="23" t="s">
        <v>124</v>
      </c>
      <c r="E1056" s="23" t="s">
        <v>149</v>
      </c>
      <c r="F1056" s="23" t="s">
        <v>135</v>
      </c>
      <c r="G1056" s="23" t="s">
        <v>13</v>
      </c>
      <c r="H1056" s="14">
        <v>18669.3</v>
      </c>
      <c r="I1056" s="31">
        <v>4.3</v>
      </c>
      <c r="J1056" s="14">
        <v>4613.1499999999996</v>
      </c>
      <c r="K1056" s="14">
        <v>2311.39</v>
      </c>
      <c r="L1056" s="14">
        <f t="shared" si="195"/>
        <v>6924.5399999999991</v>
      </c>
      <c r="M1056" s="30">
        <f t="shared" si="198"/>
        <v>6928.84</v>
      </c>
      <c r="N1056" s="25">
        <f t="shared" si="188"/>
        <v>37.090517587697448</v>
      </c>
      <c r="O1056" s="25">
        <f t="shared" si="196"/>
        <v>37.113550052760417</v>
      </c>
      <c r="P1056" s="14">
        <v>9237.99</v>
      </c>
      <c r="Q1056" s="14">
        <v>626.14</v>
      </c>
      <c r="R1056" s="25">
        <f t="shared" si="197"/>
        <v>52.8360999073345</v>
      </c>
      <c r="S1056" s="14">
        <v>1833.42</v>
      </c>
      <c r="T1056" s="25">
        <f t="shared" si="199"/>
        <v>9.8205074641255976</v>
      </c>
      <c r="U1056" s="14">
        <v>1156.523553</v>
      </c>
      <c r="V1056" s="14">
        <v>25036</v>
      </c>
      <c r="W1056" s="26">
        <v>25036</v>
      </c>
      <c r="X1056" s="14">
        <v>17076.43</v>
      </c>
      <c r="Y1056" s="31">
        <v>4.3</v>
      </c>
      <c r="Z1056" s="14">
        <v>4340.5671240000001</v>
      </c>
      <c r="AA1056" s="14">
        <v>2293.91</v>
      </c>
      <c r="AB1056" s="14">
        <f t="shared" si="184"/>
        <v>6634.477124</v>
      </c>
      <c r="AC1056" s="14">
        <f t="shared" si="185"/>
        <v>6638.7771240000002</v>
      </c>
      <c r="AD1056" s="25">
        <f t="shared" si="189"/>
        <v>38.851663515149241</v>
      </c>
      <c r="AE1056" s="25">
        <f t="shared" si="190"/>
        <v>38.87684442239977</v>
      </c>
      <c r="AF1056" s="14">
        <v>1614.1429680000001</v>
      </c>
      <c r="AG1056" s="25">
        <f t="shared" si="200"/>
        <v>9.4524614805319391</v>
      </c>
      <c r="AH1056" s="14">
        <v>64754.695614048353</v>
      </c>
      <c r="AI1056" s="28">
        <f t="shared" si="201"/>
        <v>263.70952466179637</v>
      </c>
      <c r="AJ1056" s="26">
        <v>178017</v>
      </c>
      <c r="AK1056" s="14">
        <f t="shared" si="194"/>
        <v>95.925838543509883</v>
      </c>
      <c r="AL1056" s="14">
        <v>6115.4519730000002</v>
      </c>
      <c r="AM1056" s="14">
        <v>16427.990000000002</v>
      </c>
      <c r="AN1056" s="29">
        <f t="shared" si="191"/>
        <v>37.225807740326111</v>
      </c>
    </row>
    <row r="1057" spans="1:40" x14ac:dyDescent="0.3">
      <c r="A1057" s="23" t="s">
        <v>106</v>
      </c>
      <c r="B1057" s="23" t="s">
        <v>110</v>
      </c>
      <c r="C1057" s="23" t="s">
        <v>187</v>
      </c>
      <c r="D1057" s="23" t="s">
        <v>2</v>
      </c>
      <c r="E1057" s="23" t="s">
        <v>32</v>
      </c>
      <c r="F1057" s="23" t="s">
        <v>126</v>
      </c>
      <c r="G1057" s="23" t="s">
        <v>13</v>
      </c>
      <c r="H1057" s="14">
        <v>228144.56299999997</v>
      </c>
      <c r="I1057" s="31">
        <v>330.56799999999998</v>
      </c>
      <c r="J1057" s="14">
        <v>56465.984999999993</v>
      </c>
      <c r="K1057" s="14">
        <v>37303.841999999997</v>
      </c>
      <c r="L1057" s="14">
        <f t="shared" si="195"/>
        <v>93769.82699999999</v>
      </c>
      <c r="M1057" s="30">
        <f t="shared" si="198"/>
        <v>94100.39499999999</v>
      </c>
      <c r="N1057" s="25">
        <f t="shared" si="188"/>
        <v>41.101057052146366</v>
      </c>
      <c r="O1057" s="25">
        <f t="shared" si="196"/>
        <v>41.245951147211862</v>
      </c>
      <c r="P1057" s="14">
        <v>38132.607000000004</v>
      </c>
      <c r="Q1057" s="14">
        <v>7056.4250000000002</v>
      </c>
      <c r="R1057" s="25">
        <f t="shared" si="197"/>
        <v>19.80719216175229</v>
      </c>
      <c r="S1057" s="14">
        <v>88159.118000000002</v>
      </c>
      <c r="T1057" s="25">
        <f t="shared" si="199"/>
        <v>38.641779072333193</v>
      </c>
      <c r="U1057" s="14">
        <v>51097.088496999997</v>
      </c>
      <c r="V1057" s="26">
        <v>262857</v>
      </c>
      <c r="W1057" s="26">
        <v>262857</v>
      </c>
      <c r="X1057" s="14">
        <v>203929.60899999997</v>
      </c>
      <c r="Y1057" s="31">
        <v>330.56799999999998</v>
      </c>
      <c r="Z1057" s="19">
        <v>48231.256396000004</v>
      </c>
      <c r="AA1057" s="14">
        <v>36945.558632</v>
      </c>
      <c r="AB1057" s="14">
        <f t="shared" si="184"/>
        <v>85176.815028000012</v>
      </c>
      <c r="AC1057" s="14">
        <f t="shared" si="185"/>
        <v>85507.383028000011</v>
      </c>
      <c r="AD1057" s="25">
        <f t="shared" si="189"/>
        <v>41.767752826908044</v>
      </c>
      <c r="AE1057" s="25">
        <f t="shared" si="190"/>
        <v>41.929851897082798</v>
      </c>
      <c r="AF1057" s="14">
        <v>77759.402074999991</v>
      </c>
      <c r="AG1057" s="25">
        <f t="shared" si="200"/>
        <v>38.130511040699346</v>
      </c>
      <c r="AH1057" s="14">
        <v>734722.83808186115</v>
      </c>
      <c r="AI1057" s="28">
        <f t="shared" si="201"/>
        <v>277.5599156988211</v>
      </c>
      <c r="AJ1057" s="26">
        <v>1866042</v>
      </c>
      <c r="AK1057" s="14">
        <f>1000*X1057/AJ1057</f>
        <v>109.28457612422442</v>
      </c>
      <c r="AL1057" s="14">
        <v>80152.353459999998</v>
      </c>
      <c r="AM1057" s="14">
        <v>195539.56899999999</v>
      </c>
      <c r="AN1057" s="29">
        <f t="shared" si="191"/>
        <v>40.990349866220683</v>
      </c>
    </row>
    <row r="1058" spans="1:40" x14ac:dyDescent="0.3">
      <c r="A1058" s="23" t="s">
        <v>107</v>
      </c>
      <c r="B1058" s="23" t="s">
        <v>111</v>
      </c>
      <c r="C1058" s="23" t="s">
        <v>187</v>
      </c>
      <c r="D1058" s="23" t="s">
        <v>114</v>
      </c>
      <c r="E1058" s="23" t="s">
        <v>143</v>
      </c>
      <c r="F1058" s="23" t="s">
        <v>135</v>
      </c>
      <c r="G1058" s="23" t="s">
        <v>13</v>
      </c>
      <c r="H1058" s="14">
        <v>20590.43</v>
      </c>
      <c r="I1058" s="14">
        <v>5.0999999999999996</v>
      </c>
      <c r="J1058" s="14">
        <v>5902.46</v>
      </c>
      <c r="K1058" s="14">
        <v>3398.55</v>
      </c>
      <c r="L1058" s="14">
        <f t="shared" si="195"/>
        <v>9301.01</v>
      </c>
      <c r="M1058" s="30">
        <f t="shared" si="198"/>
        <v>9306.11</v>
      </c>
      <c r="N1058" s="25">
        <f t="shared" si="188"/>
        <v>45.171519001788695</v>
      </c>
      <c r="O1058" s="25">
        <f t="shared" si="196"/>
        <v>45.196287790007297</v>
      </c>
      <c r="P1058" s="14">
        <v>1552.46</v>
      </c>
      <c r="Q1058" s="14">
        <v>1425.24</v>
      </c>
      <c r="R1058" s="25">
        <f t="shared" si="197"/>
        <v>14.461572682066377</v>
      </c>
      <c r="S1058" s="14">
        <v>8185.32</v>
      </c>
      <c r="T1058" s="25">
        <f t="shared" si="199"/>
        <v>39.753030898334806</v>
      </c>
      <c r="U1058" s="14">
        <v>4871.8404259999998</v>
      </c>
      <c r="V1058" s="14">
        <v>20058</v>
      </c>
      <c r="W1058" s="26">
        <v>20042</v>
      </c>
      <c r="X1058" s="14">
        <v>17814.189999999999</v>
      </c>
      <c r="Y1058" s="14">
        <v>5.0999999999999996</v>
      </c>
      <c r="Z1058" s="14">
        <v>3902.320886</v>
      </c>
      <c r="AA1058" s="14">
        <v>3398.55</v>
      </c>
      <c r="AB1058" s="14">
        <f t="shared" si="184"/>
        <v>7300.8708860000006</v>
      </c>
      <c r="AC1058" s="14">
        <f t="shared" si="185"/>
        <v>7305.9708860000001</v>
      </c>
      <c r="AD1058" s="25">
        <f t="shared" si="189"/>
        <v>40.983456929560091</v>
      </c>
      <c r="AE1058" s="25">
        <f t="shared" si="190"/>
        <v>41.012085792281326</v>
      </c>
      <c r="AF1058" s="14">
        <v>7556.3615499999996</v>
      </c>
      <c r="AG1058" s="25">
        <f>100*AF1058/X1058</f>
        <v>42.417654409209732</v>
      </c>
      <c r="AH1058" s="14">
        <v>56214.804683342205</v>
      </c>
      <c r="AI1058" s="28">
        <f t="shared" si="201"/>
        <v>316.89499056960653</v>
      </c>
      <c r="AJ1058" s="26">
        <v>142138</v>
      </c>
      <c r="AK1058" s="14">
        <f t="shared" ref="AK1058:AK1121" si="202">1000*X1058/AJ1058</f>
        <v>125.3302424404452</v>
      </c>
      <c r="AL1058" s="14">
        <v>7121.7011089999996</v>
      </c>
      <c r="AM1058" s="14">
        <v>16735.080000000002</v>
      </c>
      <c r="AN1058" s="29">
        <f t="shared" si="191"/>
        <v>42.555524736063404</v>
      </c>
    </row>
    <row r="1059" spans="1:40" x14ac:dyDescent="0.3">
      <c r="A1059" s="23" t="s">
        <v>107</v>
      </c>
      <c r="B1059" s="23" t="s">
        <v>111</v>
      </c>
      <c r="C1059" s="23" t="s">
        <v>187</v>
      </c>
      <c r="D1059" s="23" t="s">
        <v>125</v>
      </c>
      <c r="E1059" s="23" t="s">
        <v>144</v>
      </c>
      <c r="F1059" s="23" t="s">
        <v>135</v>
      </c>
      <c r="G1059" s="23" t="s">
        <v>13</v>
      </c>
      <c r="H1059" s="14">
        <v>20316.939999999999</v>
      </c>
      <c r="I1059" s="14">
        <v>25.4</v>
      </c>
      <c r="J1059" s="14">
        <v>4594.2</v>
      </c>
      <c r="K1059" s="14">
        <v>4204</v>
      </c>
      <c r="L1059" s="14">
        <f t="shared" si="195"/>
        <v>8798.2000000000007</v>
      </c>
      <c r="M1059" s="30">
        <f t="shared" si="198"/>
        <v>8823.5999999999985</v>
      </c>
      <c r="N1059" s="25">
        <f t="shared" si="188"/>
        <v>43.30474963257263</v>
      </c>
      <c r="O1059" s="25">
        <f t="shared" si="196"/>
        <v>43.429768459226629</v>
      </c>
      <c r="P1059" s="14">
        <v>100</v>
      </c>
      <c r="Q1059" s="14">
        <v>1035.46</v>
      </c>
      <c r="R1059" s="25">
        <f t="shared" si="197"/>
        <v>5.5887353115183691</v>
      </c>
      <c r="S1059" s="14">
        <v>10340</v>
      </c>
      <c r="T1059" s="25">
        <f t="shared" si="199"/>
        <v>50.893490850492256</v>
      </c>
      <c r="U1059" s="14">
        <v>5528.610909</v>
      </c>
      <c r="V1059" s="14">
        <v>22722</v>
      </c>
      <c r="W1059" s="26">
        <v>22705</v>
      </c>
      <c r="X1059" s="14">
        <v>18326.099999999999</v>
      </c>
      <c r="Y1059" s="14">
        <v>25.4</v>
      </c>
      <c r="Z1059" s="14">
        <v>4029.450652</v>
      </c>
      <c r="AA1059" s="14">
        <v>4197.3645999999999</v>
      </c>
      <c r="AB1059" s="14">
        <f t="shared" si="184"/>
        <v>8226.8152520000003</v>
      </c>
      <c r="AC1059" s="14">
        <f t="shared" si="185"/>
        <v>8252.215252</v>
      </c>
      <c r="AD1059" s="25">
        <f t="shared" si="189"/>
        <v>44.891249376572219</v>
      </c>
      <c r="AE1059" s="25">
        <f t="shared" si="190"/>
        <v>45.029849515172359</v>
      </c>
      <c r="AF1059" s="14">
        <v>8948.9068640000005</v>
      </c>
      <c r="AG1059" s="25">
        <f t="shared" si="200"/>
        <v>48.831485498824087</v>
      </c>
      <c r="AH1059" s="14">
        <v>66911.076101702332</v>
      </c>
      <c r="AI1059" s="28">
        <f t="shared" si="201"/>
        <v>273.88739006595881</v>
      </c>
      <c r="AJ1059" s="26">
        <v>160299</v>
      </c>
      <c r="AK1059" s="14">
        <f t="shared" si="202"/>
        <v>114.32448112589599</v>
      </c>
      <c r="AL1059" s="14">
        <v>7961.9852709999996</v>
      </c>
      <c r="AM1059" s="14">
        <v>17961.97</v>
      </c>
      <c r="AN1059" s="29">
        <f t="shared" si="191"/>
        <v>44.32690440413829</v>
      </c>
    </row>
    <row r="1060" spans="1:40" x14ac:dyDescent="0.3">
      <c r="A1060" s="23" t="s">
        <v>107</v>
      </c>
      <c r="B1060" s="23" t="s">
        <v>111</v>
      </c>
      <c r="C1060" s="23" t="s">
        <v>187</v>
      </c>
      <c r="D1060" s="23" t="s">
        <v>115</v>
      </c>
      <c r="E1060" s="23" t="s">
        <v>178</v>
      </c>
      <c r="F1060" s="23" t="s">
        <v>138</v>
      </c>
      <c r="G1060" s="23" t="s">
        <v>13</v>
      </c>
      <c r="H1060" s="14">
        <v>23574.410000000003</v>
      </c>
      <c r="I1060" s="14">
        <v>12.15</v>
      </c>
      <c r="J1060" s="14">
        <v>6083.55</v>
      </c>
      <c r="K1060" s="14">
        <v>3915.65</v>
      </c>
      <c r="L1060" s="14">
        <f t="shared" si="195"/>
        <v>9999.2000000000007</v>
      </c>
      <c r="M1060" s="30">
        <f t="shared" si="198"/>
        <v>10011.35</v>
      </c>
      <c r="N1060" s="25">
        <f t="shared" si="188"/>
        <v>42.415483568835867</v>
      </c>
      <c r="O1060" s="25">
        <f t="shared" si="196"/>
        <v>42.467022504486849</v>
      </c>
      <c r="P1060" s="14">
        <v>7488.7699999999995</v>
      </c>
      <c r="Q1060" s="14">
        <v>568.24</v>
      </c>
      <c r="R1060" s="25">
        <f t="shared" si="197"/>
        <v>34.176931681429132</v>
      </c>
      <c r="S1060" s="14">
        <v>5486.42</v>
      </c>
      <c r="T1060" s="25">
        <f t="shared" si="199"/>
        <v>23.272777558377914</v>
      </c>
      <c r="U1060" s="14">
        <v>3232.1664179999998</v>
      </c>
      <c r="V1060" s="14">
        <v>29173</v>
      </c>
      <c r="W1060" s="26">
        <v>29173</v>
      </c>
      <c r="X1060" s="14">
        <v>21591.77</v>
      </c>
      <c r="Y1060" s="14">
        <v>12.15</v>
      </c>
      <c r="Z1060" s="14">
        <v>5116.3465669999996</v>
      </c>
      <c r="AA1060" s="14">
        <v>3805.74</v>
      </c>
      <c r="AB1060" s="14">
        <f t="shared" si="184"/>
        <v>8922.0865669999985</v>
      </c>
      <c r="AC1060" s="14">
        <f t="shared" si="185"/>
        <v>8934.2365669999999</v>
      </c>
      <c r="AD1060" s="25">
        <f t="shared" si="189"/>
        <v>41.321700661872548</v>
      </c>
      <c r="AE1060" s="25">
        <f t="shared" si="190"/>
        <v>41.37797210233343</v>
      </c>
      <c r="AF1060" s="14">
        <v>5106.9195870000003</v>
      </c>
      <c r="AG1060" s="25">
        <f t="shared" si="200"/>
        <v>23.652158146367807</v>
      </c>
      <c r="AH1060" s="14">
        <v>78673.602800938635</v>
      </c>
      <c r="AI1060" s="28">
        <f t="shared" si="201"/>
        <v>274.44745418144743</v>
      </c>
      <c r="AJ1060" s="26">
        <v>210924</v>
      </c>
      <c r="AK1060" s="14">
        <f t="shared" si="202"/>
        <v>102.36753522595816</v>
      </c>
      <c r="AL1060" s="14">
        <v>8409.9166540000006</v>
      </c>
      <c r="AM1060" s="14">
        <v>21061.69</v>
      </c>
      <c r="AN1060" s="29">
        <f t="shared" si="191"/>
        <v>39.92992325876984</v>
      </c>
    </row>
    <row r="1061" spans="1:40" x14ac:dyDescent="0.3">
      <c r="A1061" s="23" t="s">
        <v>107</v>
      </c>
      <c r="B1061" s="23" t="s">
        <v>111</v>
      </c>
      <c r="C1061" s="23" t="s">
        <v>187</v>
      </c>
      <c r="D1061" s="23" t="s">
        <v>116</v>
      </c>
      <c r="E1061" s="23" t="s">
        <v>71</v>
      </c>
      <c r="F1061" s="23" t="s">
        <v>135</v>
      </c>
      <c r="G1061" s="23" t="s">
        <v>13</v>
      </c>
      <c r="H1061" s="14">
        <v>41145.839999999997</v>
      </c>
      <c r="I1061" s="14">
        <v>322.05</v>
      </c>
      <c r="J1061" s="14">
        <v>10399.48</v>
      </c>
      <c r="K1061" s="14">
        <v>3426.05</v>
      </c>
      <c r="L1061" s="14">
        <f t="shared" si="195"/>
        <v>13825.529999999999</v>
      </c>
      <c r="M1061" s="30">
        <f t="shared" si="198"/>
        <v>14147.579999999998</v>
      </c>
      <c r="N1061" s="25">
        <f t="shared" si="188"/>
        <v>33.601282657007367</v>
      </c>
      <c r="O1061" s="25">
        <f t="shared" si="196"/>
        <v>34.383986327657908</v>
      </c>
      <c r="P1061" s="14">
        <v>8662.76</v>
      </c>
      <c r="Q1061" s="14">
        <v>400.44</v>
      </c>
      <c r="R1061" s="25">
        <f t="shared" si="197"/>
        <v>22.027014152585053</v>
      </c>
      <c r="S1061" s="14">
        <v>17834.580000000002</v>
      </c>
      <c r="T1061" s="25">
        <f t="shared" si="199"/>
        <v>43.344795002362339</v>
      </c>
      <c r="U1061" s="14">
        <v>11705.010681</v>
      </c>
      <c r="V1061" s="14">
        <v>48137</v>
      </c>
      <c r="W1061" s="26">
        <v>48113</v>
      </c>
      <c r="X1061" s="14">
        <v>34527.870000000003</v>
      </c>
      <c r="Y1061" s="14">
        <v>322.05</v>
      </c>
      <c r="Z1061" s="14">
        <v>9459.8029019999994</v>
      </c>
      <c r="AA1061" s="14">
        <v>3221.7695680000002</v>
      </c>
      <c r="AB1061" s="14">
        <f t="shared" si="184"/>
        <v>12681.572469999999</v>
      </c>
      <c r="AC1061" s="14">
        <f t="shared" si="185"/>
        <v>13003.622469999998</v>
      </c>
      <c r="AD1061" s="25">
        <f t="shared" si="189"/>
        <v>36.728510823285653</v>
      </c>
      <c r="AE1061" s="25">
        <f t="shared" si="190"/>
        <v>37.661235604744796</v>
      </c>
      <c r="AF1061" s="14">
        <v>14180.992369</v>
      </c>
      <c r="AG1061" s="25">
        <f t="shared" si="200"/>
        <v>41.071147362985315</v>
      </c>
      <c r="AH1061" s="14">
        <v>146574.93169103289</v>
      </c>
      <c r="AI1061" s="28">
        <f t="shared" si="201"/>
        <v>235.5646330627786</v>
      </c>
      <c r="AJ1061" s="26">
        <v>341111</v>
      </c>
      <c r="AK1061" s="14">
        <f t="shared" si="202"/>
        <v>101.22180170091261</v>
      </c>
      <c r="AL1061" s="14">
        <v>12104.045488</v>
      </c>
      <c r="AM1061" s="14">
        <v>33379.360000000001</v>
      </c>
      <c r="AN1061" s="29">
        <f t="shared" si="191"/>
        <v>36.262065803538476</v>
      </c>
    </row>
    <row r="1062" spans="1:40" x14ac:dyDescent="0.3">
      <c r="A1062" s="23" t="s">
        <v>107</v>
      </c>
      <c r="B1062" s="23" t="s">
        <v>111</v>
      </c>
      <c r="C1062" s="23" t="s">
        <v>187</v>
      </c>
      <c r="D1062" s="23" t="s">
        <v>117</v>
      </c>
      <c r="E1062" s="23" t="s">
        <v>145</v>
      </c>
      <c r="F1062" s="23" t="s">
        <v>137</v>
      </c>
      <c r="G1062" s="23" t="s">
        <v>13</v>
      </c>
      <c r="H1062" s="14">
        <v>18218</v>
      </c>
      <c r="I1062" s="14">
        <v>24.72</v>
      </c>
      <c r="J1062" s="14">
        <v>5382.11</v>
      </c>
      <c r="K1062" s="14">
        <v>1405</v>
      </c>
      <c r="L1062" s="14">
        <f t="shared" si="195"/>
        <v>6787.11</v>
      </c>
      <c r="M1062" s="30">
        <f t="shared" si="198"/>
        <v>6811.83</v>
      </c>
      <c r="N1062" s="25">
        <f t="shared" si="188"/>
        <v>37.254967614447253</v>
      </c>
      <c r="O1062" s="25">
        <f t="shared" si="196"/>
        <v>37.390657591393129</v>
      </c>
      <c r="P1062" s="14">
        <v>2713.64</v>
      </c>
      <c r="Q1062" s="14">
        <v>798.37</v>
      </c>
      <c r="R1062" s="25">
        <f t="shared" si="197"/>
        <v>19.277692392139642</v>
      </c>
      <c r="S1062" s="14">
        <v>7873.32</v>
      </c>
      <c r="T1062" s="25">
        <f t="shared" si="199"/>
        <v>43.217257657262046</v>
      </c>
      <c r="U1062" s="14">
        <v>5178.2014799999997</v>
      </c>
      <c r="V1062" s="14">
        <v>20386</v>
      </c>
      <c r="W1062" s="26">
        <v>20386</v>
      </c>
      <c r="X1062" s="14">
        <v>16193.35</v>
      </c>
      <c r="Y1062" s="14">
        <v>24.72</v>
      </c>
      <c r="Z1062" s="14">
        <v>4422.5090410000003</v>
      </c>
      <c r="AA1062" s="14">
        <v>1405</v>
      </c>
      <c r="AB1062" s="14">
        <f t="shared" ref="AB1062:AB1080" si="203">Z1062+AA1062</f>
        <v>5827.5090410000003</v>
      </c>
      <c r="AC1062" s="14">
        <f t="shared" ref="AC1062:AC1081" si="204">Y1062+Z1062+AA1062</f>
        <v>5852.2290410000005</v>
      </c>
      <c r="AD1062" s="25">
        <f t="shared" si="189"/>
        <v>35.987050492949265</v>
      </c>
      <c r="AE1062" s="25">
        <f t="shared" si="190"/>
        <v>36.13970574958239</v>
      </c>
      <c r="AF1062" s="14">
        <v>7052.5750340000004</v>
      </c>
      <c r="AG1062" s="25">
        <f t="shared" si="200"/>
        <v>43.552291737040207</v>
      </c>
      <c r="AH1062" s="14">
        <v>56651.155703137971</v>
      </c>
      <c r="AI1062" s="28">
        <f t="shared" si="201"/>
        <v>285.84324183704223</v>
      </c>
      <c r="AJ1062" s="26">
        <v>142158</v>
      </c>
      <c r="AK1062" s="14">
        <f t="shared" si="202"/>
        <v>113.91093009186962</v>
      </c>
      <c r="AL1062" s="14">
        <v>5037.6405240000004</v>
      </c>
      <c r="AM1062" s="14">
        <v>15173.54</v>
      </c>
      <c r="AN1062" s="29">
        <f t="shared" si="191"/>
        <v>33.200166368560005</v>
      </c>
    </row>
    <row r="1063" spans="1:40" x14ac:dyDescent="0.3">
      <c r="A1063" s="23" t="s">
        <v>107</v>
      </c>
      <c r="B1063" s="23" t="s">
        <v>111</v>
      </c>
      <c r="C1063" s="23" t="s">
        <v>187</v>
      </c>
      <c r="D1063" s="23" t="s">
        <v>118</v>
      </c>
      <c r="E1063" s="23" t="s">
        <v>177</v>
      </c>
      <c r="F1063" s="23" t="s">
        <v>137</v>
      </c>
      <c r="G1063" s="23" t="s">
        <v>13</v>
      </c>
      <c r="H1063" s="14">
        <v>17732.681</v>
      </c>
      <c r="I1063" s="14">
        <v>30.169</v>
      </c>
      <c r="J1063" s="14">
        <v>6337.942</v>
      </c>
      <c r="K1063" s="14">
        <v>1001.25</v>
      </c>
      <c r="L1063" s="14">
        <f t="shared" si="195"/>
        <v>7339.192</v>
      </c>
      <c r="M1063" s="30">
        <f t="shared" si="198"/>
        <v>7369.3609999999999</v>
      </c>
      <c r="N1063" s="25">
        <f t="shared" si="188"/>
        <v>41.387943537697424</v>
      </c>
      <c r="O1063" s="25">
        <f t="shared" si="196"/>
        <v>41.55807573598149</v>
      </c>
      <c r="P1063" s="14">
        <v>4842.26</v>
      </c>
      <c r="Q1063" s="14">
        <v>1024.79</v>
      </c>
      <c r="R1063" s="25">
        <f t="shared" si="197"/>
        <v>33.086085516341271</v>
      </c>
      <c r="S1063" s="14">
        <v>4447.72</v>
      </c>
      <c r="T1063" s="25">
        <f t="shared" si="199"/>
        <v>25.082050480691553</v>
      </c>
      <c r="U1063" s="14">
        <v>3180.6110490000001</v>
      </c>
      <c r="V1063" s="14">
        <v>21422</v>
      </c>
      <c r="W1063" s="26">
        <v>21422</v>
      </c>
      <c r="X1063" s="14">
        <v>16470.321</v>
      </c>
      <c r="Y1063" s="14">
        <v>30.169</v>
      </c>
      <c r="Z1063" s="14">
        <v>5437.2374669999999</v>
      </c>
      <c r="AA1063" s="14">
        <v>999.81491600000004</v>
      </c>
      <c r="AB1063" s="14">
        <f t="shared" si="203"/>
        <v>6437.0523830000002</v>
      </c>
      <c r="AC1063" s="14">
        <f t="shared" si="204"/>
        <v>6467.2213830000001</v>
      </c>
      <c r="AD1063" s="25">
        <f t="shared" si="189"/>
        <v>39.082737871350531</v>
      </c>
      <c r="AE1063" s="25">
        <f t="shared" si="190"/>
        <v>39.265909771886051</v>
      </c>
      <c r="AF1063" s="14">
        <v>4309.4434700000002</v>
      </c>
      <c r="AG1063" s="25">
        <f t="shared" si="200"/>
        <v>26.164902736261183</v>
      </c>
      <c r="AH1063" s="14">
        <v>58462.918695404973</v>
      </c>
      <c r="AI1063" s="28">
        <f t="shared" si="201"/>
        <v>281.72252373870145</v>
      </c>
      <c r="AJ1063" s="26">
        <v>150259</v>
      </c>
      <c r="AK1063" s="14">
        <f t="shared" si="202"/>
        <v>109.61287510232331</v>
      </c>
      <c r="AL1063" s="14">
        <v>5392.9762959999998</v>
      </c>
      <c r="AM1063" s="14">
        <v>15425.421</v>
      </c>
      <c r="AN1063" s="29">
        <f t="shared" si="191"/>
        <v>34.961614960136259</v>
      </c>
    </row>
    <row r="1064" spans="1:40" x14ac:dyDescent="0.3">
      <c r="A1064" s="23" t="s">
        <v>107</v>
      </c>
      <c r="B1064" s="23" t="s">
        <v>111</v>
      </c>
      <c r="C1064" s="23" t="s">
        <v>187</v>
      </c>
      <c r="D1064" s="23" t="s">
        <v>119</v>
      </c>
      <c r="E1064" s="23" t="s">
        <v>146</v>
      </c>
      <c r="F1064" s="23" t="s">
        <v>138</v>
      </c>
      <c r="G1064" s="23" t="s">
        <v>13</v>
      </c>
      <c r="H1064" s="14">
        <v>12921.225</v>
      </c>
      <c r="I1064" s="14">
        <v>7.7569999999999997</v>
      </c>
      <c r="J1064" s="14">
        <v>4453.8130000000001</v>
      </c>
      <c r="K1064" s="14">
        <v>1492.52</v>
      </c>
      <c r="L1064" s="14">
        <f t="shared" si="195"/>
        <v>5946.3330000000005</v>
      </c>
      <c r="M1064" s="30">
        <f t="shared" si="198"/>
        <v>5954.09</v>
      </c>
      <c r="N1064" s="25">
        <f t="shared" si="188"/>
        <v>46.019885885432693</v>
      </c>
      <c r="O1064" s="25">
        <f t="shared" si="196"/>
        <v>46.079918893139002</v>
      </c>
      <c r="P1064" s="14">
        <v>140.49</v>
      </c>
      <c r="Q1064" s="14">
        <v>312.22500000000002</v>
      </c>
      <c r="R1064" s="25">
        <f t="shared" si="197"/>
        <v>3.5036538718271681</v>
      </c>
      <c r="S1064" s="14">
        <v>6538.72</v>
      </c>
      <c r="T1064" s="25">
        <f t="shared" si="199"/>
        <v>50.604489899370996</v>
      </c>
      <c r="U1064" s="14">
        <v>4429.7118799999998</v>
      </c>
      <c r="V1064" s="14">
        <v>16465</v>
      </c>
      <c r="W1064" s="26">
        <v>16845</v>
      </c>
      <c r="X1064" s="14">
        <v>12003.787</v>
      </c>
      <c r="Y1064" s="14">
        <v>7.7569999999999997</v>
      </c>
      <c r="Z1064" s="14">
        <v>3913.7466989999998</v>
      </c>
      <c r="AA1064" s="14">
        <v>1492.52</v>
      </c>
      <c r="AB1064" s="14">
        <f t="shared" si="203"/>
        <v>5406.2666989999998</v>
      </c>
      <c r="AC1064" s="14">
        <f t="shared" si="204"/>
        <v>5414.0236989999994</v>
      </c>
      <c r="AD1064" s="25">
        <f t="shared" si="189"/>
        <v>45.038009246581929</v>
      </c>
      <c r="AE1064" s="25">
        <f t="shared" si="190"/>
        <v>45.102630519851772</v>
      </c>
      <c r="AF1064" s="14">
        <v>6187.5907360000001</v>
      </c>
      <c r="AG1064" s="25">
        <f t="shared" si="200"/>
        <v>51.546988762796275</v>
      </c>
      <c r="AH1064" s="14">
        <v>44607.03881634654</v>
      </c>
      <c r="AI1064" s="28">
        <f t="shared" si="201"/>
        <v>269.10073653221593</v>
      </c>
      <c r="AJ1064" s="26">
        <v>115456</v>
      </c>
      <c r="AK1064" s="14">
        <f t="shared" si="202"/>
        <v>103.96849882206209</v>
      </c>
      <c r="AL1064" s="14">
        <v>5014.0799390000002</v>
      </c>
      <c r="AM1064" s="14">
        <v>11469.627</v>
      </c>
      <c r="AN1064" s="29">
        <f t="shared" si="191"/>
        <v>43.716155189702334</v>
      </c>
    </row>
    <row r="1065" spans="1:40" x14ac:dyDescent="0.3">
      <c r="A1065" s="23" t="s">
        <v>107</v>
      </c>
      <c r="B1065" s="23" t="s">
        <v>111</v>
      </c>
      <c r="C1065" s="23" t="s">
        <v>187</v>
      </c>
      <c r="D1065" s="23" t="s">
        <v>120</v>
      </c>
      <c r="E1065" s="23" t="s">
        <v>147</v>
      </c>
      <c r="F1065" s="23" t="s">
        <v>135</v>
      </c>
      <c r="G1065" s="23" t="s">
        <v>13</v>
      </c>
      <c r="H1065" s="14">
        <v>16675.009999999998</v>
      </c>
      <c r="I1065" s="14">
        <v>26.12</v>
      </c>
      <c r="J1065" s="14">
        <v>3365.3</v>
      </c>
      <c r="K1065" s="14">
        <v>2615.1</v>
      </c>
      <c r="L1065" s="14">
        <f t="shared" si="195"/>
        <v>5980.4</v>
      </c>
      <c r="M1065" s="30">
        <f t="shared" si="198"/>
        <v>6006.52</v>
      </c>
      <c r="N1065" s="25">
        <f t="shared" si="188"/>
        <v>35.864446258203145</v>
      </c>
      <c r="O1065" s="25">
        <f t="shared" si="196"/>
        <v>36.021087843425583</v>
      </c>
      <c r="P1065" s="14">
        <v>73.349999999999994</v>
      </c>
      <c r="Q1065" s="14">
        <v>622.54999999999995</v>
      </c>
      <c r="R1065" s="25">
        <f t="shared" si="197"/>
        <v>4.1733108405931993</v>
      </c>
      <c r="S1065" s="14">
        <v>9864.31</v>
      </c>
      <c r="T1065" s="25">
        <f t="shared" si="199"/>
        <v>59.156246383060648</v>
      </c>
      <c r="U1065" s="14">
        <v>5491.8640960000002</v>
      </c>
      <c r="V1065" s="14">
        <v>19648</v>
      </c>
      <c r="W1065" s="26">
        <v>19721</v>
      </c>
      <c r="X1065" s="14">
        <v>15339.57</v>
      </c>
      <c r="Y1065" s="14">
        <v>26.12</v>
      </c>
      <c r="Z1065" s="14">
        <v>2599.8181439999998</v>
      </c>
      <c r="AA1065" s="14">
        <v>2615.1</v>
      </c>
      <c r="AB1065" s="14">
        <f t="shared" si="203"/>
        <v>5214.9181439999993</v>
      </c>
      <c r="AC1065" s="14">
        <f t="shared" si="204"/>
        <v>5241.0381440000001</v>
      </c>
      <c r="AD1065" s="25">
        <f t="shared" si="189"/>
        <v>33.996508011632656</v>
      </c>
      <c r="AE1065" s="25">
        <f t="shared" si="190"/>
        <v>34.166786578763293</v>
      </c>
      <c r="AF1065" s="14">
        <v>9304.3510239999996</v>
      </c>
      <c r="AG1065" s="25">
        <f t="shared" si="200"/>
        <v>60.655879037026459</v>
      </c>
      <c r="AH1065" s="14">
        <v>56569.504658753169</v>
      </c>
      <c r="AI1065" s="28">
        <f t="shared" si="201"/>
        <v>271.16323702202442</v>
      </c>
      <c r="AJ1065" s="26">
        <v>142088</v>
      </c>
      <c r="AK1065" s="14">
        <f t="shared" si="202"/>
        <v>107.95823714880919</v>
      </c>
      <c r="AL1065" s="14">
        <v>5234.6539240000002</v>
      </c>
      <c r="AM1065" s="14">
        <v>14719.18</v>
      </c>
      <c r="AN1065" s="29">
        <f t="shared" si="191"/>
        <v>35.563488754128969</v>
      </c>
    </row>
    <row r="1066" spans="1:40" x14ac:dyDescent="0.3">
      <c r="A1066" s="23" t="s">
        <v>107</v>
      </c>
      <c r="B1066" s="23" t="s">
        <v>111</v>
      </c>
      <c r="C1066" s="23" t="s">
        <v>187</v>
      </c>
      <c r="D1066" s="23" t="s">
        <v>121</v>
      </c>
      <c r="E1066" s="23" t="s">
        <v>148</v>
      </c>
      <c r="F1066" s="23" t="s">
        <v>135</v>
      </c>
      <c r="G1066" s="23" t="s">
        <v>13</v>
      </c>
      <c r="H1066" s="14">
        <v>16878.816999999999</v>
      </c>
      <c r="I1066" s="14">
        <v>17.350000000000001</v>
      </c>
      <c r="J1066" s="14">
        <v>4230.1570000000002</v>
      </c>
      <c r="K1066" s="14">
        <v>2422.48</v>
      </c>
      <c r="L1066" s="14">
        <f t="shared" si="195"/>
        <v>6652.6370000000006</v>
      </c>
      <c r="M1066" s="30">
        <f t="shared" si="198"/>
        <v>6669.987000000001</v>
      </c>
      <c r="N1066" s="25">
        <f t="shared" si="188"/>
        <v>39.414118892337072</v>
      </c>
      <c r="O1066" s="25">
        <f t="shared" si="196"/>
        <v>39.516910456461495</v>
      </c>
      <c r="P1066" s="14">
        <v>864.83000000000015</v>
      </c>
      <c r="Q1066" s="14">
        <v>608.49</v>
      </c>
      <c r="R1066" s="25">
        <f t="shared" si="197"/>
        <v>8.7288107928417045</v>
      </c>
      <c r="S1066" s="14">
        <v>8715.68</v>
      </c>
      <c r="T1066" s="25">
        <f t="shared" si="199"/>
        <v>51.636794213717707</v>
      </c>
      <c r="U1066" s="14">
        <v>5275.2828310000004</v>
      </c>
      <c r="V1066" s="14">
        <v>19579</v>
      </c>
      <c r="W1066" s="26">
        <v>19563</v>
      </c>
      <c r="X1066" s="14">
        <v>14723.727000000001</v>
      </c>
      <c r="Y1066" s="14">
        <v>17.350000000000001</v>
      </c>
      <c r="Z1066" s="14">
        <v>3259.377332</v>
      </c>
      <c r="AA1066" s="14">
        <v>2422.48</v>
      </c>
      <c r="AB1066" s="14">
        <f t="shared" si="203"/>
        <v>5681.8573319999996</v>
      </c>
      <c r="AC1066" s="14">
        <f t="shared" si="204"/>
        <v>5699.207332</v>
      </c>
      <c r="AD1066" s="25">
        <f t="shared" si="189"/>
        <v>38.589803600677996</v>
      </c>
      <c r="AE1066" s="25">
        <f t="shared" si="190"/>
        <v>38.707640613005118</v>
      </c>
      <c r="AF1066" s="14">
        <v>7658.6991189999999</v>
      </c>
      <c r="AG1066" s="25">
        <f t="shared" si="200"/>
        <v>52.016035878687504</v>
      </c>
      <c r="AH1066" s="14">
        <v>56259.564754127088</v>
      </c>
      <c r="AI1066" s="28">
        <f t="shared" si="201"/>
        <v>261.71064536932624</v>
      </c>
      <c r="AJ1066" s="26">
        <v>137718</v>
      </c>
      <c r="AK1066" s="14">
        <f t="shared" si="202"/>
        <v>106.91214656036247</v>
      </c>
      <c r="AL1066" s="14">
        <v>5516.5189250000003</v>
      </c>
      <c r="AM1066" s="14">
        <v>14067.767</v>
      </c>
      <c r="AN1066" s="29">
        <f t="shared" si="191"/>
        <v>39.213891764058936</v>
      </c>
    </row>
    <row r="1067" spans="1:40" x14ac:dyDescent="0.3">
      <c r="A1067" s="23" t="s">
        <v>107</v>
      </c>
      <c r="B1067" s="23" t="s">
        <v>111</v>
      </c>
      <c r="C1067" s="23" t="s">
        <v>187</v>
      </c>
      <c r="D1067" s="23" t="s">
        <v>122</v>
      </c>
      <c r="E1067" s="23" t="s">
        <v>123</v>
      </c>
      <c r="F1067" s="23" t="s">
        <v>138</v>
      </c>
      <c r="G1067" s="23" t="s">
        <v>13</v>
      </c>
      <c r="H1067" s="14">
        <v>19527.519999999997</v>
      </c>
      <c r="I1067" s="14">
        <v>0</v>
      </c>
      <c r="J1067" s="14">
        <v>4993.3379999999997</v>
      </c>
      <c r="K1067" s="14">
        <v>3514.37</v>
      </c>
      <c r="L1067" s="14">
        <f t="shared" si="195"/>
        <v>8507.7079999999987</v>
      </c>
      <c r="M1067" s="30">
        <f t="shared" si="198"/>
        <v>8507.7079999999987</v>
      </c>
      <c r="N1067" s="25">
        <f t="shared" si="188"/>
        <v>43.567785361377169</v>
      </c>
      <c r="O1067" s="25">
        <f t="shared" si="196"/>
        <v>43.567785361377169</v>
      </c>
      <c r="P1067" s="14">
        <v>2236.2199999999998</v>
      </c>
      <c r="Q1067" s="14">
        <v>479.28200000000004</v>
      </c>
      <c r="R1067" s="25">
        <f t="shared" si="197"/>
        <v>13.906025957213208</v>
      </c>
      <c r="S1067" s="14">
        <v>8147.47</v>
      </c>
      <c r="T1067" s="25">
        <f t="shared" si="199"/>
        <v>41.723014494416091</v>
      </c>
      <c r="U1067" s="14">
        <v>4458.8936709999998</v>
      </c>
      <c r="V1067" s="14">
        <v>20231</v>
      </c>
      <c r="W1067" s="26">
        <v>19851</v>
      </c>
      <c r="X1067" s="14">
        <v>17537.79</v>
      </c>
      <c r="Y1067" s="14">
        <v>0</v>
      </c>
      <c r="Z1067" s="14">
        <v>4335.8904849999999</v>
      </c>
      <c r="AA1067" s="14">
        <v>3514.37</v>
      </c>
      <c r="AB1067" s="14">
        <f t="shared" si="203"/>
        <v>7850.2604849999998</v>
      </c>
      <c r="AC1067" s="14">
        <f t="shared" si="204"/>
        <v>7850.2604849999998</v>
      </c>
      <c r="AD1067" s="25">
        <f t="shared" si="189"/>
        <v>44.761971063628884</v>
      </c>
      <c r="AE1067" s="25">
        <f t="shared" si="190"/>
        <v>44.761971063628884</v>
      </c>
      <c r="AF1067" s="14">
        <v>7068.2605949999997</v>
      </c>
      <c r="AG1067" s="25">
        <f>100*AF1067/X1067</f>
        <v>40.303029030453665</v>
      </c>
      <c r="AH1067" s="14">
        <v>50619.148817581023</v>
      </c>
      <c r="AI1067" s="28">
        <f t="shared" si="201"/>
        <v>346.46552558996768</v>
      </c>
      <c r="AJ1067" s="26">
        <v>145874</v>
      </c>
      <c r="AK1067" s="14">
        <f t="shared" si="202"/>
        <v>120.22560565967891</v>
      </c>
      <c r="AL1067" s="14">
        <v>7560.7912399999996</v>
      </c>
      <c r="AM1067" s="14">
        <v>17161.37</v>
      </c>
      <c r="AN1067" s="29">
        <f t="shared" si="191"/>
        <v>44.057037637438036</v>
      </c>
    </row>
    <row r="1068" spans="1:40" x14ac:dyDescent="0.3">
      <c r="A1068" s="23" t="s">
        <v>107</v>
      </c>
      <c r="B1068" s="23" t="s">
        <v>111</v>
      </c>
      <c r="C1068" s="23" t="s">
        <v>187</v>
      </c>
      <c r="D1068" s="23" t="s">
        <v>124</v>
      </c>
      <c r="E1068" s="23" t="s">
        <v>149</v>
      </c>
      <c r="F1068" s="23" t="s">
        <v>135</v>
      </c>
      <c r="G1068" s="23" t="s">
        <v>13</v>
      </c>
      <c r="H1068" s="14">
        <v>19572.168000000001</v>
      </c>
      <c r="I1068" s="14">
        <v>4.33</v>
      </c>
      <c r="J1068" s="14">
        <v>4765.5879999999997</v>
      </c>
      <c r="K1068" s="14">
        <v>1841.45</v>
      </c>
      <c r="L1068" s="14">
        <f t="shared" si="195"/>
        <v>6607.0379999999996</v>
      </c>
      <c r="M1068" s="30">
        <f t="shared" si="198"/>
        <v>6611.3679999999995</v>
      </c>
      <c r="N1068" s="25">
        <f t="shared" si="188"/>
        <v>33.757312935388654</v>
      </c>
      <c r="O1068" s="25">
        <f t="shared" si="196"/>
        <v>33.779436187140838</v>
      </c>
      <c r="P1068" s="14">
        <v>10668.53</v>
      </c>
      <c r="Q1068" s="14">
        <v>296.83999999999997</v>
      </c>
      <c r="R1068" s="25">
        <f t="shared" si="197"/>
        <v>56.025321262314932</v>
      </c>
      <c r="S1068" s="14">
        <v>1973.03</v>
      </c>
      <c r="T1068" s="25">
        <f t="shared" si="199"/>
        <v>10.080794319770808</v>
      </c>
      <c r="U1068" s="14">
        <v>1265.2852049999999</v>
      </c>
      <c r="V1068" s="14">
        <v>25036</v>
      </c>
      <c r="W1068" s="26">
        <v>25036</v>
      </c>
      <c r="X1068" s="14">
        <v>17971.578000000001</v>
      </c>
      <c r="Y1068" s="14">
        <v>4.33</v>
      </c>
      <c r="Z1068" s="14">
        <v>4506.2453580000001</v>
      </c>
      <c r="AA1068" s="14">
        <v>1830.55</v>
      </c>
      <c r="AB1068" s="14">
        <f t="shared" si="203"/>
        <v>6336.7953580000003</v>
      </c>
      <c r="AC1068" s="14">
        <f t="shared" si="204"/>
        <v>6341.1253580000002</v>
      </c>
      <c r="AD1068" s="25">
        <f t="shared" si="189"/>
        <v>35.260094344525562</v>
      </c>
      <c r="AE1068" s="25">
        <f t="shared" si="190"/>
        <v>35.284187943874493</v>
      </c>
      <c r="AF1068" s="14">
        <v>1762.7050019999999</v>
      </c>
      <c r="AG1068" s="25">
        <f>100*AF1068/X1068</f>
        <v>9.8082928610943334</v>
      </c>
      <c r="AH1068" s="14">
        <v>64841.867559681297</v>
      </c>
      <c r="AI1068" s="28">
        <f t="shared" si="201"/>
        <v>277.160092334767</v>
      </c>
      <c r="AJ1068" s="26">
        <v>178017</v>
      </c>
      <c r="AK1068" s="14">
        <f t="shared" si="202"/>
        <v>100.9542796474494</v>
      </c>
      <c r="AL1068" s="14">
        <v>5954.448515</v>
      </c>
      <c r="AM1068" s="14">
        <v>17499.718000000001</v>
      </c>
      <c r="AN1068" s="29">
        <f t="shared" si="191"/>
        <v>34.025968389890622</v>
      </c>
    </row>
    <row r="1069" spans="1:40" x14ac:dyDescent="0.3">
      <c r="A1069" s="23" t="s">
        <v>107</v>
      </c>
      <c r="B1069" s="23" t="s">
        <v>111</v>
      </c>
      <c r="C1069" s="23" t="s">
        <v>187</v>
      </c>
      <c r="D1069" s="23" t="s">
        <v>2</v>
      </c>
      <c r="E1069" s="23" t="s">
        <v>32</v>
      </c>
      <c r="F1069" s="23" t="s">
        <v>126</v>
      </c>
      <c r="G1069" s="23" t="s">
        <v>13</v>
      </c>
      <c r="H1069" s="32">
        <v>227153.04100000003</v>
      </c>
      <c r="I1069" s="26">
        <v>475.14599999999996</v>
      </c>
      <c r="J1069" s="26">
        <v>60507.938000000009</v>
      </c>
      <c r="K1069" s="26">
        <v>29236.42</v>
      </c>
      <c r="L1069" s="14">
        <f t="shared" si="195"/>
        <v>89744.358000000007</v>
      </c>
      <c r="M1069" s="30">
        <f t="shared" si="198"/>
        <v>90219.504000000015</v>
      </c>
      <c r="N1069" s="25">
        <f t="shared" si="188"/>
        <v>39.508323377453706</v>
      </c>
      <c r="O1069" s="25">
        <f t="shared" si="196"/>
        <v>39.717497772790111</v>
      </c>
      <c r="P1069" s="14">
        <v>39343.310000000005</v>
      </c>
      <c r="Q1069" s="14">
        <v>7571.9270000000006</v>
      </c>
      <c r="R1069" s="25">
        <f>100*(P1069+Q1069)/H1069</f>
        <v>20.653580860491321</v>
      </c>
      <c r="S1069" s="14">
        <v>89406.57</v>
      </c>
      <c r="T1069" s="25">
        <f t="shared" si="199"/>
        <v>39.359618346469766</v>
      </c>
      <c r="U1069" s="14">
        <v>54617.478645999996</v>
      </c>
      <c r="V1069" s="26">
        <v>262857</v>
      </c>
      <c r="W1069" s="26">
        <v>262857</v>
      </c>
      <c r="X1069" s="14">
        <v>202500.05300000004</v>
      </c>
      <c r="Y1069" s="14">
        <v>475.14599999999996</v>
      </c>
      <c r="Z1069" s="14">
        <v>50982.745532999994</v>
      </c>
      <c r="AA1069" s="14">
        <v>28903.259083999998</v>
      </c>
      <c r="AB1069" s="14">
        <f>Z1069+AA1069</f>
        <v>79886.004616999999</v>
      </c>
      <c r="AC1069" s="14">
        <f t="shared" si="204"/>
        <v>80361.150616999992</v>
      </c>
      <c r="AD1069" s="25">
        <f t="shared" si="189"/>
        <v>39.449868498059097</v>
      </c>
      <c r="AE1069" s="25">
        <f t="shared" si="190"/>
        <v>39.684508436647164</v>
      </c>
      <c r="AF1069" s="14">
        <v>79136.805349999995</v>
      </c>
      <c r="AG1069" s="25">
        <f>100*AF1069/X1069</f>
        <v>39.079893648225351</v>
      </c>
      <c r="AH1069" s="14">
        <v>736385.61428204807</v>
      </c>
      <c r="AI1069" s="28">
        <f t="shared" si="201"/>
        <v>274.99186441526422</v>
      </c>
      <c r="AJ1069" s="26">
        <v>1866042</v>
      </c>
      <c r="AK1069" s="14">
        <f t="shared" si="202"/>
        <v>108.51848618627021</v>
      </c>
      <c r="AL1069" s="14">
        <v>75308.757885000014</v>
      </c>
      <c r="AM1069" s="14">
        <v>194654.723</v>
      </c>
      <c r="AN1069" s="29">
        <f t="shared" si="191"/>
        <v>38.688379467165568</v>
      </c>
    </row>
    <row r="1070" spans="1:40" x14ac:dyDescent="0.3">
      <c r="A1070" s="23" t="s">
        <v>104</v>
      </c>
      <c r="B1070" s="23" t="s">
        <v>108</v>
      </c>
      <c r="C1070" s="23" t="s">
        <v>197</v>
      </c>
      <c r="D1070" s="23" t="s">
        <v>114</v>
      </c>
      <c r="E1070" s="23" t="s">
        <v>143</v>
      </c>
      <c r="F1070" s="23" t="s">
        <v>135</v>
      </c>
      <c r="G1070" s="23" t="s">
        <v>13</v>
      </c>
      <c r="H1070" s="14">
        <v>24696.909999999996</v>
      </c>
      <c r="I1070" s="14">
        <v>11.4</v>
      </c>
      <c r="J1070" s="14">
        <v>7602.6</v>
      </c>
      <c r="K1070" s="14">
        <v>7090.66</v>
      </c>
      <c r="L1070" s="14">
        <f t="shared" si="195"/>
        <v>14693.26</v>
      </c>
      <c r="M1070" s="30">
        <f t="shared" si="198"/>
        <v>14704.66</v>
      </c>
      <c r="N1070" s="25">
        <f>100*L1070/H1070</f>
        <v>59.494325403461417</v>
      </c>
      <c r="O1070" s="25">
        <f t="shared" si="196"/>
        <v>59.540485024239885</v>
      </c>
      <c r="P1070" s="14">
        <v>784.11</v>
      </c>
      <c r="Q1070" s="14">
        <v>1610.3000000000002</v>
      </c>
      <c r="R1070" s="25">
        <f t="shared" si="197"/>
        <v>9.6951804901908805</v>
      </c>
      <c r="S1070" s="16">
        <v>7508.21</v>
      </c>
      <c r="T1070" s="25">
        <f t="shared" si="199"/>
        <v>30.401414589922389</v>
      </c>
      <c r="U1070" s="14">
        <v>3144.5548819999999</v>
      </c>
      <c r="V1070" s="26">
        <v>18968</v>
      </c>
      <c r="W1070" s="26">
        <v>18968</v>
      </c>
      <c r="X1070" s="18">
        <v>20720.310000000001</v>
      </c>
      <c r="Y1070" s="18">
        <v>11.4</v>
      </c>
      <c r="Z1070" s="18">
        <v>4094.4523410000002</v>
      </c>
      <c r="AA1070" s="18">
        <v>7090.66</v>
      </c>
      <c r="AB1070" s="14">
        <f t="shared" si="203"/>
        <v>11185.112341</v>
      </c>
      <c r="AC1070" s="14">
        <f t="shared" si="204"/>
        <v>11196.512341</v>
      </c>
      <c r="AD1070" s="25">
        <f t="shared" si="189"/>
        <v>53.98139478125568</v>
      </c>
      <c r="AE1070" s="25">
        <f t="shared" si="190"/>
        <v>54.036413263122029</v>
      </c>
      <c r="AF1070" s="18">
        <v>7090.7917120000002</v>
      </c>
      <c r="AG1070" s="25">
        <f t="shared" ref="AG1070:AG1133" si="205">100*AF1070/X1070</f>
        <v>34.221455721463627</v>
      </c>
      <c r="AH1070" s="26">
        <v>56341.336881319854</v>
      </c>
      <c r="AI1070" s="28">
        <f t="shared" si="201"/>
        <v>367.763903857061</v>
      </c>
      <c r="AJ1070" s="26">
        <v>142996</v>
      </c>
      <c r="AK1070" s="14">
        <f t="shared" si="202"/>
        <v>144.90132591121429</v>
      </c>
      <c r="AL1070" s="26">
        <v>11019.91728</v>
      </c>
      <c r="AM1070" s="26">
        <v>19855.79</v>
      </c>
      <c r="AN1070" s="29">
        <f t="shared" si="191"/>
        <v>55.499767473366703</v>
      </c>
    </row>
    <row r="1071" spans="1:40" x14ac:dyDescent="0.3">
      <c r="A1071" s="23" t="s">
        <v>104</v>
      </c>
      <c r="B1071" s="23" t="s">
        <v>108</v>
      </c>
      <c r="C1071" s="23" t="s">
        <v>197</v>
      </c>
      <c r="D1071" s="23" t="s">
        <v>125</v>
      </c>
      <c r="E1071" s="23" t="s">
        <v>144</v>
      </c>
      <c r="F1071" s="23" t="s">
        <v>135</v>
      </c>
      <c r="G1071" s="23" t="s">
        <v>13</v>
      </c>
      <c r="H1071" s="14">
        <v>24987.15</v>
      </c>
      <c r="I1071" s="14">
        <v>32.96</v>
      </c>
      <c r="J1071" s="14">
        <v>4826.42</v>
      </c>
      <c r="K1071" s="14">
        <v>7860</v>
      </c>
      <c r="L1071" s="14">
        <f t="shared" si="195"/>
        <v>12686.42</v>
      </c>
      <c r="M1071" s="30">
        <f t="shared" si="198"/>
        <v>12719.380000000001</v>
      </c>
      <c r="N1071" s="25">
        <f t="shared" si="188"/>
        <v>50.771776693220311</v>
      </c>
      <c r="O1071" s="25">
        <f t="shared" si="196"/>
        <v>50.903684493829829</v>
      </c>
      <c r="P1071" s="14">
        <v>124</v>
      </c>
      <c r="Q1071" s="14">
        <v>1229.5399999999997</v>
      </c>
      <c r="R1071" s="25">
        <f t="shared" si="197"/>
        <v>5.4169443093750171</v>
      </c>
      <c r="S1071" s="16">
        <v>10899</v>
      </c>
      <c r="T1071" s="25">
        <f t="shared" si="199"/>
        <v>43.618419867812051</v>
      </c>
      <c r="U1071" s="14">
        <v>4795.7760399999997</v>
      </c>
      <c r="V1071" s="26">
        <v>21487</v>
      </c>
      <c r="W1071" s="26">
        <v>21487</v>
      </c>
      <c r="X1071" s="18">
        <v>22441.5</v>
      </c>
      <c r="Y1071" s="18">
        <v>32.96</v>
      </c>
      <c r="Z1071" s="18">
        <v>3850.5561720000001</v>
      </c>
      <c r="AA1071" s="18">
        <v>7860</v>
      </c>
      <c r="AB1071" s="14">
        <f t="shared" si="203"/>
        <v>11710.556172000001</v>
      </c>
      <c r="AC1071" s="14">
        <f t="shared" si="204"/>
        <v>11743.516172</v>
      </c>
      <c r="AD1071" s="25">
        <f t="shared" si="189"/>
        <v>52.18259105674754</v>
      </c>
      <c r="AE1071" s="25">
        <f t="shared" si="190"/>
        <v>52.32946180959383</v>
      </c>
      <c r="AF1071" s="18">
        <v>9361.1130150000008</v>
      </c>
      <c r="AG1071" s="25">
        <f t="shared" si="205"/>
        <v>41.713401577434666</v>
      </c>
      <c r="AH1071" s="26">
        <v>67094.845958601378</v>
      </c>
      <c r="AI1071" s="28">
        <f t="shared" si="201"/>
        <v>334.47427562240438</v>
      </c>
      <c r="AJ1071" s="26">
        <v>160931</v>
      </c>
      <c r="AK1071" s="14">
        <f t="shared" si="202"/>
        <v>139.44796217012259</v>
      </c>
      <c r="AL1071" s="26">
        <v>11425.470955999999</v>
      </c>
      <c r="AM1071" s="26">
        <v>22039.72</v>
      </c>
      <c r="AN1071" s="29">
        <f t="shared" si="191"/>
        <v>51.840363471042274</v>
      </c>
    </row>
    <row r="1072" spans="1:40" x14ac:dyDescent="0.3">
      <c r="A1072" s="23" t="s">
        <v>104</v>
      </c>
      <c r="B1072" s="23" t="s">
        <v>108</v>
      </c>
      <c r="C1072" s="23" t="s">
        <v>197</v>
      </c>
      <c r="D1072" s="23" t="s">
        <v>115</v>
      </c>
      <c r="E1072" s="23" t="s">
        <v>178</v>
      </c>
      <c r="F1072" s="23" t="s">
        <v>138</v>
      </c>
      <c r="G1072" s="23" t="s">
        <v>13</v>
      </c>
      <c r="H1072" s="14">
        <v>28956.269999999997</v>
      </c>
      <c r="I1072" s="14">
        <v>15.73</v>
      </c>
      <c r="J1072" s="14">
        <v>6901.77</v>
      </c>
      <c r="K1072" s="14">
        <v>8391.24</v>
      </c>
      <c r="L1072" s="14">
        <f t="shared" si="195"/>
        <v>15293.01</v>
      </c>
      <c r="M1072" s="30">
        <f t="shared" si="198"/>
        <v>15308.74</v>
      </c>
      <c r="N1072" s="25">
        <f t="shared" si="188"/>
        <v>52.814157348304882</v>
      </c>
      <c r="O1072" s="25">
        <f t="shared" si="196"/>
        <v>52.868480643397788</v>
      </c>
      <c r="P1072" s="14">
        <v>6975.29</v>
      </c>
      <c r="Q1072" s="14">
        <v>1529.3100000000002</v>
      </c>
      <c r="R1072" s="25">
        <f t="shared" si="197"/>
        <v>29.370495578332434</v>
      </c>
      <c r="S1072" s="16">
        <v>5100.1499999999996</v>
      </c>
      <c r="T1072" s="25">
        <f t="shared" si="199"/>
        <v>17.613283755124538</v>
      </c>
      <c r="U1072" s="14">
        <v>2149.4474030000001</v>
      </c>
      <c r="V1072" s="26">
        <v>27588</v>
      </c>
      <c r="W1072" s="26">
        <v>27588</v>
      </c>
      <c r="X1072" s="18">
        <v>26790.82</v>
      </c>
      <c r="Y1072" s="18">
        <v>15.73</v>
      </c>
      <c r="Z1072" s="18">
        <v>5727.4207649999998</v>
      </c>
      <c r="AA1072" s="18">
        <v>8255.1200000000008</v>
      </c>
      <c r="AB1072" s="14">
        <f t="shared" si="203"/>
        <v>13982.540765000002</v>
      </c>
      <c r="AC1072" s="14">
        <f t="shared" si="204"/>
        <v>13998.270765000001</v>
      </c>
      <c r="AD1072" s="25">
        <f t="shared" si="189"/>
        <v>52.19153711980448</v>
      </c>
      <c r="AE1072" s="25">
        <f t="shared" si="190"/>
        <v>52.250251261439558</v>
      </c>
      <c r="AF1072" s="18">
        <v>4764.1540530000002</v>
      </c>
      <c r="AG1072" s="25">
        <f t="shared" si="205"/>
        <v>17.782785495180814</v>
      </c>
      <c r="AH1072" s="26">
        <v>78894.138074791554</v>
      </c>
      <c r="AI1072" s="28">
        <f t="shared" si="201"/>
        <v>339.57934839978014</v>
      </c>
      <c r="AJ1072" s="26">
        <v>212635</v>
      </c>
      <c r="AK1072" s="14">
        <f t="shared" si="202"/>
        <v>125.99440355538835</v>
      </c>
      <c r="AL1072" s="26">
        <v>13127.370708</v>
      </c>
      <c r="AM1072" s="26">
        <v>25426.31</v>
      </c>
      <c r="AN1072" s="29">
        <f t="shared" si="191"/>
        <v>51.62908305609426</v>
      </c>
    </row>
    <row r="1073" spans="1:40" x14ac:dyDescent="0.3">
      <c r="A1073" s="23" t="s">
        <v>104</v>
      </c>
      <c r="B1073" s="23" t="s">
        <v>108</v>
      </c>
      <c r="C1073" s="23" t="s">
        <v>197</v>
      </c>
      <c r="D1073" s="23" t="s">
        <v>116</v>
      </c>
      <c r="E1073" s="23" t="s">
        <v>71</v>
      </c>
      <c r="F1073" s="23" t="s">
        <v>135</v>
      </c>
      <c r="G1073" s="23" t="s">
        <v>13</v>
      </c>
      <c r="H1073" s="14">
        <v>44913.02</v>
      </c>
      <c r="I1073" s="14">
        <v>234.73</v>
      </c>
      <c r="J1073" s="14">
        <v>10435.93</v>
      </c>
      <c r="K1073" s="14">
        <v>8036.2</v>
      </c>
      <c r="L1073" s="14">
        <f t="shared" si="195"/>
        <v>18472.13</v>
      </c>
      <c r="M1073" s="30">
        <f t="shared" si="198"/>
        <v>18706.86</v>
      </c>
      <c r="N1073" s="25">
        <f t="shared" si="188"/>
        <v>41.128674936577411</v>
      </c>
      <c r="O1073" s="25">
        <f t="shared" si="196"/>
        <v>41.651307349182936</v>
      </c>
      <c r="P1073" s="14">
        <v>8059.11</v>
      </c>
      <c r="Q1073" s="14">
        <v>741.04000000000008</v>
      </c>
      <c r="R1073" s="25">
        <f t="shared" si="197"/>
        <v>19.593761452692338</v>
      </c>
      <c r="S1073" s="16">
        <v>17291.07</v>
      </c>
      <c r="T1073" s="25">
        <f t="shared" si="199"/>
        <v>38.49901431700652</v>
      </c>
      <c r="U1073" s="14">
        <v>10271.866253</v>
      </c>
      <c r="V1073" s="26">
        <v>45521</v>
      </c>
      <c r="W1073" s="26">
        <v>45521</v>
      </c>
      <c r="X1073" s="18">
        <v>38254.07</v>
      </c>
      <c r="Y1073" s="18">
        <v>234.73</v>
      </c>
      <c r="Z1073" s="18">
        <v>9538.0137859999995</v>
      </c>
      <c r="AA1073" s="18">
        <v>7809.5887160000002</v>
      </c>
      <c r="AB1073" s="14">
        <f t="shared" si="203"/>
        <v>17347.602502000002</v>
      </c>
      <c r="AC1073" s="14">
        <f t="shared" si="204"/>
        <v>17582.332501999997</v>
      </c>
      <c r="AD1073" s="25">
        <f t="shared" si="189"/>
        <v>45.348383850398143</v>
      </c>
      <c r="AE1073" s="25">
        <f t="shared" si="190"/>
        <v>45.96199176192232</v>
      </c>
      <c r="AF1073" s="18">
        <v>13556.913732000001</v>
      </c>
      <c r="AG1073" s="25">
        <f t="shared" si="205"/>
        <v>35.439140807762413</v>
      </c>
      <c r="AH1073" s="26">
        <v>146707.55502190322</v>
      </c>
      <c r="AI1073" s="28">
        <f t="shared" si="201"/>
        <v>260.75051141223588</v>
      </c>
      <c r="AJ1073" s="26">
        <v>341915</v>
      </c>
      <c r="AK1073" s="14">
        <f t="shared" si="202"/>
        <v>111.88181273123438</v>
      </c>
      <c r="AL1073" s="26">
        <v>16714.058154999999</v>
      </c>
      <c r="AM1073" s="26">
        <v>37106.07</v>
      </c>
      <c r="AN1073" s="29">
        <f t="shared" si="191"/>
        <v>45.043999957419359</v>
      </c>
    </row>
    <row r="1074" spans="1:40" x14ac:dyDescent="0.3">
      <c r="A1074" s="23" t="s">
        <v>104</v>
      </c>
      <c r="B1074" s="23" t="s">
        <v>108</v>
      </c>
      <c r="C1074" s="23" t="s">
        <v>197</v>
      </c>
      <c r="D1074" s="23" t="s">
        <v>117</v>
      </c>
      <c r="E1074" s="23" t="s">
        <v>145</v>
      </c>
      <c r="F1074" s="23" t="s">
        <v>137</v>
      </c>
      <c r="G1074" s="23" t="s">
        <v>13</v>
      </c>
      <c r="H1074" s="14">
        <v>21307.26</v>
      </c>
      <c r="I1074" s="14">
        <v>22.07</v>
      </c>
      <c r="J1074" s="14">
        <v>5877.8</v>
      </c>
      <c r="K1074" s="14">
        <v>4218.41</v>
      </c>
      <c r="L1074" s="14">
        <f t="shared" si="195"/>
        <v>10096.209999999999</v>
      </c>
      <c r="M1074" s="30">
        <f t="shared" si="198"/>
        <v>10118.279999999999</v>
      </c>
      <c r="N1074" s="25">
        <f t="shared" ref="N1074:N1081" si="206">100*L1074/H1074</f>
        <v>47.383896380857976</v>
      </c>
      <c r="O1074" s="25">
        <f t="shared" si="196"/>
        <v>47.487476099695591</v>
      </c>
      <c r="P1074" s="14">
        <v>2798.5099999999998</v>
      </c>
      <c r="Q1074" s="14">
        <v>932.92</v>
      </c>
      <c r="R1074" s="25">
        <f t="shared" si="197"/>
        <v>17.512481661180274</v>
      </c>
      <c r="S1074" s="16">
        <v>7440.65</v>
      </c>
      <c r="T1074" s="25">
        <f t="shared" si="199"/>
        <v>34.920726550480921</v>
      </c>
      <c r="U1074" s="14">
        <v>4305.090784</v>
      </c>
      <c r="V1074" s="26">
        <v>19278</v>
      </c>
      <c r="W1074" s="26">
        <v>19278</v>
      </c>
      <c r="X1074" s="18">
        <v>19174.72</v>
      </c>
      <c r="Y1074" s="18">
        <v>22.07</v>
      </c>
      <c r="Z1074" s="18">
        <v>4612.776398</v>
      </c>
      <c r="AA1074" s="18">
        <v>4218.41</v>
      </c>
      <c r="AB1074" s="14">
        <f t="shared" si="203"/>
        <v>8831.1863979999998</v>
      </c>
      <c r="AC1074" s="14">
        <f t="shared" si="204"/>
        <v>8853.2563979999995</v>
      </c>
      <c r="AD1074" s="25">
        <f t="shared" ref="AD1074:AD1081" si="207">100*AB1074/X1074</f>
        <v>46.056403420753988</v>
      </c>
      <c r="AE1074" s="25">
        <f t="shared" ref="AE1074:AE1081" si="208">100*AC1074/X1074</f>
        <v>46.171502885048646</v>
      </c>
      <c r="AF1074" s="18">
        <v>6786.7925109999996</v>
      </c>
      <c r="AG1074" s="25">
        <f t="shared" si="205"/>
        <v>35.394480393977069</v>
      </c>
      <c r="AH1074" s="26">
        <v>56801.89483646024</v>
      </c>
      <c r="AI1074" s="28">
        <f t="shared" si="201"/>
        <v>337.57183726364087</v>
      </c>
      <c r="AJ1074" s="26">
        <v>142296</v>
      </c>
      <c r="AK1074" s="14">
        <f t="shared" si="202"/>
        <v>134.75234721987968</v>
      </c>
      <c r="AL1074" s="26">
        <v>7971.5975049999997</v>
      </c>
      <c r="AM1074" s="26">
        <v>18112.84</v>
      </c>
      <c r="AN1074" s="29">
        <f t="shared" si="191"/>
        <v>44.010754277076373</v>
      </c>
    </row>
    <row r="1075" spans="1:40" x14ac:dyDescent="0.3">
      <c r="A1075" s="23" t="s">
        <v>104</v>
      </c>
      <c r="B1075" s="23" t="s">
        <v>108</v>
      </c>
      <c r="C1075" s="23" t="s">
        <v>197</v>
      </c>
      <c r="D1075" s="23" t="s">
        <v>118</v>
      </c>
      <c r="E1075" s="23" t="s">
        <v>177</v>
      </c>
      <c r="F1075" s="23" t="s">
        <v>137</v>
      </c>
      <c r="G1075" s="23" t="s">
        <v>13</v>
      </c>
      <c r="H1075" s="14">
        <v>20359.197</v>
      </c>
      <c r="I1075" s="14">
        <v>32.03</v>
      </c>
      <c r="J1075" s="14">
        <v>6636.0069999999996</v>
      </c>
      <c r="K1075" s="14">
        <v>2680.96</v>
      </c>
      <c r="L1075" s="14">
        <f t="shared" si="195"/>
        <v>9316.9670000000006</v>
      </c>
      <c r="M1075" s="30">
        <f t="shared" si="198"/>
        <v>9348.9969999999994</v>
      </c>
      <c r="N1075" s="25">
        <f t="shared" si="206"/>
        <v>45.762939471532206</v>
      </c>
      <c r="O1075" s="25">
        <f t="shared" si="196"/>
        <v>45.920263947541741</v>
      </c>
      <c r="P1075" s="14">
        <v>5010.0599999999995</v>
      </c>
      <c r="Q1075" s="14">
        <v>1180.76</v>
      </c>
      <c r="R1075" s="25">
        <f t="shared" si="197"/>
        <v>30.407977289084634</v>
      </c>
      <c r="S1075" s="16">
        <v>4779.54</v>
      </c>
      <c r="T1075" s="25">
        <f t="shared" si="199"/>
        <v>23.476073245914364</v>
      </c>
      <c r="U1075" s="14">
        <v>3168.6190000000001</v>
      </c>
      <c r="V1075" s="26">
        <v>20257</v>
      </c>
      <c r="W1075" s="26">
        <v>20257</v>
      </c>
      <c r="X1075" s="18">
        <v>18657.967000000001</v>
      </c>
      <c r="Y1075" s="18">
        <v>32.03</v>
      </c>
      <c r="Z1075" s="18">
        <v>5353.6282289999999</v>
      </c>
      <c r="AA1075" s="18">
        <v>2678.93</v>
      </c>
      <c r="AB1075" s="14">
        <f t="shared" si="203"/>
        <v>8032.5582290000002</v>
      </c>
      <c r="AC1075" s="14">
        <f t="shared" si="204"/>
        <v>8064.588228999999</v>
      </c>
      <c r="AD1075" s="25">
        <f t="shared" si="207"/>
        <v>43.051626305266808</v>
      </c>
      <c r="AE1075" s="25">
        <f t="shared" si="208"/>
        <v>43.223295598068098</v>
      </c>
      <c r="AF1075" s="18">
        <v>4618.2898070000001</v>
      </c>
      <c r="AG1075" s="25">
        <f t="shared" si="205"/>
        <v>24.752374184175586</v>
      </c>
      <c r="AH1075" s="26">
        <v>58575.947898899052</v>
      </c>
      <c r="AI1075" s="28">
        <f t="shared" si="201"/>
        <v>318.5260788643709</v>
      </c>
      <c r="AJ1075" s="26">
        <v>150589</v>
      </c>
      <c r="AK1075" s="14">
        <f t="shared" si="202"/>
        <v>123.89993293002809</v>
      </c>
      <c r="AL1075" s="26">
        <v>6835.9827599999999</v>
      </c>
      <c r="AM1075" s="26">
        <v>17559.107</v>
      </c>
      <c r="AN1075" s="29">
        <f t="shared" si="191"/>
        <v>38.931266607123014</v>
      </c>
    </row>
    <row r="1076" spans="1:40" x14ac:dyDescent="0.3">
      <c r="A1076" s="23" t="s">
        <v>104</v>
      </c>
      <c r="B1076" s="23" t="s">
        <v>108</v>
      </c>
      <c r="C1076" s="23" t="s">
        <v>197</v>
      </c>
      <c r="D1076" s="23" t="s">
        <v>119</v>
      </c>
      <c r="E1076" s="23" t="s">
        <v>146</v>
      </c>
      <c r="F1076" s="23" t="s">
        <v>138</v>
      </c>
      <c r="G1076" s="23" t="s">
        <v>13</v>
      </c>
      <c r="H1076" s="14">
        <v>14566.114000000003</v>
      </c>
      <c r="I1076" s="14">
        <v>8.7710000000000008</v>
      </c>
      <c r="J1076" s="14">
        <v>4056.2269999999999</v>
      </c>
      <c r="K1076" s="14">
        <v>2587.36</v>
      </c>
      <c r="L1076" s="14">
        <f t="shared" si="195"/>
        <v>6643.5869999999995</v>
      </c>
      <c r="M1076" s="30">
        <f t="shared" si="198"/>
        <v>6652.3580000000002</v>
      </c>
      <c r="N1076" s="25">
        <f t="shared" si="206"/>
        <v>45.609879203197217</v>
      </c>
      <c r="O1076" s="25">
        <f t="shared" si="196"/>
        <v>45.670094302433711</v>
      </c>
      <c r="P1076" s="14">
        <v>149.86500000000001</v>
      </c>
      <c r="Q1076" s="14">
        <v>600.721</v>
      </c>
      <c r="R1076" s="25">
        <f t="shared" si="197"/>
        <v>5.1529598079487764</v>
      </c>
      <c r="S1076" s="16">
        <v>7204.64</v>
      </c>
      <c r="T1076" s="25">
        <f t="shared" si="199"/>
        <v>49.461647766864921</v>
      </c>
      <c r="U1076" s="14">
        <v>4353.8417090000003</v>
      </c>
      <c r="V1076" s="26">
        <v>15570</v>
      </c>
      <c r="W1076" s="26">
        <v>15570</v>
      </c>
      <c r="X1076" s="18">
        <v>13430.852000000001</v>
      </c>
      <c r="Y1076" s="18">
        <v>8.7710000000000008</v>
      </c>
      <c r="Z1076" s="18">
        <v>3455.8316070000001</v>
      </c>
      <c r="AA1076" s="18">
        <v>2587.36</v>
      </c>
      <c r="AB1076" s="14">
        <f t="shared" si="203"/>
        <v>6043.1916070000007</v>
      </c>
      <c r="AC1076" s="14">
        <f t="shared" si="204"/>
        <v>6051.9626070000004</v>
      </c>
      <c r="AD1076" s="25">
        <f t="shared" si="207"/>
        <v>44.994849224755072</v>
      </c>
      <c r="AE1076" s="25">
        <f t="shared" si="208"/>
        <v>45.060154091490247</v>
      </c>
      <c r="AF1076" s="18">
        <v>6707.3533779999998</v>
      </c>
      <c r="AG1076" s="25">
        <f t="shared" si="205"/>
        <v>49.939894937417222</v>
      </c>
      <c r="AH1076" s="26">
        <v>44674.563572351712</v>
      </c>
      <c r="AI1076" s="28">
        <f t="shared" si="201"/>
        <v>300.63756477997504</v>
      </c>
      <c r="AJ1076" s="26">
        <v>115859</v>
      </c>
      <c r="AK1076" s="14">
        <f t="shared" si="202"/>
        <v>115.92411465660847</v>
      </c>
      <c r="AL1076" s="26">
        <v>5720.4740110000002</v>
      </c>
      <c r="AM1076" s="26">
        <v>12992.992</v>
      </c>
      <c r="AN1076" s="29">
        <f t="shared" si="191"/>
        <v>44.02738038320966</v>
      </c>
    </row>
    <row r="1077" spans="1:40" x14ac:dyDescent="0.3">
      <c r="A1077" s="23" t="s">
        <v>104</v>
      </c>
      <c r="B1077" s="23" t="s">
        <v>108</v>
      </c>
      <c r="C1077" s="23" t="s">
        <v>197</v>
      </c>
      <c r="D1077" s="23" t="s">
        <v>120</v>
      </c>
      <c r="E1077" s="23" t="s">
        <v>147</v>
      </c>
      <c r="F1077" s="23" t="s">
        <v>135</v>
      </c>
      <c r="G1077" s="23" t="s">
        <v>13</v>
      </c>
      <c r="H1077" s="14">
        <v>20517.919999999998</v>
      </c>
      <c r="I1077" s="14">
        <v>29.68</v>
      </c>
      <c r="J1077" s="14">
        <v>3851.38</v>
      </c>
      <c r="K1077" s="14">
        <v>6031.28</v>
      </c>
      <c r="L1077" s="14">
        <f t="shared" si="195"/>
        <v>9882.66</v>
      </c>
      <c r="M1077" s="30">
        <f t="shared" si="198"/>
        <v>9912.34</v>
      </c>
      <c r="N1077" s="25">
        <f t="shared" si="206"/>
        <v>48.165993434032302</v>
      </c>
      <c r="O1077" s="25">
        <f t="shared" si="196"/>
        <v>48.310647473038209</v>
      </c>
      <c r="P1077" s="14">
        <v>103.52</v>
      </c>
      <c r="Q1077" s="14">
        <v>890.6099999999999</v>
      </c>
      <c r="R1077" s="25">
        <f t="shared" si="197"/>
        <v>4.8451792384413235</v>
      </c>
      <c r="S1077" s="16">
        <v>9525.8799999999992</v>
      </c>
      <c r="T1077" s="25">
        <f t="shared" si="199"/>
        <v>46.427123217168209</v>
      </c>
      <c r="U1077" s="14">
        <v>4160.3362379999999</v>
      </c>
      <c r="V1077" s="26">
        <v>18580</v>
      </c>
      <c r="W1077" s="26">
        <v>18580</v>
      </c>
      <c r="X1077" s="18">
        <v>18438.37</v>
      </c>
      <c r="Y1077" s="18">
        <v>29.68</v>
      </c>
      <c r="Z1077" s="18">
        <v>2579.7079440000002</v>
      </c>
      <c r="AA1077" s="18">
        <v>6031.28</v>
      </c>
      <c r="AB1077" s="14">
        <f t="shared" si="203"/>
        <v>8610.9879440000004</v>
      </c>
      <c r="AC1077" s="14">
        <f t="shared" si="204"/>
        <v>8640.6679440000007</v>
      </c>
      <c r="AD1077" s="25">
        <f t="shared" si="207"/>
        <v>46.701459749424707</v>
      </c>
      <c r="AE1077" s="25">
        <f t="shared" si="208"/>
        <v>46.862428425072288</v>
      </c>
      <c r="AF1077" s="18">
        <v>8733.726208</v>
      </c>
      <c r="AG1077" s="25">
        <f t="shared" si="205"/>
        <v>47.367127397920754</v>
      </c>
      <c r="AH1077" s="26">
        <v>56757.660084240473</v>
      </c>
      <c r="AI1077" s="28">
        <f t="shared" si="201"/>
        <v>324.86134862912826</v>
      </c>
      <c r="AJ1077" s="26">
        <v>143737</v>
      </c>
      <c r="AK1077" s="14">
        <f t="shared" si="202"/>
        <v>128.27852257943326</v>
      </c>
      <c r="AL1077" s="26">
        <v>8634.0483760000006</v>
      </c>
      <c r="AM1077" s="26">
        <v>17775.07</v>
      </c>
      <c r="AN1077" s="29">
        <f t="shared" si="191"/>
        <v>48.573920530270776</v>
      </c>
    </row>
    <row r="1078" spans="1:40" x14ac:dyDescent="0.3">
      <c r="A1078" s="23" t="s">
        <v>104</v>
      </c>
      <c r="B1078" s="23" t="s">
        <v>108</v>
      </c>
      <c r="C1078" s="23" t="s">
        <v>197</v>
      </c>
      <c r="D1078" s="23" t="s">
        <v>121</v>
      </c>
      <c r="E1078" s="23" t="s">
        <v>148</v>
      </c>
      <c r="F1078" s="23" t="s">
        <v>135</v>
      </c>
      <c r="G1078" s="23" t="s">
        <v>13</v>
      </c>
      <c r="H1078" s="14">
        <v>20092.904000000002</v>
      </c>
      <c r="I1078" s="14">
        <v>18.286000000000001</v>
      </c>
      <c r="J1078" s="14">
        <v>4306.5389999999998</v>
      </c>
      <c r="K1078" s="14">
        <v>6512.04</v>
      </c>
      <c r="L1078" s="14">
        <f t="shared" si="195"/>
        <v>10818.579</v>
      </c>
      <c r="M1078" s="30">
        <f t="shared" si="198"/>
        <v>10836.865</v>
      </c>
      <c r="N1078" s="25">
        <f t="shared" si="206"/>
        <v>53.842784497452421</v>
      </c>
      <c r="O1078" s="25">
        <f t="shared" si="196"/>
        <v>53.933791750560289</v>
      </c>
      <c r="P1078" s="14">
        <v>778.06500000000005</v>
      </c>
      <c r="Q1078" s="14">
        <v>749.31999999999994</v>
      </c>
      <c r="R1078" s="25">
        <f t="shared" si="197"/>
        <v>7.601613982727434</v>
      </c>
      <c r="S1078" s="16">
        <v>7713.7790000000005</v>
      </c>
      <c r="T1078" s="25">
        <f t="shared" si="199"/>
        <v>38.390563156027618</v>
      </c>
      <c r="U1078" s="14">
        <v>3305.2730750000001</v>
      </c>
      <c r="V1078" s="26">
        <v>18515</v>
      </c>
      <c r="W1078" s="26">
        <v>18515</v>
      </c>
      <c r="X1078" s="18">
        <v>17582.826000000001</v>
      </c>
      <c r="Y1078" s="18">
        <v>18.286000000000001</v>
      </c>
      <c r="Z1078" s="18">
        <v>3279.8719420000002</v>
      </c>
      <c r="AA1078" s="18">
        <v>6488.0845330000002</v>
      </c>
      <c r="AB1078" s="14">
        <f t="shared" si="203"/>
        <v>9767.9564750000009</v>
      </c>
      <c r="AC1078" s="14">
        <f t="shared" si="204"/>
        <v>9786.2424750000009</v>
      </c>
      <c r="AD1078" s="25">
        <f t="shared" si="207"/>
        <v>55.553962002467635</v>
      </c>
      <c r="AE1078" s="25">
        <f t="shared" si="208"/>
        <v>55.657961211696005</v>
      </c>
      <c r="AF1078" s="18">
        <v>6652.0088379999997</v>
      </c>
      <c r="AG1078" s="25">
        <f t="shared" si="205"/>
        <v>37.832421466264861</v>
      </c>
      <c r="AH1078" s="26">
        <v>56325.24184220672</v>
      </c>
      <c r="AI1078" s="28">
        <f t="shared" si="201"/>
        <v>312.16600985500781</v>
      </c>
      <c r="AJ1078" s="26">
        <v>138019</v>
      </c>
      <c r="AK1078" s="14">
        <f t="shared" si="202"/>
        <v>127.3942428216405</v>
      </c>
      <c r="AL1078" s="26">
        <v>9587.6910540000008</v>
      </c>
      <c r="AM1078" s="26">
        <v>16862.896000000001</v>
      </c>
      <c r="AN1078" s="29">
        <f t="shared" si="191"/>
        <v>56.856728844203275</v>
      </c>
    </row>
    <row r="1079" spans="1:40" x14ac:dyDescent="0.3">
      <c r="A1079" s="23" t="s">
        <v>104</v>
      </c>
      <c r="B1079" s="23" t="s">
        <v>108</v>
      </c>
      <c r="C1079" s="23" t="s">
        <v>197</v>
      </c>
      <c r="D1079" s="23" t="s">
        <v>122</v>
      </c>
      <c r="E1079" s="23" t="s">
        <v>123</v>
      </c>
      <c r="F1079" s="23" t="s">
        <v>138</v>
      </c>
      <c r="G1079" s="23" t="s">
        <v>13</v>
      </c>
      <c r="H1079" s="14">
        <v>21382.171999999999</v>
      </c>
      <c r="I1079" s="14">
        <v>0</v>
      </c>
      <c r="J1079" s="14">
        <v>4861.92</v>
      </c>
      <c r="K1079" s="14">
        <v>7306.64</v>
      </c>
      <c r="L1079" s="14">
        <f t="shared" si="195"/>
        <v>12168.560000000001</v>
      </c>
      <c r="M1079" s="30">
        <f t="shared" si="198"/>
        <v>12168.560000000001</v>
      </c>
      <c r="N1079" s="25">
        <f t="shared" si="206"/>
        <v>56.909840590563029</v>
      </c>
      <c r="O1079" s="25">
        <f t="shared" si="196"/>
        <v>56.909840590563029</v>
      </c>
      <c r="P1079" s="14">
        <v>2282.2999999999997</v>
      </c>
      <c r="Q1079" s="14">
        <v>471.53199999999998</v>
      </c>
      <c r="R1079" s="25">
        <f t="shared" si="197"/>
        <v>12.879103208037051</v>
      </c>
      <c r="S1079" s="16">
        <v>6449.73</v>
      </c>
      <c r="T1079" s="25">
        <f t="shared" si="199"/>
        <v>30.164054428146965</v>
      </c>
      <c r="U1079" s="14">
        <v>2503.2751119999998</v>
      </c>
      <c r="V1079" s="26">
        <v>19131</v>
      </c>
      <c r="W1079" s="26">
        <v>19131</v>
      </c>
      <c r="X1079" s="18">
        <v>19632.261999999999</v>
      </c>
      <c r="Y1079" s="18">
        <v>0</v>
      </c>
      <c r="Z1079" s="18">
        <v>4041.9750389999999</v>
      </c>
      <c r="AA1079" s="18">
        <v>7306.64</v>
      </c>
      <c r="AB1079" s="14">
        <f t="shared" si="203"/>
        <v>11348.615039</v>
      </c>
      <c r="AC1079" s="14">
        <f t="shared" si="204"/>
        <v>11348.615039</v>
      </c>
      <c r="AD1079" s="25">
        <f t="shared" si="207"/>
        <v>57.805947368673067</v>
      </c>
      <c r="AE1079" s="25">
        <f t="shared" si="208"/>
        <v>57.805947368673067</v>
      </c>
      <c r="AF1079" s="18">
        <v>5742.1946189999999</v>
      </c>
      <c r="AG1079" s="25">
        <f t="shared" si="205"/>
        <v>29.248767253615505</v>
      </c>
      <c r="AH1079" s="26">
        <v>50765.595349948249</v>
      </c>
      <c r="AI1079" s="28">
        <f t="shared" si="201"/>
        <v>386.72376172615918</v>
      </c>
      <c r="AJ1079" s="26">
        <v>147002</v>
      </c>
      <c r="AK1079" s="14">
        <f t="shared" si="202"/>
        <v>133.5509857008748</v>
      </c>
      <c r="AL1079" s="26">
        <v>11074.185737</v>
      </c>
      <c r="AM1079" s="26">
        <v>19281.732</v>
      </c>
      <c r="AN1079" s="29">
        <f t="shared" ref="AN1079:AN1142" si="209">100*AL1079/AM1079</f>
        <v>57.433563214134502</v>
      </c>
    </row>
    <row r="1080" spans="1:40" x14ac:dyDescent="0.3">
      <c r="A1080" s="23" t="s">
        <v>104</v>
      </c>
      <c r="B1080" s="23" t="s">
        <v>108</v>
      </c>
      <c r="C1080" s="23" t="s">
        <v>197</v>
      </c>
      <c r="D1080" s="23" t="s">
        <v>124</v>
      </c>
      <c r="E1080" s="23" t="s">
        <v>149</v>
      </c>
      <c r="F1080" s="23" t="s">
        <v>135</v>
      </c>
      <c r="G1080" s="23" t="s">
        <v>13</v>
      </c>
      <c r="H1080" s="14">
        <v>21512.45</v>
      </c>
      <c r="I1080" s="14">
        <v>5.85</v>
      </c>
      <c r="J1080" s="14">
        <v>4946.8500000000004</v>
      </c>
      <c r="K1080" s="14">
        <v>4902.03</v>
      </c>
      <c r="L1080" s="14">
        <f t="shared" si="195"/>
        <v>9848.880000000001</v>
      </c>
      <c r="M1080" s="30">
        <f t="shared" si="198"/>
        <v>9854.73</v>
      </c>
      <c r="N1080" s="25">
        <f t="shared" si="206"/>
        <v>45.782233078984497</v>
      </c>
      <c r="O1080" s="25">
        <f t="shared" si="196"/>
        <v>45.809426634344298</v>
      </c>
      <c r="P1080" s="14">
        <v>9150.6299999999992</v>
      </c>
      <c r="Q1080" s="14">
        <v>697.06</v>
      </c>
      <c r="R1080" s="25">
        <f t="shared" si="197"/>
        <v>45.776701398492492</v>
      </c>
      <c r="S1080" s="16">
        <v>1786.06</v>
      </c>
      <c r="T1080" s="25">
        <f t="shared" si="199"/>
        <v>8.3024481172530322</v>
      </c>
      <c r="U1080" s="14">
        <v>977.01875800000005</v>
      </c>
      <c r="V1080" s="26">
        <v>23675</v>
      </c>
      <c r="W1080" s="26">
        <v>23675</v>
      </c>
      <c r="X1080" s="18">
        <v>19780.509999999998</v>
      </c>
      <c r="Y1080" s="18">
        <v>5.85</v>
      </c>
      <c r="Z1080" s="18">
        <v>4610.5040319999998</v>
      </c>
      <c r="AA1080" s="18">
        <v>4892.67</v>
      </c>
      <c r="AB1080" s="14">
        <f t="shared" si="203"/>
        <v>9503.174031999999</v>
      </c>
      <c r="AC1080" s="14">
        <f t="shared" si="204"/>
        <v>9509.0240320000012</v>
      </c>
      <c r="AD1080" s="25">
        <f t="shared" si="207"/>
        <v>48.04311937356519</v>
      </c>
      <c r="AE1080" s="25">
        <f t="shared" si="208"/>
        <v>48.072693939640594</v>
      </c>
      <c r="AF1080" s="18">
        <v>1555.479654</v>
      </c>
      <c r="AG1080" s="25">
        <f t="shared" si="205"/>
        <v>7.8636984284025031</v>
      </c>
      <c r="AH1080" s="26">
        <v>64982.467471992502</v>
      </c>
      <c r="AI1080" s="28">
        <f t="shared" si="201"/>
        <v>304.39764400336776</v>
      </c>
      <c r="AJ1080" s="26">
        <v>179199</v>
      </c>
      <c r="AK1080" s="14">
        <f t="shared" si="202"/>
        <v>110.38292624400806</v>
      </c>
      <c r="AL1080" s="26">
        <v>9035.7635329999994</v>
      </c>
      <c r="AM1080" s="26">
        <v>19202.91</v>
      </c>
      <c r="AN1080" s="29">
        <f t="shared" si="209"/>
        <v>47.054136758439213</v>
      </c>
    </row>
    <row r="1081" spans="1:40" x14ac:dyDescent="0.3">
      <c r="A1081" s="23" t="s">
        <v>104</v>
      </c>
      <c r="B1081" s="23" t="s">
        <v>108</v>
      </c>
      <c r="C1081" s="23" t="s">
        <v>197</v>
      </c>
      <c r="D1081" s="23" t="s">
        <v>2</v>
      </c>
      <c r="E1081" s="23" t="s">
        <v>32</v>
      </c>
      <c r="F1081" s="23" t="s">
        <v>126</v>
      </c>
      <c r="G1081" s="23" t="s">
        <v>13</v>
      </c>
      <c r="H1081" s="14">
        <v>263291.36699999997</v>
      </c>
      <c r="I1081" s="14">
        <v>411.50700000000001</v>
      </c>
      <c r="J1081" s="14">
        <v>64303.442999999992</v>
      </c>
      <c r="K1081" s="14">
        <v>65616.820000000007</v>
      </c>
      <c r="L1081" s="14">
        <f t="shared" si="195"/>
        <v>129920.26300000001</v>
      </c>
      <c r="M1081" s="30">
        <f t="shared" si="198"/>
        <v>130331.76999999999</v>
      </c>
      <c r="N1081" s="25">
        <f t="shared" si="206"/>
        <v>49.34467258852434</v>
      </c>
      <c r="O1081" s="25">
        <f t="shared" si="196"/>
        <v>49.500965977361496</v>
      </c>
      <c r="P1081" s="14">
        <v>36215.459999999992</v>
      </c>
      <c r="Q1081" s="14">
        <v>10633.112999999999</v>
      </c>
      <c r="R1081" s="25">
        <f t="shared" si="197"/>
        <v>17.793433006863456</v>
      </c>
      <c r="S1081" s="17">
        <v>85698.708999999988</v>
      </c>
      <c r="T1081" s="25">
        <f t="shared" si="199"/>
        <v>32.549000742587964</v>
      </c>
      <c r="U1081" s="14">
        <v>43135.099254000001</v>
      </c>
      <c r="V1081" s="26">
        <v>248570</v>
      </c>
      <c r="W1081" s="26">
        <v>248570</v>
      </c>
      <c r="X1081" s="14">
        <v>234904.20700000002</v>
      </c>
      <c r="Y1081" s="19">
        <v>411.50700000000001</v>
      </c>
      <c r="Z1081" s="19">
        <v>51144.738254999997</v>
      </c>
      <c r="AA1081" s="19">
        <v>65218.743248999999</v>
      </c>
      <c r="AB1081" s="14">
        <f>Z1081+AA1081</f>
        <v>116363.481504</v>
      </c>
      <c r="AC1081" s="14">
        <f t="shared" si="204"/>
        <v>116774.98850399999</v>
      </c>
      <c r="AD1081" s="25">
        <f t="shared" si="207"/>
        <v>49.536567688632324</v>
      </c>
      <c r="AE1081" s="25">
        <f t="shared" si="208"/>
        <v>49.711748459234691</v>
      </c>
      <c r="AF1081" s="19">
        <v>75568.817526999992</v>
      </c>
      <c r="AG1081" s="25">
        <f t="shared" si="205"/>
        <v>32.170057102042442</v>
      </c>
      <c r="AH1081" s="26">
        <v>737921.24699271482</v>
      </c>
      <c r="AI1081" s="28">
        <f t="shared" si="201"/>
        <v>318.33235315735413</v>
      </c>
      <c r="AJ1081" s="26">
        <v>1875178</v>
      </c>
      <c r="AK1081" s="14">
        <f t="shared" si="202"/>
        <v>125.27035140130698</v>
      </c>
      <c r="AL1081" s="14">
        <v>111146.560075</v>
      </c>
      <c r="AM1081" s="14">
        <v>226215.43700000001</v>
      </c>
      <c r="AN1081" s="29">
        <f t="shared" si="209"/>
        <v>49.133057208204583</v>
      </c>
    </row>
    <row r="1082" spans="1:40" x14ac:dyDescent="0.3">
      <c r="A1082" s="23" t="s">
        <v>105</v>
      </c>
      <c r="B1082" s="23" t="s">
        <v>109</v>
      </c>
      <c r="C1082" s="23" t="s">
        <v>197</v>
      </c>
      <c r="D1082" s="23" t="s">
        <v>114</v>
      </c>
      <c r="E1082" s="23" t="s">
        <v>143</v>
      </c>
      <c r="F1082" s="23" t="s">
        <v>135</v>
      </c>
      <c r="G1082" s="23" t="s">
        <v>13</v>
      </c>
      <c r="H1082" s="14">
        <v>24683.670000000006</v>
      </c>
      <c r="I1082" s="14">
        <v>13.1</v>
      </c>
      <c r="J1082" s="14">
        <v>6410.12</v>
      </c>
      <c r="K1082" s="14">
        <v>7457.6</v>
      </c>
      <c r="L1082" s="14">
        <f t="shared" ref="L1082:L1105" si="210">J1082+K1082</f>
        <v>13867.720000000001</v>
      </c>
      <c r="M1082" s="30">
        <f t="shared" si="198"/>
        <v>13880.82</v>
      </c>
      <c r="N1082" s="25">
        <f t="shared" ref="N1082:N1093" si="211">100*L1082/H1082</f>
        <v>56.18175903340142</v>
      </c>
      <c r="O1082" s="25">
        <f t="shared" si="196"/>
        <v>56.234830558016682</v>
      </c>
      <c r="P1082" s="14">
        <v>1270.03</v>
      </c>
      <c r="Q1082" s="14">
        <v>1717.5300000000002</v>
      </c>
      <c r="R1082" s="25">
        <f t="shared" si="197"/>
        <v>12.103386570959666</v>
      </c>
      <c r="S1082" s="14">
        <v>7725.64</v>
      </c>
      <c r="T1082" s="25">
        <f t="shared" si="199"/>
        <v>31.298587284629871</v>
      </c>
      <c r="U1082" s="26">
        <v>2759.7607090000001</v>
      </c>
      <c r="V1082" s="26">
        <v>18968</v>
      </c>
      <c r="W1082" s="26">
        <v>18968</v>
      </c>
      <c r="X1082" s="18">
        <v>20956.09</v>
      </c>
      <c r="Y1082" s="18">
        <v>13.1</v>
      </c>
      <c r="Z1082" s="18">
        <v>4143.2064650000002</v>
      </c>
      <c r="AA1082" s="18">
        <v>7457.6</v>
      </c>
      <c r="AB1082" s="14">
        <f t="shared" ref="AB1082:AB1093" si="212">Z1082+AA1082</f>
        <v>11600.806465000001</v>
      </c>
      <c r="AC1082" s="14">
        <f t="shared" ref="AC1082:AC1093" si="213">Y1082+Z1082+AA1082</f>
        <v>11613.906465</v>
      </c>
      <c r="AD1082" s="25">
        <f t="shared" ref="AD1082:AD1093" si="214">100*AB1082/X1082</f>
        <v>55.357685832614777</v>
      </c>
      <c r="AE1082" s="25">
        <f t="shared" ref="AE1082:AE1093" si="215">100*AC1082/X1082</f>
        <v>55.420197493902727</v>
      </c>
      <c r="AF1082" s="18">
        <v>7111.7838389999997</v>
      </c>
      <c r="AG1082" s="25">
        <f t="shared" si="205"/>
        <v>33.936597137156788</v>
      </c>
      <c r="AH1082" s="14">
        <v>56444.863225119741</v>
      </c>
      <c r="AI1082" s="28">
        <f t="shared" si="201"/>
        <v>371.26655646981675</v>
      </c>
      <c r="AJ1082" s="26">
        <v>142996</v>
      </c>
      <c r="AK1082" s="14">
        <f t="shared" si="202"/>
        <v>146.5501832219083</v>
      </c>
      <c r="AL1082" s="26">
        <v>11510.794040000001</v>
      </c>
      <c r="AM1082" s="26">
        <v>20202.099999999999</v>
      </c>
      <c r="AN1082" s="29">
        <f t="shared" si="209"/>
        <v>56.978205434088544</v>
      </c>
    </row>
    <row r="1083" spans="1:40" x14ac:dyDescent="0.3">
      <c r="A1083" s="23" t="s">
        <v>105</v>
      </c>
      <c r="B1083" s="23" t="s">
        <v>109</v>
      </c>
      <c r="C1083" s="23" t="s">
        <v>197</v>
      </c>
      <c r="D1083" s="23" t="s">
        <v>125</v>
      </c>
      <c r="E1083" s="23" t="s">
        <v>144</v>
      </c>
      <c r="F1083" s="23" t="s">
        <v>135</v>
      </c>
      <c r="G1083" s="23" t="s">
        <v>13</v>
      </c>
      <c r="H1083" s="14">
        <v>24587.359999999997</v>
      </c>
      <c r="I1083" s="14">
        <v>29.79</v>
      </c>
      <c r="J1083" s="14">
        <v>5444.46</v>
      </c>
      <c r="K1083" s="14">
        <v>8008</v>
      </c>
      <c r="L1083" s="14">
        <f t="shared" si="210"/>
        <v>13452.46</v>
      </c>
      <c r="M1083" s="30">
        <f t="shared" si="198"/>
        <v>13482.25</v>
      </c>
      <c r="N1083" s="25">
        <f t="shared" si="211"/>
        <v>54.712909397348888</v>
      </c>
      <c r="O1083" s="25">
        <f t="shared" si="196"/>
        <v>54.834069212798781</v>
      </c>
      <c r="P1083" s="14">
        <v>129</v>
      </c>
      <c r="Q1083" s="14">
        <v>1293.98</v>
      </c>
      <c r="R1083" s="25">
        <f t="shared" si="197"/>
        <v>5.7874452564244399</v>
      </c>
      <c r="S1083" s="14">
        <v>9674</v>
      </c>
      <c r="T1083" s="25">
        <f t="shared" si="199"/>
        <v>39.34541976039722</v>
      </c>
      <c r="U1083" s="26">
        <v>3881.646045</v>
      </c>
      <c r="V1083" s="26">
        <v>21487</v>
      </c>
      <c r="W1083" s="26">
        <v>21487</v>
      </c>
      <c r="X1083" s="18">
        <v>22098.92</v>
      </c>
      <c r="Y1083" s="18">
        <v>29.79</v>
      </c>
      <c r="Z1083" s="18">
        <v>4516.8976839999996</v>
      </c>
      <c r="AA1083" s="18">
        <v>8008</v>
      </c>
      <c r="AB1083" s="14">
        <f t="shared" si="212"/>
        <v>12524.897684</v>
      </c>
      <c r="AC1083" s="14">
        <f t="shared" si="213"/>
        <v>12554.687684</v>
      </c>
      <c r="AD1083" s="25">
        <f t="shared" si="214"/>
        <v>56.67651488851039</v>
      </c>
      <c r="AE1083" s="25">
        <f t="shared" si="215"/>
        <v>56.811317856257233</v>
      </c>
      <c r="AF1083" s="18">
        <v>8146.1485460000004</v>
      </c>
      <c r="AG1083" s="25">
        <f t="shared" si="205"/>
        <v>36.862202071413449</v>
      </c>
      <c r="AH1083" s="14">
        <v>67316.312196402781</v>
      </c>
      <c r="AI1083" s="28">
        <f t="shared" si="201"/>
        <v>328.28476900998317</v>
      </c>
      <c r="AJ1083" s="26">
        <v>160931</v>
      </c>
      <c r="AK1083" s="14">
        <f t="shared" si="202"/>
        <v>137.31922376670747</v>
      </c>
      <c r="AL1083" s="26">
        <v>12349.662289</v>
      </c>
      <c r="AM1083" s="26">
        <v>21844.19</v>
      </c>
      <c r="AN1083" s="29">
        <f t="shared" si="209"/>
        <v>56.535226478985948</v>
      </c>
    </row>
    <row r="1084" spans="1:40" x14ac:dyDescent="0.3">
      <c r="A1084" s="23" t="s">
        <v>105</v>
      </c>
      <c r="B1084" s="23" t="s">
        <v>109</v>
      </c>
      <c r="C1084" s="23" t="s">
        <v>197</v>
      </c>
      <c r="D1084" s="23" t="s">
        <v>115</v>
      </c>
      <c r="E1084" s="23" t="s">
        <v>178</v>
      </c>
      <c r="F1084" s="23" t="s">
        <v>138</v>
      </c>
      <c r="G1084" s="23" t="s">
        <v>13</v>
      </c>
      <c r="H1084" s="14">
        <v>28151.09</v>
      </c>
      <c r="I1084" s="14">
        <v>12.817</v>
      </c>
      <c r="J1084" s="14">
        <v>7125.973</v>
      </c>
      <c r="K1084" s="14">
        <v>8375.92</v>
      </c>
      <c r="L1084" s="14">
        <f t="shared" si="210"/>
        <v>15501.893</v>
      </c>
      <c r="M1084" s="30">
        <f t="shared" si="198"/>
        <v>15514.71</v>
      </c>
      <c r="N1084" s="25">
        <f t="shared" si="211"/>
        <v>55.066759404342783</v>
      </c>
      <c r="O1084" s="25">
        <f t="shared" si="196"/>
        <v>55.112288724877082</v>
      </c>
      <c r="P1084" s="14">
        <v>6953.1900000000005</v>
      </c>
      <c r="Q1084" s="14">
        <v>969.32</v>
      </c>
      <c r="R1084" s="25">
        <f t="shared" si="197"/>
        <v>28.142817915753884</v>
      </c>
      <c r="S1084" s="14">
        <v>4688.08</v>
      </c>
      <c r="T1084" s="25">
        <f t="shared" si="199"/>
        <v>16.653280565690352</v>
      </c>
      <c r="U1084" s="26">
        <v>2266.1693610000002</v>
      </c>
      <c r="V1084" s="26">
        <v>27588</v>
      </c>
      <c r="W1084" s="26">
        <v>27588</v>
      </c>
      <c r="X1084" s="18">
        <v>25946.756000000001</v>
      </c>
      <c r="Y1084" s="18">
        <v>12.817</v>
      </c>
      <c r="Z1084" s="18">
        <v>5870.7757600000004</v>
      </c>
      <c r="AA1084" s="18">
        <v>8240.33</v>
      </c>
      <c r="AB1084" s="14">
        <f t="shared" si="212"/>
        <v>14111.10576</v>
      </c>
      <c r="AC1084" s="14">
        <f t="shared" si="213"/>
        <v>14123.922760000001</v>
      </c>
      <c r="AD1084" s="25">
        <f t="shared" si="214"/>
        <v>54.384855509490279</v>
      </c>
      <c r="AE1084" s="25">
        <f t="shared" si="215"/>
        <v>54.434252821431706</v>
      </c>
      <c r="AF1084" s="18">
        <v>4365.0285240000003</v>
      </c>
      <c r="AG1084" s="25">
        <f t="shared" si="205"/>
        <v>16.823022207477496</v>
      </c>
      <c r="AH1084" s="14">
        <v>79079.802386539523</v>
      </c>
      <c r="AI1084" s="28">
        <f t="shared" si="201"/>
        <v>328.10850832900536</v>
      </c>
      <c r="AJ1084" s="26">
        <v>212635</v>
      </c>
      <c r="AK1084" s="14">
        <f t="shared" si="202"/>
        <v>122.02485950102287</v>
      </c>
      <c r="AL1084" s="26">
        <v>13130.350254999999</v>
      </c>
      <c r="AM1084" s="26">
        <v>24965.646000000001</v>
      </c>
      <c r="AN1084" s="29">
        <f t="shared" si="209"/>
        <v>52.593673141884651</v>
      </c>
    </row>
    <row r="1085" spans="1:40" x14ac:dyDescent="0.3">
      <c r="A1085" s="23" t="s">
        <v>105</v>
      </c>
      <c r="B1085" s="23" t="s">
        <v>109</v>
      </c>
      <c r="C1085" s="23" t="s">
        <v>197</v>
      </c>
      <c r="D1085" s="23" t="s">
        <v>116</v>
      </c>
      <c r="E1085" s="23" t="s">
        <v>71</v>
      </c>
      <c r="F1085" s="23" t="s">
        <v>135</v>
      </c>
      <c r="G1085" s="23" t="s">
        <v>13</v>
      </c>
      <c r="H1085" s="14">
        <v>43190.240000000005</v>
      </c>
      <c r="I1085" s="14">
        <v>190.21</v>
      </c>
      <c r="J1085" s="14">
        <v>10355.31</v>
      </c>
      <c r="K1085" s="14">
        <v>8290.75</v>
      </c>
      <c r="L1085" s="14">
        <f t="shared" si="210"/>
        <v>18646.059999999998</v>
      </c>
      <c r="M1085" s="30">
        <f t="shared" si="198"/>
        <v>18836.269999999997</v>
      </c>
      <c r="N1085" s="25">
        <f t="shared" si="211"/>
        <v>43.17192958409121</v>
      </c>
      <c r="O1085" s="25">
        <f t="shared" si="196"/>
        <v>43.612330007890662</v>
      </c>
      <c r="P1085" s="14">
        <v>7551.1200000000008</v>
      </c>
      <c r="Q1085" s="14">
        <v>515.75</v>
      </c>
      <c r="R1085" s="25">
        <f t="shared" si="197"/>
        <v>18.677529923427144</v>
      </c>
      <c r="S1085" s="14">
        <v>16176.92</v>
      </c>
      <c r="T1085" s="25">
        <f t="shared" si="199"/>
        <v>37.455036137794089</v>
      </c>
      <c r="U1085" s="26">
        <v>9335.4633520000007</v>
      </c>
      <c r="V1085" s="26">
        <v>45521</v>
      </c>
      <c r="W1085" s="26">
        <v>45521</v>
      </c>
      <c r="X1085" s="18">
        <v>37036.019999999997</v>
      </c>
      <c r="Y1085" s="18">
        <v>190.21</v>
      </c>
      <c r="Z1085" s="18">
        <v>9573.1772469999996</v>
      </c>
      <c r="AA1085" s="18">
        <v>8154.5957790000002</v>
      </c>
      <c r="AB1085" s="14">
        <f t="shared" si="212"/>
        <v>17727.773025999999</v>
      </c>
      <c r="AC1085" s="14">
        <f t="shared" si="213"/>
        <v>17917.983025999998</v>
      </c>
      <c r="AD1085" s="25">
        <f t="shared" si="214"/>
        <v>47.866301578841352</v>
      </c>
      <c r="AE1085" s="25">
        <f t="shared" si="215"/>
        <v>48.37988268177844</v>
      </c>
      <c r="AF1085" s="18">
        <v>12642.640492</v>
      </c>
      <c r="AG1085" s="25">
        <f t="shared" si="205"/>
        <v>34.136066704791716</v>
      </c>
      <c r="AH1085" s="14">
        <v>146853.2538924368</v>
      </c>
      <c r="AI1085" s="28">
        <f t="shared" si="201"/>
        <v>252.19747617664072</v>
      </c>
      <c r="AJ1085" s="26">
        <v>341915</v>
      </c>
      <c r="AK1085" s="14">
        <f t="shared" si="202"/>
        <v>108.31937762309346</v>
      </c>
      <c r="AL1085" s="26">
        <v>17060.826689000001</v>
      </c>
      <c r="AM1085" s="26">
        <v>35902.800000000003</v>
      </c>
      <c r="AN1085" s="29">
        <f t="shared" si="209"/>
        <v>47.519487864456252</v>
      </c>
    </row>
    <row r="1086" spans="1:40" x14ac:dyDescent="0.3">
      <c r="A1086" s="23" t="s">
        <v>105</v>
      </c>
      <c r="B1086" s="23" t="s">
        <v>109</v>
      </c>
      <c r="C1086" s="23" t="s">
        <v>197</v>
      </c>
      <c r="D1086" s="23" t="s">
        <v>117</v>
      </c>
      <c r="E1086" s="23" t="s">
        <v>145</v>
      </c>
      <c r="F1086" s="23" t="s">
        <v>137</v>
      </c>
      <c r="G1086" s="23" t="s">
        <v>13</v>
      </c>
      <c r="H1086" s="14">
        <v>21435.410000000003</v>
      </c>
      <c r="I1086" s="14">
        <v>18.579999999999998</v>
      </c>
      <c r="J1086" s="14">
        <v>5603.18</v>
      </c>
      <c r="K1086" s="14">
        <v>4181.1400000000003</v>
      </c>
      <c r="L1086" s="14">
        <f t="shared" si="210"/>
        <v>9784.32</v>
      </c>
      <c r="M1086" s="30">
        <f t="shared" si="198"/>
        <v>9802.9000000000015</v>
      </c>
      <c r="N1086" s="25">
        <f t="shared" si="211"/>
        <v>45.645592969763577</v>
      </c>
      <c r="O1086" s="25">
        <f t="shared" si="196"/>
        <v>45.73227197427061</v>
      </c>
      <c r="P1086" s="14">
        <v>2732.71</v>
      </c>
      <c r="Q1086" s="14">
        <v>909.91</v>
      </c>
      <c r="R1086" s="25">
        <f t="shared" si="197"/>
        <v>16.993470150559283</v>
      </c>
      <c r="S1086" s="14">
        <v>7976.79</v>
      </c>
      <c r="T1086" s="25">
        <f t="shared" si="199"/>
        <v>37.213144045297007</v>
      </c>
      <c r="U1086" s="26">
        <v>4632.2218730000004</v>
      </c>
      <c r="V1086" s="26">
        <v>19278</v>
      </c>
      <c r="W1086" s="26">
        <v>19278</v>
      </c>
      <c r="X1086" s="18">
        <v>19181.8</v>
      </c>
      <c r="Y1086" s="18">
        <v>18.579999999999998</v>
      </c>
      <c r="Z1086" s="18">
        <v>4461.1860820000002</v>
      </c>
      <c r="AA1086" s="18">
        <v>4181.1400000000003</v>
      </c>
      <c r="AB1086" s="14">
        <f t="shared" si="212"/>
        <v>8642.3260819999996</v>
      </c>
      <c r="AC1086" s="14">
        <f t="shared" si="213"/>
        <v>8660.9060820000013</v>
      </c>
      <c r="AD1086" s="25">
        <f t="shared" si="214"/>
        <v>45.054823228268461</v>
      </c>
      <c r="AE1086" s="25">
        <f t="shared" si="215"/>
        <v>45.151685879323118</v>
      </c>
      <c r="AF1086" s="18">
        <v>7116.4934030000004</v>
      </c>
      <c r="AG1086" s="25">
        <f t="shared" si="205"/>
        <v>37.100237740983644</v>
      </c>
      <c r="AH1086" s="14">
        <v>56919.631911007804</v>
      </c>
      <c r="AI1086" s="28">
        <f t="shared" si="201"/>
        <v>336.99796284681162</v>
      </c>
      <c r="AJ1086" s="26">
        <v>142296</v>
      </c>
      <c r="AK1086" s="14">
        <f t="shared" si="202"/>
        <v>134.80210265924552</v>
      </c>
      <c r="AL1086" s="26">
        <v>7810.0916779999998</v>
      </c>
      <c r="AM1086" s="26">
        <v>18133.919999999998</v>
      </c>
      <c r="AN1086" s="29">
        <f t="shared" si="209"/>
        <v>43.068965110687593</v>
      </c>
    </row>
    <row r="1087" spans="1:40" x14ac:dyDescent="0.3">
      <c r="A1087" s="23" t="s">
        <v>105</v>
      </c>
      <c r="B1087" s="23" t="s">
        <v>109</v>
      </c>
      <c r="C1087" s="23" t="s">
        <v>197</v>
      </c>
      <c r="D1087" s="23" t="s">
        <v>118</v>
      </c>
      <c r="E1087" s="23" t="s">
        <v>177</v>
      </c>
      <c r="F1087" s="23" t="s">
        <v>137</v>
      </c>
      <c r="G1087" s="23" t="s">
        <v>13</v>
      </c>
      <c r="H1087" s="14">
        <v>20048.281999999999</v>
      </c>
      <c r="I1087" s="14">
        <v>30.85</v>
      </c>
      <c r="J1087" s="14">
        <v>6711.652</v>
      </c>
      <c r="K1087" s="14">
        <v>2936.8</v>
      </c>
      <c r="L1087" s="14">
        <f t="shared" si="210"/>
        <v>9648.4520000000011</v>
      </c>
      <c r="M1087" s="30">
        <f t="shared" si="198"/>
        <v>9679.3019999999997</v>
      </c>
      <c r="N1087" s="25">
        <f t="shared" si="211"/>
        <v>48.126078833089046</v>
      </c>
      <c r="O1087" s="25">
        <f t="shared" si="196"/>
        <v>48.279957354949417</v>
      </c>
      <c r="P1087" s="14">
        <v>4698.8599999999997</v>
      </c>
      <c r="Q1087" s="14">
        <v>1246.01</v>
      </c>
      <c r="R1087" s="25">
        <f t="shared" si="197"/>
        <v>29.652765259387316</v>
      </c>
      <c r="S1087" s="14">
        <v>4387.46</v>
      </c>
      <c r="T1087" s="25">
        <f t="shared" si="199"/>
        <v>21.88446870410143</v>
      </c>
      <c r="U1087" s="26">
        <v>2864.9444840000001</v>
      </c>
      <c r="V1087" s="26">
        <v>20257</v>
      </c>
      <c r="W1087" s="26">
        <v>20257</v>
      </c>
      <c r="X1087" s="18">
        <v>18370.802</v>
      </c>
      <c r="Y1087" s="18">
        <v>30.85</v>
      </c>
      <c r="Z1087" s="18">
        <v>5398.3881700000002</v>
      </c>
      <c r="AA1087" s="18">
        <v>2934.88</v>
      </c>
      <c r="AB1087" s="14">
        <f t="shared" si="212"/>
        <v>8333.2681699999994</v>
      </c>
      <c r="AC1087" s="14">
        <f t="shared" si="213"/>
        <v>8364.1181700000016</v>
      </c>
      <c r="AD1087" s="25">
        <f t="shared" si="214"/>
        <v>45.361482694114279</v>
      </c>
      <c r="AE1087" s="25">
        <f t="shared" si="215"/>
        <v>45.529412216189591</v>
      </c>
      <c r="AF1087" s="18">
        <v>4250.9017210000002</v>
      </c>
      <c r="AG1087" s="25">
        <f t="shared" si="205"/>
        <v>23.139445523390869</v>
      </c>
      <c r="AH1087" s="14">
        <v>58714.839716751951</v>
      </c>
      <c r="AI1087" s="28">
        <f t="shared" si="201"/>
        <v>312.88175337994869</v>
      </c>
      <c r="AJ1087" s="26">
        <v>150589</v>
      </c>
      <c r="AK1087" s="14">
        <f t="shared" si="202"/>
        <v>121.99298753561017</v>
      </c>
      <c r="AL1087" s="26">
        <v>7020.1743980000001</v>
      </c>
      <c r="AM1087" s="26">
        <v>17148.151999999998</v>
      </c>
      <c r="AN1087" s="29">
        <f t="shared" si="209"/>
        <v>40.938372822914104</v>
      </c>
    </row>
    <row r="1088" spans="1:40" x14ac:dyDescent="0.3">
      <c r="A1088" s="23" t="s">
        <v>105</v>
      </c>
      <c r="B1088" s="23" t="s">
        <v>109</v>
      </c>
      <c r="C1088" s="23" t="s">
        <v>197</v>
      </c>
      <c r="D1088" s="23" t="s">
        <v>119</v>
      </c>
      <c r="E1088" s="23" t="s">
        <v>146</v>
      </c>
      <c r="F1088" s="23" t="s">
        <v>138</v>
      </c>
      <c r="G1088" s="23" t="s">
        <v>13</v>
      </c>
      <c r="H1088" s="14">
        <v>13771.242</v>
      </c>
      <c r="I1088" s="14">
        <v>9.6370000000000005</v>
      </c>
      <c r="J1088" s="14">
        <v>4215.04</v>
      </c>
      <c r="K1088" s="14">
        <v>2774.42</v>
      </c>
      <c r="L1088" s="14">
        <f t="shared" si="210"/>
        <v>6989.46</v>
      </c>
      <c r="M1088" s="30">
        <f t="shared" si="198"/>
        <v>6999.0969999999998</v>
      </c>
      <c r="N1088" s="25">
        <f t="shared" si="211"/>
        <v>50.75402785021133</v>
      </c>
      <c r="O1088" s="25">
        <f t="shared" si="196"/>
        <v>50.82400701403693</v>
      </c>
      <c r="P1088" s="14">
        <v>179.34200000000001</v>
      </c>
      <c r="Q1088" s="14">
        <v>649.76299999999992</v>
      </c>
      <c r="R1088" s="25">
        <f t="shared" si="197"/>
        <v>6.0205535564620813</v>
      </c>
      <c r="S1088" s="14">
        <v>5885.94</v>
      </c>
      <c r="T1088" s="25">
        <f t="shared" si="199"/>
        <v>42.740807256164693</v>
      </c>
      <c r="U1088" s="26">
        <v>3431.242655</v>
      </c>
      <c r="V1088" s="26">
        <v>15570</v>
      </c>
      <c r="W1088" s="26">
        <v>15570</v>
      </c>
      <c r="X1088" s="18">
        <v>12602.508</v>
      </c>
      <c r="Y1088" s="18">
        <v>9.6370000000000005</v>
      </c>
      <c r="Z1088" s="18">
        <v>3476.9758139999999</v>
      </c>
      <c r="AA1088" s="18">
        <v>2774.42</v>
      </c>
      <c r="AB1088" s="14">
        <f t="shared" si="212"/>
        <v>6251.3958139999995</v>
      </c>
      <c r="AC1088" s="14">
        <f t="shared" si="213"/>
        <v>6261.0328140000001</v>
      </c>
      <c r="AD1088" s="25">
        <f t="shared" si="214"/>
        <v>49.604378858557354</v>
      </c>
      <c r="AE1088" s="25">
        <f t="shared" si="215"/>
        <v>49.68084776458781</v>
      </c>
      <c r="AF1088" s="18">
        <v>5502.1767120000004</v>
      </c>
      <c r="AG1088" s="25">
        <f t="shared" si="205"/>
        <v>43.659378847448458</v>
      </c>
      <c r="AH1088" s="14">
        <v>44760.588261508979</v>
      </c>
      <c r="AI1088" s="28">
        <f t="shared" si="201"/>
        <v>281.55367231483166</v>
      </c>
      <c r="AJ1088" s="26">
        <v>115859</v>
      </c>
      <c r="AK1088" s="14">
        <f t="shared" si="202"/>
        <v>108.77452765861953</v>
      </c>
      <c r="AL1088" s="14">
        <v>6046.7711559999998</v>
      </c>
      <c r="AM1088" s="14">
        <v>12271.388000000001</v>
      </c>
      <c r="AN1088" s="29">
        <f t="shared" si="209"/>
        <v>49.275364416804358</v>
      </c>
    </row>
    <row r="1089" spans="1:40" x14ac:dyDescent="0.3">
      <c r="A1089" s="23" t="s">
        <v>105</v>
      </c>
      <c r="B1089" s="23" t="s">
        <v>109</v>
      </c>
      <c r="C1089" s="23" t="s">
        <v>197</v>
      </c>
      <c r="D1089" s="23" t="s">
        <v>120</v>
      </c>
      <c r="E1089" s="23" t="s">
        <v>147</v>
      </c>
      <c r="F1089" s="23" t="s">
        <v>135</v>
      </c>
      <c r="G1089" s="23" t="s">
        <v>13</v>
      </c>
      <c r="H1089" s="14">
        <v>20043.04</v>
      </c>
      <c r="I1089" s="14">
        <v>29.72</v>
      </c>
      <c r="J1089" s="14">
        <v>3919.92</v>
      </c>
      <c r="K1089" s="14">
        <v>6097.2</v>
      </c>
      <c r="L1089" s="14">
        <f t="shared" si="210"/>
        <v>10017.119999999999</v>
      </c>
      <c r="M1089" s="30">
        <f t="shared" si="198"/>
        <v>10046.84</v>
      </c>
      <c r="N1089" s="25">
        <f t="shared" si="211"/>
        <v>49.97804724233449</v>
      </c>
      <c r="O1089" s="25">
        <f t="shared" si="196"/>
        <v>50.126328141838762</v>
      </c>
      <c r="P1089" s="14">
        <v>179.26</v>
      </c>
      <c r="Q1089" s="14">
        <v>943.29</v>
      </c>
      <c r="R1089" s="25">
        <f t="shared" si="197"/>
        <v>5.6006972994116655</v>
      </c>
      <c r="S1089" s="14">
        <v>8789.7000000000007</v>
      </c>
      <c r="T1089" s="25">
        <f t="shared" si="199"/>
        <v>43.854125921017975</v>
      </c>
      <c r="U1089" s="26">
        <v>3658.8830200000002</v>
      </c>
      <c r="V1089" s="26">
        <v>18580</v>
      </c>
      <c r="W1089" s="26">
        <v>18580</v>
      </c>
      <c r="X1089" s="18">
        <v>18247.16</v>
      </c>
      <c r="Y1089" s="18">
        <v>29.72</v>
      </c>
      <c r="Z1089" s="18">
        <v>2727.0359939999998</v>
      </c>
      <c r="AA1089" s="18">
        <v>6097.2</v>
      </c>
      <c r="AB1089" s="14">
        <f t="shared" si="212"/>
        <v>8824.2359939999988</v>
      </c>
      <c r="AC1089" s="14">
        <f t="shared" si="213"/>
        <v>8853.9559939999999</v>
      </c>
      <c r="AD1089" s="25">
        <f t="shared" si="214"/>
        <v>48.359503583023319</v>
      </c>
      <c r="AE1089" s="25">
        <f t="shared" si="215"/>
        <v>48.522378244066473</v>
      </c>
      <c r="AF1089" s="18">
        <v>8203.9946</v>
      </c>
      <c r="AG1089" s="25">
        <f t="shared" si="205"/>
        <v>44.960391644507965</v>
      </c>
      <c r="AH1089" s="14">
        <v>56916.056233247633</v>
      </c>
      <c r="AI1089" s="28">
        <f t="shared" si="201"/>
        <v>320.59775760325579</v>
      </c>
      <c r="AJ1089" s="26">
        <v>143737</v>
      </c>
      <c r="AK1089" s="14">
        <f t="shared" si="202"/>
        <v>126.94824575439866</v>
      </c>
      <c r="AL1089" s="26">
        <v>8832.8747000000003</v>
      </c>
      <c r="AM1089" s="26">
        <v>17676.21</v>
      </c>
      <c r="AN1089" s="29">
        <f t="shared" si="209"/>
        <v>49.970410512208218</v>
      </c>
    </row>
    <row r="1090" spans="1:40" x14ac:dyDescent="0.3">
      <c r="A1090" s="23" t="s">
        <v>105</v>
      </c>
      <c r="B1090" s="23" t="s">
        <v>109</v>
      </c>
      <c r="C1090" s="23" t="s">
        <v>197</v>
      </c>
      <c r="D1090" s="23" t="s">
        <v>121</v>
      </c>
      <c r="E1090" s="23" t="s">
        <v>148</v>
      </c>
      <c r="F1090" s="23" t="s">
        <v>135</v>
      </c>
      <c r="G1090" s="23" t="s">
        <v>13</v>
      </c>
      <c r="H1090" s="14">
        <v>19729.813000000002</v>
      </c>
      <c r="I1090" s="14">
        <v>10.97</v>
      </c>
      <c r="J1090" s="14">
        <v>4476.0609999999997</v>
      </c>
      <c r="K1090" s="14">
        <v>6748.8580000000002</v>
      </c>
      <c r="L1090" s="14">
        <f t="shared" si="210"/>
        <v>11224.919</v>
      </c>
      <c r="M1090" s="30">
        <f t="shared" si="198"/>
        <v>11235.888999999999</v>
      </c>
      <c r="N1090" s="25">
        <f t="shared" si="211"/>
        <v>56.893184948078314</v>
      </c>
      <c r="O1090" s="25">
        <f t="shared" si="196"/>
        <v>56.948786083274065</v>
      </c>
      <c r="P1090" s="14">
        <v>785.86099999999999</v>
      </c>
      <c r="Q1090" s="14">
        <v>789.6</v>
      </c>
      <c r="R1090" s="25">
        <f t="shared" si="197"/>
        <v>7.9851795858379395</v>
      </c>
      <c r="S1090" s="14">
        <v>6900.1620000000003</v>
      </c>
      <c r="T1090" s="25">
        <f t="shared" si="199"/>
        <v>34.973276229227309</v>
      </c>
      <c r="U1090" s="26">
        <v>2810.3932669999999</v>
      </c>
      <c r="V1090" s="26">
        <v>18515</v>
      </c>
      <c r="W1090" s="26">
        <v>18515</v>
      </c>
      <c r="X1090" s="18">
        <v>17485.386999999999</v>
      </c>
      <c r="Y1090" s="18">
        <v>10.97</v>
      </c>
      <c r="Z1090" s="18">
        <v>3295.022136</v>
      </c>
      <c r="AA1090" s="18">
        <v>6748.8580000000002</v>
      </c>
      <c r="AB1090" s="14">
        <f t="shared" si="212"/>
        <v>10043.880136</v>
      </c>
      <c r="AC1090" s="14">
        <f t="shared" si="213"/>
        <v>10054.850136000001</v>
      </c>
      <c r="AD1090" s="25">
        <f t="shared" si="214"/>
        <v>57.441566126045707</v>
      </c>
      <c r="AE1090" s="25">
        <f t="shared" si="215"/>
        <v>57.504304228439445</v>
      </c>
      <c r="AF1090" s="18">
        <v>5958.3311249999997</v>
      </c>
      <c r="AG1090" s="25">
        <f t="shared" si="205"/>
        <v>34.076060913035555</v>
      </c>
      <c r="AH1090" s="14">
        <v>56391.870772142582</v>
      </c>
      <c r="AI1090" s="28">
        <f t="shared" si="201"/>
        <v>310.06928411103058</v>
      </c>
      <c r="AJ1090" s="26">
        <v>138019</v>
      </c>
      <c r="AK1090" s="14">
        <f t="shared" si="202"/>
        <v>126.68826031198603</v>
      </c>
      <c r="AL1090" s="26">
        <v>9892.2385279999999</v>
      </c>
      <c r="AM1090" s="26">
        <v>16786.097000000002</v>
      </c>
      <c r="AN1090" s="29">
        <f t="shared" si="209"/>
        <v>58.931141217639805</v>
      </c>
    </row>
    <row r="1091" spans="1:40" x14ac:dyDescent="0.3">
      <c r="A1091" s="23" t="s">
        <v>105</v>
      </c>
      <c r="B1091" s="23" t="s">
        <v>109</v>
      </c>
      <c r="C1091" s="23" t="s">
        <v>197</v>
      </c>
      <c r="D1091" s="23" t="s">
        <v>122</v>
      </c>
      <c r="E1091" s="23" t="s">
        <v>123</v>
      </c>
      <c r="F1091" s="23" t="s">
        <v>138</v>
      </c>
      <c r="G1091" s="23" t="s">
        <v>13</v>
      </c>
      <c r="H1091" s="14">
        <v>22180.879999999997</v>
      </c>
      <c r="I1091" s="14">
        <v>0</v>
      </c>
      <c r="J1091" s="14">
        <v>4955.1629999999996</v>
      </c>
      <c r="K1091" s="14">
        <v>7583.93</v>
      </c>
      <c r="L1091" s="14">
        <f t="shared" si="210"/>
        <v>12539.093000000001</v>
      </c>
      <c r="M1091" s="30">
        <f t="shared" si="198"/>
        <v>12539.093000000001</v>
      </c>
      <c r="N1091" s="25">
        <f t="shared" si="211"/>
        <v>56.531088937860005</v>
      </c>
      <c r="O1091" s="25">
        <f t="shared" si="196"/>
        <v>56.531088937860005</v>
      </c>
      <c r="P1091" s="14">
        <v>2874.8199999999997</v>
      </c>
      <c r="Q1091" s="14">
        <v>778.38</v>
      </c>
      <c r="R1091" s="25">
        <f t="shared" si="197"/>
        <v>16.470040864023431</v>
      </c>
      <c r="S1091" s="14">
        <v>5977.97</v>
      </c>
      <c r="T1091" s="25">
        <f t="shared" si="199"/>
        <v>26.951004649049093</v>
      </c>
      <c r="U1091" s="26">
        <v>2339.4467450000002</v>
      </c>
      <c r="V1091" s="26">
        <v>19131</v>
      </c>
      <c r="W1091" s="26">
        <v>19131</v>
      </c>
      <c r="X1091" s="18">
        <v>20544.490000000002</v>
      </c>
      <c r="Y1091" s="18">
        <v>0</v>
      </c>
      <c r="Z1091" s="18">
        <v>4063.9896979999999</v>
      </c>
      <c r="AA1091" s="18">
        <v>7583.93</v>
      </c>
      <c r="AB1091" s="14">
        <f t="shared" si="212"/>
        <v>11647.919698</v>
      </c>
      <c r="AC1091" s="14">
        <f t="shared" si="213"/>
        <v>11647.919698</v>
      </c>
      <c r="AD1091" s="25">
        <f t="shared" si="214"/>
        <v>56.696076164460642</v>
      </c>
      <c r="AE1091" s="25">
        <f t="shared" si="215"/>
        <v>56.696076164460642</v>
      </c>
      <c r="AF1091" s="18">
        <v>5462.6689859999997</v>
      </c>
      <c r="AG1091" s="25">
        <f t="shared" si="205"/>
        <v>26.589460171559377</v>
      </c>
      <c r="AH1091" s="14">
        <v>50925.355203439765</v>
      </c>
      <c r="AI1091" s="28">
        <f t="shared" si="201"/>
        <v>403.42359749730952</v>
      </c>
      <c r="AJ1091" s="26">
        <v>147002</v>
      </c>
      <c r="AK1091" s="14">
        <f t="shared" si="202"/>
        <v>139.75653392470852</v>
      </c>
      <c r="AL1091" s="26">
        <v>11338.297511999999</v>
      </c>
      <c r="AM1091" s="26">
        <v>20183.939999999999</v>
      </c>
      <c r="AN1091" s="29">
        <f t="shared" si="209"/>
        <v>56.174847487656024</v>
      </c>
    </row>
    <row r="1092" spans="1:40" x14ac:dyDescent="0.3">
      <c r="A1092" s="23" t="s">
        <v>105</v>
      </c>
      <c r="B1092" s="23" t="s">
        <v>109</v>
      </c>
      <c r="C1092" s="23" t="s">
        <v>197</v>
      </c>
      <c r="D1092" s="23" t="s">
        <v>124</v>
      </c>
      <c r="E1092" s="23" t="s">
        <v>149</v>
      </c>
      <c r="F1092" s="23" t="s">
        <v>135</v>
      </c>
      <c r="G1092" s="23" t="s">
        <v>13</v>
      </c>
      <c r="H1092" s="14">
        <v>22203.449999999997</v>
      </c>
      <c r="I1092" s="14">
        <v>5.13</v>
      </c>
      <c r="J1092" s="14">
        <v>4766.8599999999997</v>
      </c>
      <c r="K1092" s="14">
        <v>5086.0600000000004</v>
      </c>
      <c r="L1092" s="14">
        <f t="shared" si="210"/>
        <v>9852.92</v>
      </c>
      <c r="M1092" s="30">
        <f t="shared" si="198"/>
        <v>9858.0499999999993</v>
      </c>
      <c r="N1092" s="25">
        <f t="shared" si="211"/>
        <v>44.37562631032565</v>
      </c>
      <c r="O1092" s="25">
        <f t="shared" si="196"/>
        <v>44.398730827866842</v>
      </c>
      <c r="P1092" s="14">
        <v>10179.48</v>
      </c>
      <c r="Q1092" s="14">
        <v>1036.4100000000001</v>
      </c>
      <c r="R1092" s="25">
        <f t="shared" si="197"/>
        <v>50.514176850894799</v>
      </c>
      <c r="S1092" s="14">
        <v>1110.3900000000001</v>
      </c>
      <c r="T1092" s="25">
        <f t="shared" si="199"/>
        <v>5.000979577498093</v>
      </c>
      <c r="U1092" s="26">
        <v>595.31612399999995</v>
      </c>
      <c r="V1092" s="26">
        <v>23675</v>
      </c>
      <c r="W1092" s="26">
        <v>23675</v>
      </c>
      <c r="X1092" s="18">
        <v>20957.87</v>
      </c>
      <c r="Y1092" s="18">
        <v>5.13</v>
      </c>
      <c r="Z1092" s="18">
        <v>4451.3649150000001</v>
      </c>
      <c r="AA1092" s="18">
        <v>5070.54</v>
      </c>
      <c r="AB1092" s="14">
        <f t="shared" si="212"/>
        <v>9521.9049149999992</v>
      </c>
      <c r="AC1092" s="14">
        <f t="shared" si="213"/>
        <v>9527.0349150000002</v>
      </c>
      <c r="AD1092" s="25">
        <f t="shared" si="214"/>
        <v>45.433552717905016</v>
      </c>
      <c r="AE1092" s="25">
        <f t="shared" si="215"/>
        <v>45.458030396218703</v>
      </c>
      <c r="AF1092" s="18">
        <v>1024.7280450000001</v>
      </c>
      <c r="AG1092" s="25">
        <f t="shared" si="205"/>
        <v>4.8894665583859434</v>
      </c>
      <c r="AH1092" s="14">
        <v>65124.004717052449</v>
      </c>
      <c r="AI1092" s="28">
        <f t="shared" si="201"/>
        <v>321.81482221581297</v>
      </c>
      <c r="AJ1092" s="26">
        <v>179199</v>
      </c>
      <c r="AK1092" s="14">
        <f t="shared" si="202"/>
        <v>116.95305219337162</v>
      </c>
      <c r="AL1092" s="26">
        <v>9058.394112</v>
      </c>
      <c r="AM1092" s="26">
        <v>20420.87</v>
      </c>
      <c r="AN1092" s="29">
        <f t="shared" si="209"/>
        <v>44.358512208343718</v>
      </c>
    </row>
    <row r="1093" spans="1:40" x14ac:dyDescent="0.3">
      <c r="A1093" s="23" t="s">
        <v>105</v>
      </c>
      <c r="B1093" s="23" t="s">
        <v>109</v>
      </c>
      <c r="C1093" s="23" t="s">
        <v>197</v>
      </c>
      <c r="D1093" s="23" t="s">
        <v>2</v>
      </c>
      <c r="E1093" s="23" t="s">
        <v>32</v>
      </c>
      <c r="F1093" s="23" t="s">
        <v>126</v>
      </c>
      <c r="G1093" s="23" t="s">
        <v>13</v>
      </c>
      <c r="H1093" s="14">
        <v>260024.47700000001</v>
      </c>
      <c r="I1093" s="14">
        <v>350.80400000000009</v>
      </c>
      <c r="J1093" s="14">
        <v>63983.739000000001</v>
      </c>
      <c r="K1093" s="14">
        <v>67540.678</v>
      </c>
      <c r="L1093" s="14">
        <f t="shared" si="210"/>
        <v>131524.41700000002</v>
      </c>
      <c r="M1093" s="30">
        <f t="shared" si="198"/>
        <v>131875.22100000002</v>
      </c>
      <c r="N1093" s="25">
        <f t="shared" si="211"/>
        <v>50.581552366702773</v>
      </c>
      <c r="O1093" s="25">
        <f t="shared" si="196"/>
        <v>50.716464281168427</v>
      </c>
      <c r="P1093" s="14">
        <v>37533.673000000003</v>
      </c>
      <c r="Q1093" s="14">
        <v>10849.942999999999</v>
      </c>
      <c r="R1093" s="25">
        <f t="shared" si="197"/>
        <v>18.607331339810752</v>
      </c>
      <c r="S1093" s="14">
        <v>79293.051999999996</v>
      </c>
      <c r="T1093" s="25">
        <f t="shared" si="199"/>
        <v>30.494456873765767</v>
      </c>
      <c r="U1093" s="14">
        <v>38575.487635000005</v>
      </c>
      <c r="V1093" s="26">
        <v>248570</v>
      </c>
      <c r="W1093" s="26">
        <v>248570</v>
      </c>
      <c r="X1093" s="19">
        <v>233427.80299999999</v>
      </c>
      <c r="Y1093" s="19">
        <v>350.80400000000009</v>
      </c>
      <c r="Z1093" s="19">
        <v>51978.019964999992</v>
      </c>
      <c r="AA1093" s="19">
        <v>67251.493778999997</v>
      </c>
      <c r="AB1093" s="14">
        <f t="shared" si="212"/>
        <v>119229.513744</v>
      </c>
      <c r="AC1093" s="14">
        <f t="shared" si="213"/>
        <v>119580.31774399999</v>
      </c>
      <c r="AD1093" s="25">
        <f t="shared" si="214"/>
        <v>51.077683211541</v>
      </c>
      <c r="AE1093" s="25">
        <f t="shared" si="215"/>
        <v>51.227966937597394</v>
      </c>
      <c r="AF1093" s="19">
        <v>69784.895992999998</v>
      </c>
      <c r="AG1093" s="25">
        <f t="shared" si="205"/>
        <v>29.8957086928501</v>
      </c>
      <c r="AH1093" s="26">
        <v>739446.57851564989</v>
      </c>
      <c r="AI1093" s="28">
        <f t="shared" si="201"/>
        <v>315.67906293998715</v>
      </c>
      <c r="AJ1093" s="26">
        <v>1875178</v>
      </c>
      <c r="AK1093" s="14">
        <f t="shared" si="202"/>
        <v>124.4830106795195</v>
      </c>
      <c r="AL1093" s="26">
        <v>114050.475357</v>
      </c>
      <c r="AM1093" s="26">
        <v>225535.31299999999</v>
      </c>
      <c r="AN1093" s="29">
        <f t="shared" si="209"/>
        <v>50.568788470389116</v>
      </c>
    </row>
    <row r="1094" spans="1:40" x14ac:dyDescent="0.3">
      <c r="A1094" s="23" t="s">
        <v>106</v>
      </c>
      <c r="B1094" s="23" t="s">
        <v>110</v>
      </c>
      <c r="C1094" s="23" t="s">
        <v>197</v>
      </c>
      <c r="D1094" s="23" t="s">
        <v>114</v>
      </c>
      <c r="E1094" s="23" t="s">
        <v>143</v>
      </c>
      <c r="F1094" s="23" t="s">
        <v>135</v>
      </c>
      <c r="G1094" s="23" t="s">
        <v>13</v>
      </c>
      <c r="H1094" s="14">
        <v>22298.58</v>
      </c>
      <c r="I1094" s="14">
        <v>0</v>
      </c>
      <c r="J1094" s="14">
        <v>6069.36</v>
      </c>
      <c r="K1094" s="14">
        <v>5454.84</v>
      </c>
      <c r="L1094" s="14">
        <f t="shared" si="210"/>
        <v>11524.2</v>
      </c>
      <c r="M1094" s="30">
        <f t="shared" si="198"/>
        <v>11524.2</v>
      </c>
      <c r="N1094" s="25">
        <f t="shared" ref="N1094:N1105" si="216">100*L1094/H1094</f>
        <v>51.681317823825552</v>
      </c>
      <c r="O1094" s="25">
        <f t="shared" si="196"/>
        <v>51.681317823825552</v>
      </c>
      <c r="P1094" s="14">
        <v>1318.16</v>
      </c>
      <c r="Q1094" s="14">
        <v>1459.75</v>
      </c>
      <c r="R1094" s="25">
        <f t="shared" si="197"/>
        <v>12.457788791932041</v>
      </c>
      <c r="S1094" s="14">
        <v>7937.7</v>
      </c>
      <c r="T1094" s="14">
        <f t="shared" si="199"/>
        <v>35.597334000640394</v>
      </c>
      <c r="U1094" s="14">
        <v>3905.675424</v>
      </c>
      <c r="V1094" s="26">
        <v>18968</v>
      </c>
      <c r="W1094" s="14">
        <v>18968</v>
      </c>
      <c r="X1094" s="14">
        <v>18484.91</v>
      </c>
      <c r="Y1094" s="14">
        <v>0</v>
      </c>
      <c r="Z1094" s="14">
        <v>3743.960462</v>
      </c>
      <c r="AA1094" s="14">
        <v>5454.84</v>
      </c>
      <c r="AB1094" s="14">
        <f t="shared" ref="AB1094:AB1105" si="217">Z1094+AA1094</f>
        <v>9198.8004619999992</v>
      </c>
      <c r="AC1094" s="14">
        <f t="shared" ref="AC1094:AC1105" si="218">Y1094+Z1094+AA1094</f>
        <v>9198.8004619999992</v>
      </c>
      <c r="AD1094" s="25">
        <f t="shared" ref="AD1094:AD1105" si="219">100*AB1094/X1094</f>
        <v>49.763836891821491</v>
      </c>
      <c r="AE1094" s="25">
        <f t="shared" ref="AE1094:AE1105" si="220">100*AC1094/X1094</f>
        <v>49.763836891821491</v>
      </c>
      <c r="AF1094" s="14">
        <v>6699.4481500000002</v>
      </c>
      <c r="AG1094" s="33">
        <f t="shared" si="205"/>
        <v>36.242795610040844</v>
      </c>
      <c r="AH1094" s="14">
        <v>56618.365708710306</v>
      </c>
      <c r="AI1094" s="26">
        <f t="shared" si="201"/>
        <v>326.48257802249202</v>
      </c>
      <c r="AJ1094" s="26">
        <v>142996</v>
      </c>
      <c r="AK1094" s="14">
        <f t="shared" si="202"/>
        <v>129.26872080337913</v>
      </c>
      <c r="AL1094" s="14">
        <v>9122.5688239999999</v>
      </c>
      <c r="AM1094" s="14">
        <v>17684.22</v>
      </c>
      <c r="AN1094" s="29">
        <f t="shared" si="209"/>
        <v>51.585927024205759</v>
      </c>
    </row>
    <row r="1095" spans="1:40" x14ac:dyDescent="0.3">
      <c r="A1095" s="23" t="s">
        <v>106</v>
      </c>
      <c r="B1095" s="23" t="s">
        <v>110</v>
      </c>
      <c r="C1095" s="23" t="s">
        <v>197</v>
      </c>
      <c r="D1095" s="23" t="s">
        <v>125</v>
      </c>
      <c r="E1095" s="23" t="s">
        <v>144</v>
      </c>
      <c r="F1095" s="23" t="s">
        <v>135</v>
      </c>
      <c r="G1095" s="23" t="s">
        <v>13</v>
      </c>
      <c r="H1095" s="14">
        <v>20755.46</v>
      </c>
      <c r="I1095" s="14">
        <v>28.29</v>
      </c>
      <c r="J1095" s="14">
        <v>4610.1000000000004</v>
      </c>
      <c r="K1095" s="14">
        <v>5324</v>
      </c>
      <c r="L1095" s="14">
        <f t="shared" si="210"/>
        <v>9934.1</v>
      </c>
      <c r="M1095" s="30">
        <f t="shared" si="198"/>
        <v>9962.39</v>
      </c>
      <c r="N1095" s="25">
        <f t="shared" si="216"/>
        <v>47.862586519402605</v>
      </c>
      <c r="O1095" s="25">
        <f t="shared" si="196"/>
        <v>47.998888003445842</v>
      </c>
      <c r="P1095" s="14">
        <v>117</v>
      </c>
      <c r="Q1095" s="14">
        <v>1029.82</v>
      </c>
      <c r="R1095" s="25">
        <f t="shared" si="197"/>
        <v>5.5253894637844692</v>
      </c>
      <c r="S1095" s="14">
        <v>9619</v>
      </c>
      <c r="T1095" s="25">
        <f t="shared" si="199"/>
        <v>46.34443177843324</v>
      </c>
      <c r="U1095" s="26">
        <v>5006.8199189999996</v>
      </c>
      <c r="V1095" s="26">
        <v>21487</v>
      </c>
      <c r="W1095" s="26">
        <v>21487</v>
      </c>
      <c r="X1095" s="18">
        <v>18812.099999999999</v>
      </c>
      <c r="Y1095" s="18">
        <v>28.29</v>
      </c>
      <c r="Z1095" s="18">
        <v>4034.2805720000001</v>
      </c>
      <c r="AA1095" s="18">
        <v>5324</v>
      </c>
      <c r="AB1095" s="14">
        <f t="shared" si="217"/>
        <v>9358.2805719999997</v>
      </c>
      <c r="AC1095" s="14">
        <f t="shared" si="218"/>
        <v>9386.5705720000005</v>
      </c>
      <c r="AD1095" s="25">
        <f t="shared" si="219"/>
        <v>49.746070731072024</v>
      </c>
      <c r="AE1095" s="25">
        <f t="shared" si="220"/>
        <v>49.896452666103208</v>
      </c>
      <c r="AF1095" s="16">
        <v>8282.0256669999999</v>
      </c>
      <c r="AG1095" s="33">
        <f t="shared" si="205"/>
        <v>44.024992781241863</v>
      </c>
      <c r="AH1095" s="14">
        <v>67509.50614852742</v>
      </c>
      <c r="AI1095" s="26">
        <f t="shared" si="201"/>
        <v>278.65853378650951</v>
      </c>
      <c r="AJ1095" s="26">
        <v>160931</v>
      </c>
      <c r="AK1095" s="14">
        <f t="shared" si="202"/>
        <v>116.8954396604756</v>
      </c>
      <c r="AL1095" s="26">
        <v>9033.1289359999992</v>
      </c>
      <c r="AM1095" s="26">
        <v>18367.61</v>
      </c>
      <c r="AN1095" s="29">
        <f t="shared" si="209"/>
        <v>49.179664289474786</v>
      </c>
    </row>
    <row r="1096" spans="1:40" x14ac:dyDescent="0.3">
      <c r="A1096" s="23" t="s">
        <v>106</v>
      </c>
      <c r="B1096" s="23" t="s">
        <v>110</v>
      </c>
      <c r="C1096" s="23" t="s">
        <v>197</v>
      </c>
      <c r="D1096" s="23" t="s">
        <v>115</v>
      </c>
      <c r="E1096" s="23" t="s">
        <v>178</v>
      </c>
      <c r="F1096" s="23" t="s">
        <v>138</v>
      </c>
      <c r="G1096" s="23" t="s">
        <v>13</v>
      </c>
      <c r="H1096" s="14">
        <v>24900.32</v>
      </c>
      <c r="I1096" s="14">
        <v>5.07</v>
      </c>
      <c r="J1096" s="14">
        <v>6548.0959999999995</v>
      </c>
      <c r="K1096" s="14">
        <v>6012.12</v>
      </c>
      <c r="L1096" s="14">
        <f t="shared" si="210"/>
        <v>12560.216</v>
      </c>
      <c r="M1096" s="30">
        <f t="shared" si="198"/>
        <v>12565.286</v>
      </c>
      <c r="N1096" s="25">
        <f t="shared" si="216"/>
        <v>50.441986287726429</v>
      </c>
      <c r="O1096" s="25">
        <f t="shared" si="196"/>
        <v>50.46234747183972</v>
      </c>
      <c r="P1096" s="14">
        <v>6064.866</v>
      </c>
      <c r="Q1096" s="14">
        <v>857.48</v>
      </c>
      <c r="R1096" s="25">
        <f t="shared" si="197"/>
        <v>27.800229073361304</v>
      </c>
      <c r="S1096" s="14">
        <v>4412.8280000000004</v>
      </c>
      <c r="T1096" s="25">
        <f t="shared" si="199"/>
        <v>17.721973050948744</v>
      </c>
      <c r="U1096" s="26">
        <v>2366.9412649999999</v>
      </c>
      <c r="V1096" s="26">
        <v>27588</v>
      </c>
      <c r="W1096" s="26">
        <v>27588</v>
      </c>
      <c r="X1096" s="18">
        <v>22935.14</v>
      </c>
      <c r="Y1096" s="18">
        <v>5.07</v>
      </c>
      <c r="Z1096" s="18">
        <v>5597.2444070000001</v>
      </c>
      <c r="AA1096" s="18">
        <v>5839.48</v>
      </c>
      <c r="AB1096" s="14">
        <f t="shared" si="217"/>
        <v>11436.724407</v>
      </c>
      <c r="AC1096" s="14">
        <f t="shared" si="218"/>
        <v>11441.794406999999</v>
      </c>
      <c r="AD1096" s="25">
        <f t="shared" si="219"/>
        <v>49.865509462771968</v>
      </c>
      <c r="AE1096" s="25">
        <f t="shared" si="220"/>
        <v>49.887615279435835</v>
      </c>
      <c r="AF1096" s="18">
        <v>4103.3373019999999</v>
      </c>
      <c r="AG1096" s="25">
        <f t="shared" si="205"/>
        <v>17.891049725443143</v>
      </c>
      <c r="AH1096" s="14">
        <v>79318.244370662549</v>
      </c>
      <c r="AI1096" s="28">
        <f t="shared" si="201"/>
        <v>289.15339947290897</v>
      </c>
      <c r="AJ1096" s="26">
        <v>212635</v>
      </c>
      <c r="AK1096" s="14">
        <f t="shared" si="202"/>
        <v>107.86154678204434</v>
      </c>
      <c r="AL1096" s="26">
        <v>10368.471376</v>
      </c>
      <c r="AM1096" s="26">
        <v>21777.29</v>
      </c>
      <c r="AN1096" s="29">
        <f t="shared" si="209"/>
        <v>47.611394145001505</v>
      </c>
    </row>
    <row r="1097" spans="1:40" x14ac:dyDescent="0.3">
      <c r="A1097" s="23" t="s">
        <v>106</v>
      </c>
      <c r="B1097" s="23" t="s">
        <v>110</v>
      </c>
      <c r="C1097" s="23" t="s">
        <v>197</v>
      </c>
      <c r="D1097" s="23" t="s">
        <v>116</v>
      </c>
      <c r="E1097" s="23" t="s">
        <v>71</v>
      </c>
      <c r="F1097" s="23" t="s">
        <v>135</v>
      </c>
      <c r="G1097" s="23" t="s">
        <v>13</v>
      </c>
      <c r="H1097" s="14">
        <v>41485.839999999997</v>
      </c>
      <c r="I1097" s="14">
        <v>238.87</v>
      </c>
      <c r="J1097" s="14">
        <v>9681.7900000000009</v>
      </c>
      <c r="K1097" s="14">
        <v>6195.08</v>
      </c>
      <c r="L1097" s="14">
        <f t="shared" si="210"/>
        <v>15876.87</v>
      </c>
      <c r="M1097" s="30">
        <f t="shared" si="198"/>
        <v>16115.740000000002</v>
      </c>
      <c r="N1097" s="25">
        <f t="shared" si="216"/>
        <v>38.270576177317373</v>
      </c>
      <c r="O1097" s="25">
        <f t="shared" si="196"/>
        <v>38.846363000001936</v>
      </c>
      <c r="P1097" s="14">
        <v>6601.2</v>
      </c>
      <c r="Q1097" s="14">
        <v>616.31999999999994</v>
      </c>
      <c r="R1097" s="25">
        <f t="shared" si="197"/>
        <v>17.397550585934866</v>
      </c>
      <c r="S1097" s="14">
        <v>15974.47</v>
      </c>
      <c r="T1097" s="25">
        <f t="shared" si="199"/>
        <v>38.505837172394244</v>
      </c>
      <c r="U1097" s="26">
        <v>9636.0198720000008</v>
      </c>
      <c r="V1097" s="26">
        <v>45521</v>
      </c>
      <c r="W1097" s="26">
        <v>45521</v>
      </c>
      <c r="X1097" s="18">
        <v>35162.1</v>
      </c>
      <c r="Y1097" s="18">
        <v>238.87</v>
      </c>
      <c r="Z1097" s="18">
        <v>8907.3198179999999</v>
      </c>
      <c r="AA1097" s="18">
        <v>6022.1114509999998</v>
      </c>
      <c r="AB1097" s="14">
        <f t="shared" si="217"/>
        <v>14929.431269000001</v>
      </c>
      <c r="AC1097" s="14">
        <f t="shared" si="218"/>
        <v>15168.301269</v>
      </c>
      <c r="AD1097" s="25">
        <f t="shared" si="219"/>
        <v>42.45887267540904</v>
      </c>
      <c r="AE1097" s="25">
        <f t="shared" si="220"/>
        <v>43.138212077776927</v>
      </c>
      <c r="AF1097" s="18">
        <v>12535.059386000001</v>
      </c>
      <c r="AG1097" s="25">
        <f t="shared" si="205"/>
        <v>35.649347979785055</v>
      </c>
      <c r="AH1097" s="14">
        <v>147026.97177653454</v>
      </c>
      <c r="AI1097" s="28">
        <f t="shared" si="201"/>
        <v>239.15407884100802</v>
      </c>
      <c r="AJ1097" s="26">
        <v>341915</v>
      </c>
      <c r="AK1097" s="14">
        <f t="shared" si="202"/>
        <v>102.83871722504131</v>
      </c>
      <c r="AL1097" s="26">
        <v>14134.501211999999</v>
      </c>
      <c r="AM1097" s="26">
        <v>33631.85</v>
      </c>
      <c r="AN1097" s="29">
        <f t="shared" si="209"/>
        <v>42.027129676184927</v>
      </c>
    </row>
    <row r="1098" spans="1:40" x14ac:dyDescent="0.3">
      <c r="A1098" s="23" t="s">
        <v>106</v>
      </c>
      <c r="B1098" s="23" t="s">
        <v>110</v>
      </c>
      <c r="C1098" s="23" t="s">
        <v>197</v>
      </c>
      <c r="D1098" s="23" t="s">
        <v>117</v>
      </c>
      <c r="E1098" s="23" t="s">
        <v>145</v>
      </c>
      <c r="F1098" s="23" t="s">
        <v>137</v>
      </c>
      <c r="G1098" s="23" t="s">
        <v>13</v>
      </c>
      <c r="H1098" s="14">
        <v>19306.66</v>
      </c>
      <c r="I1098" s="14">
        <v>20.89</v>
      </c>
      <c r="J1098" s="14">
        <v>5119.0200000000004</v>
      </c>
      <c r="K1098" s="14">
        <v>2521.3200000000002</v>
      </c>
      <c r="L1098" s="14">
        <f t="shared" si="210"/>
        <v>7640.34</v>
      </c>
      <c r="M1098" s="30">
        <f t="shared" si="198"/>
        <v>7661.2300000000014</v>
      </c>
      <c r="N1098" s="25">
        <f t="shared" si="216"/>
        <v>39.573597919060056</v>
      </c>
      <c r="O1098" s="25">
        <f t="shared" ref="O1098:O1161" si="221">100*M1098/H1098</f>
        <v>39.681798923273114</v>
      </c>
      <c r="P1098" s="14">
        <v>2420.7199999999998</v>
      </c>
      <c r="Q1098" s="14">
        <v>730.77</v>
      </c>
      <c r="R1098" s="25">
        <f t="shared" si="197"/>
        <v>16.323330912752386</v>
      </c>
      <c r="S1098" s="14">
        <v>7963.16</v>
      </c>
      <c r="T1098" s="25">
        <f t="shared" si="199"/>
        <v>41.245663413557807</v>
      </c>
      <c r="U1098" s="26">
        <v>5074.6344580000004</v>
      </c>
      <c r="V1098" s="26">
        <v>19278</v>
      </c>
      <c r="W1098" s="26">
        <v>19278</v>
      </c>
      <c r="X1098" s="18">
        <v>16733.099999999999</v>
      </c>
      <c r="Y1098" s="18">
        <v>20.89</v>
      </c>
      <c r="Z1098" s="18">
        <v>4163.3119900000002</v>
      </c>
      <c r="AA1098" s="18">
        <v>2521.3200000000002</v>
      </c>
      <c r="AB1098" s="14">
        <f t="shared" si="217"/>
        <v>6684.6319899999999</v>
      </c>
      <c r="AC1098" s="14">
        <f t="shared" si="218"/>
        <v>6705.5219900000011</v>
      </c>
      <c r="AD1098" s="25">
        <f t="shared" si="219"/>
        <v>39.948556991830571</v>
      </c>
      <c r="AE1098" s="25">
        <f t="shared" si="220"/>
        <v>40.073399370110749</v>
      </c>
      <c r="AF1098" s="18">
        <v>6739.1878699999997</v>
      </c>
      <c r="AG1098" s="25">
        <f t="shared" si="205"/>
        <v>40.274592693523616</v>
      </c>
      <c r="AH1098" s="14">
        <v>57122.995948862699</v>
      </c>
      <c r="AI1098" s="28">
        <f t="shared" si="201"/>
        <v>292.93106431216779</v>
      </c>
      <c r="AJ1098" s="26">
        <v>142296</v>
      </c>
      <c r="AK1098" s="14">
        <f t="shared" si="202"/>
        <v>117.59360769101028</v>
      </c>
      <c r="AL1098" s="26">
        <v>5821.6192090000004</v>
      </c>
      <c r="AM1098" s="26">
        <v>15570.62</v>
      </c>
      <c r="AN1098" s="29">
        <f t="shared" si="209"/>
        <v>37.388486836105436</v>
      </c>
    </row>
    <row r="1099" spans="1:40" x14ac:dyDescent="0.3">
      <c r="A1099" s="23" t="s">
        <v>106</v>
      </c>
      <c r="B1099" s="23" t="s">
        <v>110</v>
      </c>
      <c r="C1099" s="23" t="s">
        <v>197</v>
      </c>
      <c r="D1099" s="23" t="s">
        <v>118</v>
      </c>
      <c r="E1099" s="23" t="s">
        <v>177</v>
      </c>
      <c r="F1099" s="23" t="s">
        <v>137</v>
      </c>
      <c r="G1099" s="23" t="s">
        <v>13</v>
      </c>
      <c r="H1099" s="14">
        <v>19554.634999999998</v>
      </c>
      <c r="I1099" s="14">
        <v>38.04</v>
      </c>
      <c r="J1099" s="14">
        <v>6649.8149999999996</v>
      </c>
      <c r="K1099" s="14">
        <v>2119.5500000000002</v>
      </c>
      <c r="L1099" s="14">
        <f t="shared" si="210"/>
        <v>8769.3649999999998</v>
      </c>
      <c r="M1099" s="30">
        <f t="shared" si="198"/>
        <v>8807.4049999999988</v>
      </c>
      <c r="N1099" s="25">
        <f t="shared" si="216"/>
        <v>44.845454798823916</v>
      </c>
      <c r="O1099" s="25">
        <f t="shared" si="221"/>
        <v>45.039986683464043</v>
      </c>
      <c r="P1099" s="14">
        <v>3219.17</v>
      </c>
      <c r="Q1099" s="14">
        <v>1105.9299999999998</v>
      </c>
      <c r="R1099" s="25">
        <f t="shared" si="197"/>
        <v>22.118029817483173</v>
      </c>
      <c r="S1099" s="14">
        <v>4538.08</v>
      </c>
      <c r="T1099" s="25">
        <f t="shared" si="199"/>
        <v>23.207183360875824</v>
      </c>
      <c r="U1099" s="26">
        <v>3286.3611799999999</v>
      </c>
      <c r="V1099" s="26">
        <v>20257</v>
      </c>
      <c r="W1099" s="26">
        <v>20257</v>
      </c>
      <c r="X1099" s="18">
        <v>17971.544999999998</v>
      </c>
      <c r="Y1099" s="18">
        <v>38.04</v>
      </c>
      <c r="Z1099" s="18">
        <v>5658.9104630000002</v>
      </c>
      <c r="AA1099" s="18">
        <v>1917.96</v>
      </c>
      <c r="AB1099" s="14">
        <f t="shared" si="217"/>
        <v>7576.8704630000002</v>
      </c>
      <c r="AC1099" s="14">
        <f t="shared" si="218"/>
        <v>7614.9104630000002</v>
      </c>
      <c r="AD1099" s="25">
        <f t="shared" si="219"/>
        <v>42.160373317931217</v>
      </c>
      <c r="AE1099" s="25">
        <f t="shared" si="220"/>
        <v>42.372041263007723</v>
      </c>
      <c r="AF1099" s="18">
        <v>4376.5865110000004</v>
      </c>
      <c r="AG1099" s="25">
        <f t="shared" si="205"/>
        <v>24.352867329993057</v>
      </c>
      <c r="AH1099" s="14">
        <v>58906.414637928356</v>
      </c>
      <c r="AI1099" s="28">
        <f t="shared" si="201"/>
        <v>305.08638338393416</v>
      </c>
      <c r="AJ1099" s="26">
        <v>150589</v>
      </c>
      <c r="AK1099" s="14">
        <f t="shared" si="202"/>
        <v>119.34168498363094</v>
      </c>
      <c r="AL1099" s="26">
        <v>5609.0763999999999</v>
      </c>
      <c r="AM1099" s="26">
        <v>15718.305</v>
      </c>
      <c r="AN1099" s="29">
        <f t="shared" si="209"/>
        <v>35.68499529688475</v>
      </c>
    </row>
    <row r="1100" spans="1:40" x14ac:dyDescent="0.3">
      <c r="A1100" s="23" t="s">
        <v>106</v>
      </c>
      <c r="B1100" s="23" t="s">
        <v>110</v>
      </c>
      <c r="C1100" s="23" t="s">
        <v>197</v>
      </c>
      <c r="D1100" s="23" t="s">
        <v>119</v>
      </c>
      <c r="E1100" s="23" t="s">
        <v>146</v>
      </c>
      <c r="F1100" s="23" t="s">
        <v>138</v>
      </c>
      <c r="G1100" s="23" t="s">
        <v>13</v>
      </c>
      <c r="H1100" s="14">
        <v>12526.407999999998</v>
      </c>
      <c r="I1100" s="14">
        <v>7.3390000000000004</v>
      </c>
      <c r="J1100" s="14">
        <v>3489.096</v>
      </c>
      <c r="K1100" s="14">
        <v>2404.2800000000002</v>
      </c>
      <c r="L1100" s="14">
        <f t="shared" si="210"/>
        <v>5893.3760000000002</v>
      </c>
      <c r="M1100" s="30">
        <f t="shared" si="198"/>
        <v>5900.7150000000001</v>
      </c>
      <c r="N1100" s="25">
        <f t="shared" si="216"/>
        <v>47.047613330174151</v>
      </c>
      <c r="O1100" s="25">
        <f t="shared" si="221"/>
        <v>47.106201554348232</v>
      </c>
      <c r="P1100" s="14">
        <v>93.403999999999996</v>
      </c>
      <c r="Q1100" s="14">
        <v>426.209</v>
      </c>
      <c r="R1100" s="25">
        <f>100*(P1100+Q1100)/H1100</f>
        <v>4.1481404725121527</v>
      </c>
      <c r="S1100" s="14">
        <v>5955.36</v>
      </c>
      <c r="T1100" s="25">
        <f t="shared" si="199"/>
        <v>47.542439939685828</v>
      </c>
      <c r="U1100" s="26">
        <v>3525.0645469999999</v>
      </c>
      <c r="V1100" s="26">
        <v>15570</v>
      </c>
      <c r="W1100" s="26">
        <v>15570</v>
      </c>
      <c r="X1100" s="18">
        <v>11677.901</v>
      </c>
      <c r="Y1100" s="18">
        <v>7.3390000000000004</v>
      </c>
      <c r="Z1100" s="18">
        <v>3036.1803490000002</v>
      </c>
      <c r="AA1100" s="18">
        <v>2404.2800000000002</v>
      </c>
      <c r="AB1100" s="14">
        <f t="shared" si="217"/>
        <v>5440.4603490000009</v>
      </c>
      <c r="AC1100" s="14">
        <f t="shared" si="218"/>
        <v>5447.7993490000008</v>
      </c>
      <c r="AD1100" s="25">
        <f t="shared" si="219"/>
        <v>46.587656026541076</v>
      </c>
      <c r="AE1100" s="25">
        <f t="shared" si="220"/>
        <v>46.650501224492324</v>
      </c>
      <c r="AF1100" s="18">
        <v>5593.8696479999999</v>
      </c>
      <c r="AG1100" s="25">
        <f t="shared" si="205"/>
        <v>47.901327884180553</v>
      </c>
      <c r="AH1100" s="14">
        <v>44860.48790053033</v>
      </c>
      <c r="AI1100" s="28">
        <f t="shared" si="201"/>
        <v>260.31596058191661</v>
      </c>
      <c r="AJ1100" s="26">
        <v>115859</v>
      </c>
      <c r="AK1100" s="14">
        <f t="shared" si="202"/>
        <v>100.79407728359472</v>
      </c>
      <c r="AL1100" s="26">
        <v>5060.2765980000004</v>
      </c>
      <c r="AM1100" s="26">
        <v>11176.261</v>
      </c>
      <c r="AN1100" s="29">
        <f t="shared" si="209"/>
        <v>45.277008097788695</v>
      </c>
    </row>
    <row r="1101" spans="1:40" x14ac:dyDescent="0.3">
      <c r="A1101" s="23" t="s">
        <v>106</v>
      </c>
      <c r="B1101" s="23" t="s">
        <v>110</v>
      </c>
      <c r="C1101" s="23" t="s">
        <v>197</v>
      </c>
      <c r="D1101" s="23" t="s">
        <v>120</v>
      </c>
      <c r="E1101" s="23" t="s">
        <v>147</v>
      </c>
      <c r="F1101" s="23" t="s">
        <v>135</v>
      </c>
      <c r="G1101" s="23" t="s">
        <v>13</v>
      </c>
      <c r="H1101" s="14">
        <v>17525.82</v>
      </c>
      <c r="I1101" s="14">
        <v>29.04</v>
      </c>
      <c r="J1101" s="14">
        <v>4218.91</v>
      </c>
      <c r="K1101" s="14">
        <v>4294.74</v>
      </c>
      <c r="L1101" s="14">
        <f t="shared" si="210"/>
        <v>8513.65</v>
      </c>
      <c r="M1101" s="30">
        <f t="shared" si="198"/>
        <v>8542.6899999999987</v>
      </c>
      <c r="N1101" s="25">
        <f t="shared" si="216"/>
        <v>48.577755562935145</v>
      </c>
      <c r="O1101" s="25">
        <f t="shared" si="221"/>
        <v>48.743453943952403</v>
      </c>
      <c r="P1101" s="14">
        <v>285.14999999999998</v>
      </c>
      <c r="Q1101" s="14">
        <v>887.06</v>
      </c>
      <c r="R1101" s="25">
        <f t="shared" si="197"/>
        <v>6.6884744907798899</v>
      </c>
      <c r="S1101" s="14">
        <v>7742.31</v>
      </c>
      <c r="T1101" s="25">
        <f t="shared" si="199"/>
        <v>44.17659202251307</v>
      </c>
      <c r="U1101" s="26">
        <v>3981.0102419999998</v>
      </c>
      <c r="V1101" s="26">
        <v>18580</v>
      </c>
      <c r="W1101" s="26">
        <v>18580</v>
      </c>
      <c r="X1101" s="18">
        <v>16154.16</v>
      </c>
      <c r="Y1101" s="18">
        <v>29.04</v>
      </c>
      <c r="Z1101" s="18">
        <v>3224.4684999999999</v>
      </c>
      <c r="AA1101" s="18">
        <v>4294.74</v>
      </c>
      <c r="AB1101" s="14">
        <f t="shared" si="217"/>
        <v>7519.2084999999997</v>
      </c>
      <c r="AC1101" s="14">
        <f t="shared" si="218"/>
        <v>7548.2484999999997</v>
      </c>
      <c r="AD1101" s="25">
        <f t="shared" si="219"/>
        <v>46.546576856982966</v>
      </c>
      <c r="AE1101" s="25">
        <f t="shared" si="220"/>
        <v>46.726344792920216</v>
      </c>
      <c r="AF1101" s="18">
        <v>7381.9386610000001</v>
      </c>
      <c r="AG1101" s="25">
        <f t="shared" si="205"/>
        <v>45.696827696395232</v>
      </c>
      <c r="AH1101" s="14">
        <v>57155.090421749359</v>
      </c>
      <c r="AI1101" s="28">
        <f t="shared" si="201"/>
        <v>282.63729233560656</v>
      </c>
      <c r="AJ1101" s="26">
        <v>143737</v>
      </c>
      <c r="AK1101" s="14">
        <f t="shared" si="202"/>
        <v>112.38692890487488</v>
      </c>
      <c r="AL1101" s="14">
        <v>7050.0254210000003</v>
      </c>
      <c r="AM1101" s="14">
        <v>15131.75</v>
      </c>
      <c r="AN1101" s="29">
        <f t="shared" si="209"/>
        <v>46.590945667222897</v>
      </c>
    </row>
    <row r="1102" spans="1:40" x14ac:dyDescent="0.3">
      <c r="A1102" s="23" t="s">
        <v>106</v>
      </c>
      <c r="B1102" s="23" t="s">
        <v>110</v>
      </c>
      <c r="C1102" s="23" t="s">
        <v>197</v>
      </c>
      <c r="D1102" s="23" t="s">
        <v>121</v>
      </c>
      <c r="E1102" s="23" t="s">
        <v>148</v>
      </c>
      <c r="F1102" s="23" t="s">
        <v>135</v>
      </c>
      <c r="G1102" s="23" t="s">
        <v>13</v>
      </c>
      <c r="H1102" s="14">
        <v>16433.927</v>
      </c>
      <c r="I1102" s="14">
        <v>12.529</v>
      </c>
      <c r="J1102" s="14">
        <v>3839.2179999999998</v>
      </c>
      <c r="K1102" s="14">
        <v>4171.3</v>
      </c>
      <c r="L1102" s="14">
        <f t="shared" si="210"/>
        <v>8010.518</v>
      </c>
      <c r="M1102" s="30">
        <f t="shared" si="198"/>
        <v>8023.0470000000005</v>
      </c>
      <c r="N1102" s="25">
        <f t="shared" si="216"/>
        <v>48.743784732644855</v>
      </c>
      <c r="O1102" s="25">
        <f t="shared" si="221"/>
        <v>48.820023357776876</v>
      </c>
      <c r="P1102" s="14">
        <v>636.82000000000005</v>
      </c>
      <c r="Q1102" s="14">
        <v>587.43999999999994</v>
      </c>
      <c r="R1102" s="25">
        <f t="shared" ref="R1102:R1104" si="222">100*(P1102+Q1102)/H1102</f>
        <v>7.4495888901052076</v>
      </c>
      <c r="S1102" s="14">
        <v>7172.2</v>
      </c>
      <c r="T1102" s="25">
        <f t="shared" si="199"/>
        <v>43.642642443282121</v>
      </c>
      <c r="U1102" s="26">
        <v>3749.120735</v>
      </c>
      <c r="V1102" s="26">
        <v>18515</v>
      </c>
      <c r="W1102" s="26">
        <v>18515</v>
      </c>
      <c r="X1102" s="18">
        <v>14539.746999999999</v>
      </c>
      <c r="Y1102" s="18">
        <v>12.529</v>
      </c>
      <c r="Z1102" s="18">
        <v>3093.9693830000001</v>
      </c>
      <c r="AA1102" s="18">
        <v>4171.3</v>
      </c>
      <c r="AB1102" s="14">
        <f t="shared" si="217"/>
        <v>7265.2693830000007</v>
      </c>
      <c r="AC1102" s="14">
        <f t="shared" si="218"/>
        <v>7277.7983830000003</v>
      </c>
      <c r="AD1102" s="25">
        <f t="shared" si="219"/>
        <v>49.968334270190539</v>
      </c>
      <c r="AE1102" s="25">
        <f t="shared" si="220"/>
        <v>50.054504958029881</v>
      </c>
      <c r="AF1102" s="18">
        <v>6238.6013629999998</v>
      </c>
      <c r="AG1102" s="25">
        <f t="shared" si="205"/>
        <v>42.907220895934437</v>
      </c>
      <c r="AH1102" s="14">
        <v>56527.032315726756</v>
      </c>
      <c r="AI1102" s="28">
        <f t="shared" si="201"/>
        <v>257.21758960897728</v>
      </c>
      <c r="AJ1102" s="26">
        <v>138019</v>
      </c>
      <c r="AK1102" s="14">
        <f t="shared" si="202"/>
        <v>105.34598135039379</v>
      </c>
      <c r="AL1102" s="26">
        <v>6973.1719819999998</v>
      </c>
      <c r="AM1102" s="26">
        <v>13760.767</v>
      </c>
      <c r="AN1102" s="29">
        <f t="shared" si="209"/>
        <v>50.674297312061164</v>
      </c>
    </row>
    <row r="1103" spans="1:40" x14ac:dyDescent="0.3">
      <c r="A1103" s="23" t="s">
        <v>106</v>
      </c>
      <c r="B1103" s="23" t="s">
        <v>110</v>
      </c>
      <c r="C1103" s="23" t="s">
        <v>197</v>
      </c>
      <c r="D1103" s="23" t="s">
        <v>122</v>
      </c>
      <c r="E1103" s="23" t="s">
        <v>123</v>
      </c>
      <c r="F1103" s="23" t="s">
        <v>138</v>
      </c>
      <c r="G1103" s="23" t="s">
        <v>13</v>
      </c>
      <c r="H1103" s="14">
        <v>18523.159</v>
      </c>
      <c r="I1103" s="14">
        <v>0</v>
      </c>
      <c r="J1103" s="14">
        <v>4377.68</v>
      </c>
      <c r="K1103" s="14">
        <v>5482.88</v>
      </c>
      <c r="L1103" s="14">
        <f t="shared" si="210"/>
        <v>9860.5600000000013</v>
      </c>
      <c r="M1103" s="30">
        <f t="shared" si="198"/>
        <v>9860.5600000000013</v>
      </c>
      <c r="N1103" s="25">
        <f t="shared" si="216"/>
        <v>53.23368438396497</v>
      </c>
      <c r="O1103" s="25">
        <f t="shared" si="221"/>
        <v>53.23368438396497</v>
      </c>
      <c r="P1103" s="14">
        <v>2501.88</v>
      </c>
      <c r="Q1103" s="14">
        <v>517.73</v>
      </c>
      <c r="R1103" s="25">
        <f t="shared" si="222"/>
        <v>16.301808994891207</v>
      </c>
      <c r="S1103" s="14">
        <v>5037.4399999999996</v>
      </c>
      <c r="T1103" s="25">
        <f t="shared" si="199"/>
        <v>27.195361223212519</v>
      </c>
      <c r="U1103" s="26">
        <v>2282.1937379999999</v>
      </c>
      <c r="V1103" s="26">
        <v>19131</v>
      </c>
      <c r="W1103" s="26">
        <v>19131</v>
      </c>
      <c r="X1103" s="18">
        <v>17158.539000000001</v>
      </c>
      <c r="Y1103" s="18">
        <v>0</v>
      </c>
      <c r="Z1103" s="18">
        <v>3812.0475919999999</v>
      </c>
      <c r="AA1103" s="18">
        <v>5482.88</v>
      </c>
      <c r="AB1103" s="14">
        <f t="shared" si="217"/>
        <v>9294.927592</v>
      </c>
      <c r="AC1103" s="14">
        <f t="shared" si="218"/>
        <v>9294.927592</v>
      </c>
      <c r="AD1103" s="25">
        <f t="shared" si="219"/>
        <v>54.17085680779698</v>
      </c>
      <c r="AE1103" s="25">
        <f t="shared" si="220"/>
        <v>54.17085680779698</v>
      </c>
      <c r="AF1103" s="18">
        <v>4527.6510719999997</v>
      </c>
      <c r="AG1103" s="25">
        <f t="shared" si="205"/>
        <v>26.387159606071354</v>
      </c>
      <c r="AH1103" s="14">
        <v>51099.379329564457</v>
      </c>
      <c r="AI1103" s="28">
        <f t="shared" si="201"/>
        <v>335.78762061543517</v>
      </c>
      <c r="AJ1103" s="26">
        <v>147002</v>
      </c>
      <c r="AK1103" s="14">
        <f t="shared" si="202"/>
        <v>116.72316703174107</v>
      </c>
      <c r="AL1103" s="26">
        <v>9054.5849120000003</v>
      </c>
      <c r="AM1103" s="26">
        <v>16877.239000000001</v>
      </c>
      <c r="AN1103" s="29">
        <f t="shared" si="209"/>
        <v>53.649681159341284</v>
      </c>
    </row>
    <row r="1104" spans="1:40" x14ac:dyDescent="0.3">
      <c r="A1104" s="23" t="s">
        <v>106</v>
      </c>
      <c r="B1104" s="23" t="s">
        <v>110</v>
      </c>
      <c r="C1104" s="23" t="s">
        <v>197</v>
      </c>
      <c r="D1104" s="23" t="s">
        <v>124</v>
      </c>
      <c r="E1104" s="23" t="s">
        <v>149</v>
      </c>
      <c r="F1104" s="23" t="s">
        <v>135</v>
      </c>
      <c r="G1104" s="23" t="s">
        <v>13</v>
      </c>
      <c r="H1104" s="14">
        <v>18700.93</v>
      </c>
      <c r="I1104" s="14">
        <v>0.68</v>
      </c>
      <c r="J1104" s="14">
        <v>4642.67</v>
      </c>
      <c r="K1104" s="14">
        <v>3768.25</v>
      </c>
      <c r="L1104" s="14">
        <f t="shared" si="210"/>
        <v>8410.92</v>
      </c>
      <c r="M1104" s="30">
        <f t="shared" ref="M1104:M1105" si="223">I1104+J1104+K1104</f>
        <v>8411.6</v>
      </c>
      <c r="N1104" s="25">
        <f t="shared" si="216"/>
        <v>44.975945046583242</v>
      </c>
      <c r="O1104" s="25">
        <f t="shared" si="221"/>
        <v>44.97958122938271</v>
      </c>
      <c r="P1104" s="14">
        <v>8643.0600000000013</v>
      </c>
      <c r="Q1104" s="14">
        <v>713.38</v>
      </c>
      <c r="R1104" s="25">
        <f t="shared" si="222"/>
        <v>50.031950282686473</v>
      </c>
      <c r="S1104" s="14">
        <v>890.46</v>
      </c>
      <c r="T1104" s="25">
        <f t="shared" si="199"/>
        <v>4.7615813758994872</v>
      </c>
      <c r="U1104" s="26">
        <v>501.48638499999998</v>
      </c>
      <c r="V1104" s="26">
        <v>23675</v>
      </c>
      <c r="W1104" s="26">
        <v>23675</v>
      </c>
      <c r="X1104" s="18">
        <v>17562.849999999999</v>
      </c>
      <c r="Y1104" s="18">
        <v>0.68</v>
      </c>
      <c r="Z1104" s="18">
        <v>4400.3553069999998</v>
      </c>
      <c r="AA1104" s="18">
        <v>3754.9848910000001</v>
      </c>
      <c r="AB1104" s="14">
        <f t="shared" si="217"/>
        <v>8155.3401979999999</v>
      </c>
      <c r="AC1104" s="14">
        <f t="shared" si="218"/>
        <v>8156.0201980000002</v>
      </c>
      <c r="AD1104" s="25">
        <f t="shared" si="219"/>
        <v>46.435175373017479</v>
      </c>
      <c r="AE1104" s="25">
        <f t="shared" si="220"/>
        <v>46.43904718197787</v>
      </c>
      <c r="AF1104" s="18">
        <v>810.46740299999999</v>
      </c>
      <c r="AG1104" s="25">
        <f t="shared" si="205"/>
        <v>4.6146690485883566</v>
      </c>
      <c r="AH1104" s="14">
        <v>65319.907261539389</v>
      </c>
      <c r="AI1104" s="28">
        <f t="shared" si="201"/>
        <v>268.87438663497727</v>
      </c>
      <c r="AJ1104" s="26">
        <v>179199</v>
      </c>
      <c r="AK1104" s="14">
        <f t="shared" si="202"/>
        <v>98.007522363406039</v>
      </c>
      <c r="AL1104" s="26">
        <v>7661.5798370000002</v>
      </c>
      <c r="AM1104" s="26">
        <v>16967.509999999998</v>
      </c>
      <c r="AN1104" s="29">
        <f t="shared" si="209"/>
        <v>45.154414743235755</v>
      </c>
    </row>
    <row r="1105" spans="1:40" x14ac:dyDescent="0.3">
      <c r="A1105" s="23" t="s">
        <v>106</v>
      </c>
      <c r="B1105" s="23" t="s">
        <v>110</v>
      </c>
      <c r="C1105" s="23" t="s">
        <v>197</v>
      </c>
      <c r="D1105" s="23" t="s">
        <v>2</v>
      </c>
      <c r="E1105" s="23" t="s">
        <v>32</v>
      </c>
      <c r="F1105" s="23" t="s">
        <v>126</v>
      </c>
      <c r="G1105" s="23" t="s">
        <v>13</v>
      </c>
      <c r="H1105" s="14">
        <v>232011.739</v>
      </c>
      <c r="I1105" s="14">
        <v>380.74800000000005</v>
      </c>
      <c r="J1105" s="14">
        <v>59245.75499999999</v>
      </c>
      <c r="K1105" s="14">
        <v>47748.36</v>
      </c>
      <c r="L1105" s="14">
        <f t="shared" si="210"/>
        <v>106994.11499999999</v>
      </c>
      <c r="M1105" s="30">
        <f t="shared" si="223"/>
        <v>107374.86299999998</v>
      </c>
      <c r="N1105" s="25">
        <f t="shared" si="216"/>
        <v>46.115819596524808</v>
      </c>
      <c r="O1105" s="25">
        <f t="shared" si="221"/>
        <v>46.27992681008265</v>
      </c>
      <c r="P1105" s="14">
        <v>31901.430000000004</v>
      </c>
      <c r="Q1105" s="14">
        <v>8931.8889999999992</v>
      </c>
      <c r="R1105" s="25">
        <f>100*(P1105+Q1105)/H1105</f>
        <v>17.599678005947794</v>
      </c>
      <c r="S1105" s="14">
        <v>77243.008000000002</v>
      </c>
      <c r="T1105" s="25">
        <f t="shared" si="199"/>
        <v>33.292715417300499</v>
      </c>
      <c r="U1105" s="26">
        <v>43315.327764999995</v>
      </c>
      <c r="V1105" s="26">
        <v>248570</v>
      </c>
      <c r="W1105" s="26">
        <v>248570</v>
      </c>
      <c r="X1105" s="18">
        <v>207192.092</v>
      </c>
      <c r="Y1105" s="18">
        <v>380.74800000000005</v>
      </c>
      <c r="Z1105" s="18">
        <v>49672.048843000011</v>
      </c>
      <c r="AA1105" s="18">
        <v>47187.896342</v>
      </c>
      <c r="AB1105" s="14">
        <f t="shared" si="217"/>
        <v>96859.945185000019</v>
      </c>
      <c r="AC1105" s="14">
        <f t="shared" si="218"/>
        <v>97240.693185000011</v>
      </c>
      <c r="AD1105" s="25">
        <f t="shared" si="219"/>
        <v>46.748862010138893</v>
      </c>
      <c r="AE1105" s="25">
        <f t="shared" si="220"/>
        <v>46.932627711003569</v>
      </c>
      <c r="AF1105" s="18">
        <v>67288.173032999999</v>
      </c>
      <c r="AG1105" s="25">
        <f t="shared" si="205"/>
        <v>32.476226473450538</v>
      </c>
      <c r="AH1105" s="14">
        <v>741464.39582033607</v>
      </c>
      <c r="AI1105" s="28">
        <f t="shared" si="201"/>
        <v>279.43633324533175</v>
      </c>
      <c r="AJ1105" s="26">
        <v>1875178</v>
      </c>
      <c r="AK1105" s="14">
        <f t="shared" si="202"/>
        <v>110.49195969662614</v>
      </c>
      <c r="AL1105" s="26">
        <v>89889.004707</v>
      </c>
      <c r="AM1105" s="26">
        <v>196663.42199999999</v>
      </c>
      <c r="AN1105" s="29">
        <f t="shared" si="209"/>
        <v>45.707027668317494</v>
      </c>
    </row>
    <row r="1106" spans="1:40" x14ac:dyDescent="0.3">
      <c r="A1106" s="23" t="s">
        <v>107</v>
      </c>
      <c r="B1106" s="23" t="s">
        <v>111</v>
      </c>
      <c r="C1106" s="23" t="s">
        <v>197</v>
      </c>
      <c r="D1106" s="23" t="s">
        <v>114</v>
      </c>
      <c r="E1106" s="23" t="s">
        <v>143</v>
      </c>
      <c r="F1106" s="23" t="s">
        <v>135</v>
      </c>
      <c r="G1106" s="23" t="s">
        <v>13</v>
      </c>
      <c r="H1106" s="14">
        <v>21343.5</v>
      </c>
      <c r="I1106" s="14">
        <v>0</v>
      </c>
      <c r="J1106" s="14">
        <v>6725.8</v>
      </c>
      <c r="K1106" s="14">
        <v>3961.1</v>
      </c>
      <c r="L1106" s="14">
        <f t="shared" ref="L1106:L1117" si="224">J1106+K1106</f>
        <v>10686.9</v>
      </c>
      <c r="M1106" s="30">
        <f t="shared" ref="M1106:M1117" si="225">I1106+J1106+K1106</f>
        <v>10686.9</v>
      </c>
      <c r="N1106" s="25">
        <f t="shared" ref="N1106:N1115" si="226">100*L1106/H1106</f>
        <v>50.070981797737019</v>
      </c>
      <c r="O1106" s="25">
        <f t="shared" si="221"/>
        <v>50.070981797737019</v>
      </c>
      <c r="P1106" s="14">
        <v>1238.8</v>
      </c>
      <c r="Q1106" s="14">
        <v>1556.9</v>
      </c>
      <c r="R1106" s="25">
        <f t="shared" ref="R1106:R1116" si="227">100*(P1106+Q1106)/H1106</f>
        <v>13.098601447747559</v>
      </c>
      <c r="S1106" s="14">
        <v>7723.3</v>
      </c>
      <c r="T1106" s="25">
        <f t="shared" si="199"/>
        <v>36.185723990910581</v>
      </c>
      <c r="U1106" s="14">
        <v>4425.0262830000001</v>
      </c>
      <c r="V1106" s="26">
        <v>18968</v>
      </c>
      <c r="W1106" s="14">
        <v>18968</v>
      </c>
      <c r="X1106" s="14">
        <v>17445.3</v>
      </c>
      <c r="Y1106" s="23">
        <v>0</v>
      </c>
      <c r="Z1106" s="14">
        <v>4548.4846029999999</v>
      </c>
      <c r="AA1106" s="14">
        <v>3961.1</v>
      </c>
      <c r="AB1106" s="14">
        <f t="shared" ref="AB1106:AB1117" si="228">Z1106+AA1106</f>
        <v>8509.5846029999993</v>
      </c>
      <c r="AC1106" s="14">
        <f t="shared" ref="AC1106:AC1117" si="229">Y1106+Z1106+AA1106</f>
        <v>8509.5846029999993</v>
      </c>
      <c r="AD1106" s="25">
        <f t="shared" ref="AD1106:AD1117" si="230">100*AB1106/X1106</f>
        <v>48.77866590428367</v>
      </c>
      <c r="AE1106" s="25">
        <f t="shared" ref="AE1106:AE1117" si="231">100*AC1106/X1106</f>
        <v>48.77866590428367</v>
      </c>
      <c r="AF1106" s="14">
        <v>6538.2091680000003</v>
      </c>
      <c r="AG1106" s="25">
        <f t="shared" si="205"/>
        <v>37.478341834190303</v>
      </c>
      <c r="AH1106" s="14">
        <v>56966.329253148841</v>
      </c>
      <c r="AI1106" s="28">
        <f t="shared" si="201"/>
        <v>306.2387945425798</v>
      </c>
      <c r="AJ1106" s="14">
        <v>142996</v>
      </c>
      <c r="AK1106" s="14">
        <f t="shared" si="202"/>
        <v>121.9985174410473</v>
      </c>
      <c r="AL1106" s="14">
        <v>7945.8526899999997</v>
      </c>
      <c r="AM1106" s="14">
        <v>16451.3</v>
      </c>
      <c r="AN1106" s="29">
        <f t="shared" si="209"/>
        <v>48.299238905132121</v>
      </c>
    </row>
    <row r="1107" spans="1:40" x14ac:dyDescent="0.3">
      <c r="A1107" s="23" t="s">
        <v>107</v>
      </c>
      <c r="B1107" s="23" t="s">
        <v>111</v>
      </c>
      <c r="C1107" s="23" t="s">
        <v>197</v>
      </c>
      <c r="D1107" s="23" t="s">
        <v>125</v>
      </c>
      <c r="E1107" s="23" t="s">
        <v>144</v>
      </c>
      <c r="F1107" s="23" t="s">
        <v>135</v>
      </c>
      <c r="G1107" s="23" t="s">
        <v>13</v>
      </c>
      <c r="H1107" s="14">
        <v>19418.999999999996</v>
      </c>
      <c r="I1107" s="14">
        <v>32.11</v>
      </c>
      <c r="J1107" s="14">
        <v>4713.01</v>
      </c>
      <c r="K1107" s="14">
        <v>4126</v>
      </c>
      <c r="L1107" s="14">
        <f t="shared" si="224"/>
        <v>8839.01</v>
      </c>
      <c r="M1107" s="30">
        <f t="shared" si="225"/>
        <v>8871.119999999999</v>
      </c>
      <c r="N1107" s="25">
        <f t="shared" si="226"/>
        <v>45.517328389721413</v>
      </c>
      <c r="O1107" s="25">
        <f t="shared" si="221"/>
        <v>45.682681909470112</v>
      </c>
      <c r="P1107" s="14">
        <v>278</v>
      </c>
      <c r="Q1107" s="14">
        <v>912.52999999999986</v>
      </c>
      <c r="R1107" s="25">
        <f t="shared" si="227"/>
        <v>6.1307482362634529</v>
      </c>
      <c r="S1107" s="14">
        <v>9348</v>
      </c>
      <c r="T1107" s="25">
        <f t="shared" si="199"/>
        <v>48.138421133940994</v>
      </c>
      <c r="U1107" s="14">
        <v>5184.8161229999996</v>
      </c>
      <c r="V1107" s="26">
        <v>21487</v>
      </c>
      <c r="W1107" s="14">
        <v>21487</v>
      </c>
      <c r="X1107" s="14">
        <v>17545.13</v>
      </c>
      <c r="Y1107" s="23">
        <v>32.11</v>
      </c>
      <c r="Z1107" s="14">
        <v>4306.1169749999999</v>
      </c>
      <c r="AA1107" s="14">
        <v>4126</v>
      </c>
      <c r="AB1107" s="14">
        <f t="shared" si="228"/>
        <v>8432.1169750000008</v>
      </c>
      <c r="AC1107" s="14">
        <f t="shared" si="229"/>
        <v>8464.2269749999996</v>
      </c>
      <c r="AD1107" s="25">
        <f t="shared" si="230"/>
        <v>48.059586762822505</v>
      </c>
      <c r="AE1107" s="25">
        <f t="shared" si="231"/>
        <v>48.242600510797011</v>
      </c>
      <c r="AF1107" s="14">
        <v>7935.6560680000002</v>
      </c>
      <c r="AG1107" s="25">
        <f t="shared" si="205"/>
        <v>45.229964485871577</v>
      </c>
      <c r="AH1107" s="14">
        <v>67697.988053039255</v>
      </c>
      <c r="AI1107" s="28">
        <f t="shared" si="201"/>
        <v>259.16767254964714</v>
      </c>
      <c r="AJ1107" s="14">
        <v>160931</v>
      </c>
      <c r="AK1107" s="14">
        <f t="shared" si="202"/>
        <v>109.02268674152276</v>
      </c>
      <c r="AL1107" s="14">
        <v>8207.5075099999995</v>
      </c>
      <c r="AM1107" s="14">
        <v>17233.349999999999</v>
      </c>
      <c r="AN1107" s="29">
        <f t="shared" si="209"/>
        <v>47.625722857134569</v>
      </c>
    </row>
    <row r="1108" spans="1:40" x14ac:dyDescent="0.3">
      <c r="A1108" s="23" t="s">
        <v>107</v>
      </c>
      <c r="B1108" s="23" t="s">
        <v>111</v>
      </c>
      <c r="C1108" s="23" t="s">
        <v>197</v>
      </c>
      <c r="D1108" s="23" t="s">
        <v>115</v>
      </c>
      <c r="E1108" s="23" t="s">
        <v>178</v>
      </c>
      <c r="F1108" s="23" t="s">
        <v>138</v>
      </c>
      <c r="G1108" s="23" t="s">
        <v>13</v>
      </c>
      <c r="H1108" s="14">
        <v>23770.559999999998</v>
      </c>
      <c r="I1108" s="14">
        <v>3.92</v>
      </c>
      <c r="J1108" s="14">
        <v>6618.34</v>
      </c>
      <c r="K1108" s="14">
        <v>4171.8599999999997</v>
      </c>
      <c r="L1108" s="14">
        <f t="shared" si="224"/>
        <v>10790.2</v>
      </c>
      <c r="M1108" s="30">
        <f t="shared" si="225"/>
        <v>10794.119999999999</v>
      </c>
      <c r="N1108" s="25">
        <f t="shared" si="226"/>
        <v>45.393124941103622</v>
      </c>
      <c r="O1108" s="25">
        <f t="shared" si="221"/>
        <v>45.409615928274306</v>
      </c>
      <c r="P1108" s="14">
        <v>6661.98</v>
      </c>
      <c r="Q1108" s="14">
        <v>895.52</v>
      </c>
      <c r="R1108" s="25">
        <f t="shared" si="227"/>
        <v>31.793529475115442</v>
      </c>
      <c r="S1108" s="14">
        <v>4380.8</v>
      </c>
      <c r="T1108" s="25">
        <f t="shared" si="199"/>
        <v>18.429519540137044</v>
      </c>
      <c r="U1108" s="14">
        <v>2618.5010320000001</v>
      </c>
      <c r="V1108" s="26">
        <v>27588</v>
      </c>
      <c r="W1108" s="14">
        <v>27588</v>
      </c>
      <c r="X1108" s="14">
        <v>21855.93</v>
      </c>
      <c r="Y1108" s="23">
        <v>3.92</v>
      </c>
      <c r="Z1108" s="14">
        <v>5723.9682590000002</v>
      </c>
      <c r="AA1108" s="14">
        <v>3978.62</v>
      </c>
      <c r="AB1108" s="14">
        <f t="shared" si="228"/>
        <v>9702.5882590000001</v>
      </c>
      <c r="AC1108" s="14">
        <f t="shared" si="229"/>
        <v>9706.5082590000002</v>
      </c>
      <c r="AD1108" s="25">
        <f t="shared" si="230"/>
        <v>44.39339007308314</v>
      </c>
      <c r="AE1108" s="25">
        <f t="shared" si="231"/>
        <v>44.411325708857966</v>
      </c>
      <c r="AF1108" s="14">
        <v>4080.8939799999998</v>
      </c>
      <c r="AG1108" s="25">
        <f t="shared" si="205"/>
        <v>18.671792872689469</v>
      </c>
      <c r="AH1108" s="14">
        <v>79540.664561385987</v>
      </c>
      <c r="AI1108" s="28">
        <f t="shared" si="201"/>
        <v>274.7768090764763</v>
      </c>
      <c r="AJ1108" s="14">
        <v>212635</v>
      </c>
      <c r="AK1108" s="14">
        <f t="shared" si="202"/>
        <v>102.78613586662591</v>
      </c>
      <c r="AL1108" s="14">
        <v>8739.4329770000004</v>
      </c>
      <c r="AM1108" s="14">
        <v>20770.38</v>
      </c>
      <c r="AN1108" s="29">
        <f t="shared" si="209"/>
        <v>42.076423141993551</v>
      </c>
    </row>
    <row r="1109" spans="1:40" x14ac:dyDescent="0.3">
      <c r="A1109" s="23" t="s">
        <v>107</v>
      </c>
      <c r="B1109" s="23" t="s">
        <v>111</v>
      </c>
      <c r="C1109" s="23" t="s">
        <v>197</v>
      </c>
      <c r="D1109" s="23" t="s">
        <v>116</v>
      </c>
      <c r="E1109" s="23" t="s">
        <v>71</v>
      </c>
      <c r="F1109" s="23" t="s">
        <v>135</v>
      </c>
      <c r="G1109" s="23" t="s">
        <v>13</v>
      </c>
      <c r="H1109" s="14">
        <v>39779.379999999997</v>
      </c>
      <c r="I1109" s="14">
        <v>184.02</v>
      </c>
      <c r="J1109" s="14">
        <v>9088.2999999999993</v>
      </c>
      <c r="K1109" s="14">
        <v>5090.6000000000004</v>
      </c>
      <c r="L1109" s="14">
        <f t="shared" si="224"/>
        <v>14178.9</v>
      </c>
      <c r="M1109" s="30">
        <f t="shared" si="225"/>
        <v>14362.92</v>
      </c>
      <c r="N1109" s="25">
        <f t="shared" si="226"/>
        <v>35.643843619483263</v>
      </c>
      <c r="O1109" s="25">
        <f t="shared" si="221"/>
        <v>36.10644509793768</v>
      </c>
      <c r="P1109" s="14">
        <v>6680.3099999999995</v>
      </c>
      <c r="Q1109" s="14">
        <v>851.82999999999993</v>
      </c>
      <c r="R1109" s="25">
        <f t="shared" si="227"/>
        <v>18.93478480559526</v>
      </c>
      <c r="S1109" s="14">
        <v>15717.09</v>
      </c>
      <c r="T1109" s="25">
        <f t="shared" si="199"/>
        <v>39.5106459678356</v>
      </c>
      <c r="U1109" s="14">
        <v>9633.0875059999998</v>
      </c>
      <c r="V1109" s="26">
        <v>45521</v>
      </c>
      <c r="W1109" s="14">
        <v>45521</v>
      </c>
      <c r="X1109" s="14">
        <v>34274.410000000003</v>
      </c>
      <c r="Y1109" s="23">
        <v>184.02</v>
      </c>
      <c r="Z1109" s="14">
        <v>8481.6338529999994</v>
      </c>
      <c r="AA1109" s="14">
        <v>4918.8334860000004</v>
      </c>
      <c r="AB1109" s="14">
        <f t="shared" si="228"/>
        <v>13400.467338999999</v>
      </c>
      <c r="AC1109" s="14">
        <f t="shared" si="229"/>
        <v>13584.487338999999</v>
      </c>
      <c r="AD1109" s="25">
        <f t="shared" si="230"/>
        <v>39.097587205731614</v>
      </c>
      <c r="AE1109" s="25">
        <f t="shared" si="231"/>
        <v>39.634489226802145</v>
      </c>
      <c r="AF1109" s="14">
        <v>12724.428214</v>
      </c>
      <c r="AG1109" s="25">
        <f t="shared" si="205"/>
        <v>37.125156097508309</v>
      </c>
      <c r="AH1109" s="14">
        <v>147164.26494299888</v>
      </c>
      <c r="AI1109" s="28">
        <f t="shared" si="201"/>
        <v>232.89899904216219</v>
      </c>
      <c r="AJ1109" s="14">
        <v>341915</v>
      </c>
      <c r="AK1109" s="14">
        <f t="shared" si="202"/>
        <v>100.24248716786336</v>
      </c>
      <c r="AL1109" s="14">
        <v>12859.152119</v>
      </c>
      <c r="AM1109" s="14">
        <v>33113.25</v>
      </c>
      <c r="AN1109" s="29">
        <f t="shared" si="209"/>
        <v>38.833856897163521</v>
      </c>
    </row>
    <row r="1110" spans="1:40" x14ac:dyDescent="0.3">
      <c r="A1110" s="23" t="s">
        <v>107</v>
      </c>
      <c r="B1110" s="23" t="s">
        <v>111</v>
      </c>
      <c r="C1110" s="23" t="s">
        <v>197</v>
      </c>
      <c r="D1110" s="23" t="s">
        <v>117</v>
      </c>
      <c r="E1110" s="23" t="s">
        <v>145</v>
      </c>
      <c r="F1110" s="23" t="s">
        <v>137</v>
      </c>
      <c r="G1110" s="23" t="s">
        <v>13</v>
      </c>
      <c r="H1110" s="14">
        <v>17584.580000000002</v>
      </c>
      <c r="I1110" s="14">
        <v>27.01</v>
      </c>
      <c r="J1110" s="14">
        <v>5019.95</v>
      </c>
      <c r="K1110" s="14">
        <v>1363.65</v>
      </c>
      <c r="L1110" s="14">
        <f t="shared" si="224"/>
        <v>6383.6</v>
      </c>
      <c r="M1110" s="30">
        <f t="shared" si="225"/>
        <v>6410.6100000000006</v>
      </c>
      <c r="N1110" s="25">
        <f t="shared" si="226"/>
        <v>36.302260275764333</v>
      </c>
      <c r="O1110" s="25">
        <f t="shared" si="221"/>
        <v>36.455860759824795</v>
      </c>
      <c r="P1110" s="14">
        <v>2430.56</v>
      </c>
      <c r="Q1110" s="14">
        <v>725.48</v>
      </c>
      <c r="R1110" s="25">
        <f t="shared" si="227"/>
        <v>17.947770148618844</v>
      </c>
      <c r="S1110" s="14">
        <v>7497.06</v>
      </c>
      <c r="T1110" s="25">
        <f t="shared" ref="T1110:T1173" si="232">100*S1110/H1110</f>
        <v>42.634285265840866</v>
      </c>
      <c r="U1110" s="14">
        <v>4980.2633029999997</v>
      </c>
      <c r="V1110" s="26">
        <v>19278</v>
      </c>
      <c r="W1110" s="14">
        <v>19278</v>
      </c>
      <c r="X1110" s="14">
        <v>15500.43</v>
      </c>
      <c r="Y1110" s="23">
        <v>27.01</v>
      </c>
      <c r="Z1110" s="14">
        <v>4206.4392049999997</v>
      </c>
      <c r="AA1110" s="14">
        <v>1363.65</v>
      </c>
      <c r="AB1110" s="14">
        <f t="shared" si="228"/>
        <v>5570.0892050000002</v>
      </c>
      <c r="AC1110" s="14">
        <f t="shared" si="229"/>
        <v>5597.0992050000004</v>
      </c>
      <c r="AD1110" s="25">
        <f t="shared" si="230"/>
        <v>35.935062478911874</v>
      </c>
      <c r="AE1110" s="25">
        <f t="shared" si="231"/>
        <v>36.109315709306131</v>
      </c>
      <c r="AF1110" s="14">
        <v>6550.0724140000002</v>
      </c>
      <c r="AG1110" s="25">
        <f t="shared" si="205"/>
        <v>42.257359402287555</v>
      </c>
      <c r="AH1110" s="14">
        <v>57153.322165034042</v>
      </c>
      <c r="AI1110" s="28">
        <f t="shared" si="201"/>
        <v>271.20785656591357</v>
      </c>
      <c r="AJ1110" s="14">
        <v>142296</v>
      </c>
      <c r="AK1110" s="14">
        <f t="shared" si="202"/>
        <v>108.9308905380334</v>
      </c>
      <c r="AL1110" s="14">
        <v>4764.7968099999998</v>
      </c>
      <c r="AM1110" s="14">
        <v>14435.69</v>
      </c>
      <c r="AN1110" s="29">
        <f t="shared" si="209"/>
        <v>33.007059655617432</v>
      </c>
    </row>
    <row r="1111" spans="1:40" x14ac:dyDescent="0.3">
      <c r="A1111" s="23" t="s">
        <v>107</v>
      </c>
      <c r="B1111" s="23" t="s">
        <v>111</v>
      </c>
      <c r="C1111" s="23" t="s">
        <v>197</v>
      </c>
      <c r="D1111" s="23" t="s">
        <v>118</v>
      </c>
      <c r="E1111" s="23" t="s">
        <v>177</v>
      </c>
      <c r="F1111" s="23" t="s">
        <v>137</v>
      </c>
      <c r="G1111" s="23" t="s">
        <v>13</v>
      </c>
      <c r="H1111" s="14">
        <v>17744.66</v>
      </c>
      <c r="I1111" s="14">
        <v>38.57</v>
      </c>
      <c r="J1111" s="14">
        <v>6175.17</v>
      </c>
      <c r="K1111" s="14">
        <v>1716.35</v>
      </c>
      <c r="L1111" s="14">
        <f t="shared" si="224"/>
        <v>7891.52</v>
      </c>
      <c r="M1111" s="30">
        <f t="shared" si="225"/>
        <v>7930.09</v>
      </c>
      <c r="N1111" s="25">
        <f t="shared" si="226"/>
        <v>44.472646982247056</v>
      </c>
      <c r="O1111" s="25">
        <f t="shared" si="221"/>
        <v>44.690008148930438</v>
      </c>
      <c r="P1111" s="14">
        <v>3990.62</v>
      </c>
      <c r="Q1111" s="14">
        <v>1023.22</v>
      </c>
      <c r="R1111" s="25">
        <f t="shared" si="227"/>
        <v>28.255486439300611</v>
      </c>
      <c r="S1111" s="14">
        <v>3880.66</v>
      </c>
      <c r="T1111" s="25">
        <f t="shared" si="232"/>
        <v>21.86945255643106</v>
      </c>
      <c r="U1111" s="14">
        <v>2754.2451809999998</v>
      </c>
      <c r="V1111" s="26">
        <v>20257</v>
      </c>
      <c r="W1111" s="14">
        <v>20257</v>
      </c>
      <c r="X1111" s="14">
        <v>16187.18</v>
      </c>
      <c r="Y1111" s="23">
        <v>38.57</v>
      </c>
      <c r="Z1111" s="14">
        <v>5139.4506160000001</v>
      </c>
      <c r="AA1111" s="14">
        <v>1609.09</v>
      </c>
      <c r="AB1111" s="14">
        <f t="shared" si="228"/>
        <v>6748.5406160000002</v>
      </c>
      <c r="AC1111" s="14">
        <f t="shared" si="229"/>
        <v>6787.1106159999999</v>
      </c>
      <c r="AD1111" s="25">
        <f t="shared" si="230"/>
        <v>41.690650354169165</v>
      </c>
      <c r="AE1111" s="25">
        <f t="shared" si="231"/>
        <v>41.928925334740207</v>
      </c>
      <c r="AF1111" s="14">
        <v>3734.1933009999998</v>
      </c>
      <c r="AG1111" s="25">
        <f t="shared" si="205"/>
        <v>23.068831637135062</v>
      </c>
      <c r="AH1111" s="14">
        <v>59135.346668734172</v>
      </c>
      <c r="AI1111" s="28">
        <f t="shared" ref="AI1111:AI1174" si="233">1000*X1111/AH1111</f>
        <v>273.73104094033204</v>
      </c>
      <c r="AJ1111" s="14">
        <v>150589</v>
      </c>
      <c r="AK1111" s="14">
        <f t="shared" si="202"/>
        <v>107.49244632742099</v>
      </c>
      <c r="AL1111" s="14">
        <v>5214.512393</v>
      </c>
      <c r="AM1111" s="14">
        <v>14668.38</v>
      </c>
      <c r="AN1111" s="29">
        <f t="shared" si="209"/>
        <v>35.5493407792817</v>
      </c>
    </row>
    <row r="1112" spans="1:40" x14ac:dyDescent="0.3">
      <c r="A1112" s="23" t="s">
        <v>107</v>
      </c>
      <c r="B1112" s="23" t="s">
        <v>111</v>
      </c>
      <c r="C1112" s="23" t="s">
        <v>197</v>
      </c>
      <c r="D1112" s="23" t="s">
        <v>119</v>
      </c>
      <c r="E1112" s="23" t="s">
        <v>146</v>
      </c>
      <c r="F1112" s="23" t="s">
        <v>138</v>
      </c>
      <c r="G1112" s="23" t="s">
        <v>13</v>
      </c>
      <c r="H1112" s="14">
        <v>12964.727000000001</v>
      </c>
      <c r="I1112" s="14">
        <v>7.1829999999999998</v>
      </c>
      <c r="J1112" s="14">
        <v>3704.7719999999999</v>
      </c>
      <c r="K1112" s="14">
        <v>1913.22</v>
      </c>
      <c r="L1112" s="14">
        <f t="shared" si="224"/>
        <v>5617.9920000000002</v>
      </c>
      <c r="M1112" s="30">
        <f t="shared" si="225"/>
        <v>5625.1750000000002</v>
      </c>
      <c r="N1112" s="25">
        <f t="shared" si="226"/>
        <v>43.33289856392657</v>
      </c>
      <c r="O1112" s="25">
        <f t="shared" si="221"/>
        <v>43.388302738653884</v>
      </c>
      <c r="P1112" s="14">
        <v>223.76600000000002</v>
      </c>
      <c r="Q1112" s="14">
        <v>629.0859999999999</v>
      </c>
      <c r="R1112" s="25">
        <f t="shared" si="227"/>
        <v>6.578248813106514</v>
      </c>
      <c r="S1112" s="14">
        <v>6575.02</v>
      </c>
      <c r="T1112" s="25">
        <f t="shared" si="232"/>
        <v>50.714681458390906</v>
      </c>
      <c r="U1112" s="14">
        <v>4129.1666880000002</v>
      </c>
      <c r="V1112" s="26">
        <v>15570</v>
      </c>
      <c r="W1112" s="14">
        <v>15570</v>
      </c>
      <c r="X1112" s="14">
        <v>11817.504999999999</v>
      </c>
      <c r="Y1112" s="23">
        <v>7.1829999999999998</v>
      </c>
      <c r="Z1112" s="14">
        <v>3234.151574</v>
      </c>
      <c r="AA1112" s="14">
        <v>1913.22</v>
      </c>
      <c r="AB1112" s="14">
        <f t="shared" si="228"/>
        <v>5147.3715739999998</v>
      </c>
      <c r="AC1112" s="14">
        <f t="shared" si="229"/>
        <v>5154.5545739999998</v>
      </c>
      <c r="AD1112" s="25">
        <f t="shared" si="230"/>
        <v>43.557177035254057</v>
      </c>
      <c r="AE1112" s="25">
        <f t="shared" si="231"/>
        <v>43.617959747002431</v>
      </c>
      <c r="AF1112" s="14">
        <v>5934.6130519999997</v>
      </c>
      <c r="AG1112" s="25">
        <f t="shared" si="205"/>
        <v>50.218832587758584</v>
      </c>
      <c r="AH1112" s="14">
        <v>44806.838094389233</v>
      </c>
      <c r="AI1112" s="28">
        <f t="shared" si="233"/>
        <v>263.74333701265573</v>
      </c>
      <c r="AJ1112" s="14">
        <v>115859</v>
      </c>
      <c r="AK1112" s="14">
        <f t="shared" si="202"/>
        <v>101.9990246765465</v>
      </c>
      <c r="AL1112" s="14">
        <v>4915.4706919999999</v>
      </c>
      <c r="AM1112" s="14">
        <v>11476.245000000001</v>
      </c>
      <c r="AN1112" s="29">
        <f t="shared" si="209"/>
        <v>42.831698800435156</v>
      </c>
    </row>
    <row r="1113" spans="1:40" x14ac:dyDescent="0.3">
      <c r="A1113" s="23" t="s">
        <v>107</v>
      </c>
      <c r="B1113" s="23" t="s">
        <v>111</v>
      </c>
      <c r="C1113" s="23" t="s">
        <v>197</v>
      </c>
      <c r="D1113" s="23" t="s">
        <v>120</v>
      </c>
      <c r="E1113" s="23" t="s">
        <v>147</v>
      </c>
      <c r="F1113" s="23" t="s">
        <v>135</v>
      </c>
      <c r="G1113" s="23" t="s">
        <v>13</v>
      </c>
      <c r="H1113" s="14">
        <v>16905.332999999999</v>
      </c>
      <c r="I1113" s="14">
        <v>33.063000000000002</v>
      </c>
      <c r="J1113" s="14">
        <v>4426.4279999999999</v>
      </c>
      <c r="K1113" s="14">
        <v>3148.44</v>
      </c>
      <c r="L1113" s="14">
        <f t="shared" si="224"/>
        <v>7574.8680000000004</v>
      </c>
      <c r="M1113" s="30">
        <f t="shared" si="225"/>
        <v>7607.9310000000005</v>
      </c>
      <c r="N1113" s="25">
        <f t="shared" si="226"/>
        <v>44.807564571487596</v>
      </c>
      <c r="O1113" s="25">
        <f t="shared" si="221"/>
        <v>45.003141907941128</v>
      </c>
      <c r="P1113" s="14">
        <v>358.42999999999995</v>
      </c>
      <c r="Q1113" s="14">
        <v>747.3900000000001</v>
      </c>
      <c r="R1113" s="25">
        <f t="shared" si="227"/>
        <v>6.5412494388605076</v>
      </c>
      <c r="S1113" s="14">
        <v>8114.1210000000001</v>
      </c>
      <c r="T1113" s="25">
        <f t="shared" si="232"/>
        <v>47.99740413276686</v>
      </c>
      <c r="U1113" s="14">
        <v>4657.3637040000003</v>
      </c>
      <c r="V1113" s="26">
        <v>18580</v>
      </c>
      <c r="W1113" s="14">
        <v>18580</v>
      </c>
      <c r="X1113" s="14">
        <v>15569.923000000001</v>
      </c>
      <c r="Y1113" s="23">
        <v>33.063000000000002</v>
      </c>
      <c r="Z1113" s="14">
        <v>3431.9883460000001</v>
      </c>
      <c r="AA1113" s="14">
        <v>3148.44</v>
      </c>
      <c r="AB1113" s="14">
        <f t="shared" si="228"/>
        <v>6580.4283460000006</v>
      </c>
      <c r="AC1113" s="14">
        <f t="shared" si="229"/>
        <v>6613.4913460000007</v>
      </c>
      <c r="AD1113" s="25">
        <f t="shared" si="230"/>
        <v>42.263717977282226</v>
      </c>
      <c r="AE1113" s="25">
        <f t="shared" si="231"/>
        <v>42.476069701821906</v>
      </c>
      <c r="AF1113" s="14">
        <v>7790.9759830000003</v>
      </c>
      <c r="AG1113" s="25">
        <f t="shared" si="205"/>
        <v>50.038628855133069</v>
      </c>
      <c r="AH1113" s="14">
        <v>57367.245263752899</v>
      </c>
      <c r="AI1113" s="28">
        <f t="shared" si="233"/>
        <v>271.40789013687834</v>
      </c>
      <c r="AJ1113" s="14">
        <v>143737</v>
      </c>
      <c r="AK1113" s="14">
        <f t="shared" si="202"/>
        <v>108.32230393009455</v>
      </c>
      <c r="AL1113" s="14">
        <v>6049.2520789999999</v>
      </c>
      <c r="AM1113" s="14">
        <v>14822.213</v>
      </c>
      <c r="AN1113" s="29">
        <f t="shared" si="209"/>
        <v>40.812070903312481</v>
      </c>
    </row>
    <row r="1114" spans="1:40" x14ac:dyDescent="0.3">
      <c r="A1114" s="23" t="s">
        <v>107</v>
      </c>
      <c r="B1114" s="23" t="s">
        <v>111</v>
      </c>
      <c r="C1114" s="23" t="s">
        <v>197</v>
      </c>
      <c r="D1114" s="23" t="s">
        <v>121</v>
      </c>
      <c r="E1114" s="23" t="s">
        <v>148</v>
      </c>
      <c r="F1114" s="23" t="s">
        <v>135</v>
      </c>
      <c r="G1114" s="23" t="s">
        <v>13</v>
      </c>
      <c r="H1114" s="14">
        <v>16147.182000000001</v>
      </c>
      <c r="I1114" s="14">
        <v>15.305999999999999</v>
      </c>
      <c r="J1114" s="14">
        <v>4101.0860000000002</v>
      </c>
      <c r="K1114" s="14">
        <v>3248.81</v>
      </c>
      <c r="L1114" s="14">
        <f t="shared" si="224"/>
        <v>7349.8960000000006</v>
      </c>
      <c r="M1114" s="30">
        <f t="shared" si="225"/>
        <v>7365.2019999999993</v>
      </c>
      <c r="N1114" s="25">
        <f t="shared" si="226"/>
        <v>45.518134371681697</v>
      </c>
      <c r="O1114" s="25">
        <f t="shared" si="221"/>
        <v>45.612924905410736</v>
      </c>
      <c r="P1114" s="14">
        <v>725.25</v>
      </c>
      <c r="Q1114" s="14">
        <v>640.15</v>
      </c>
      <c r="R1114" s="25">
        <f t="shared" si="227"/>
        <v>8.4559646382879681</v>
      </c>
      <c r="S1114" s="14">
        <v>7369.53</v>
      </c>
      <c r="T1114" s="25">
        <f t="shared" si="232"/>
        <v>45.63972834393023</v>
      </c>
      <c r="U1114" s="14">
        <v>4356.4295320000001</v>
      </c>
      <c r="V1114" s="26">
        <v>18515</v>
      </c>
      <c r="W1114" s="14">
        <v>18515</v>
      </c>
      <c r="X1114" s="14">
        <v>14401.216</v>
      </c>
      <c r="Y1114" s="23">
        <v>15.305999999999999</v>
      </c>
      <c r="Z1114" s="14">
        <v>3400.7910910000001</v>
      </c>
      <c r="AA1114" s="14">
        <v>3248.81</v>
      </c>
      <c r="AB1114" s="14">
        <f t="shared" si="228"/>
        <v>6649.6010910000005</v>
      </c>
      <c r="AC1114" s="14">
        <f t="shared" si="229"/>
        <v>6664.907091</v>
      </c>
      <c r="AD1114" s="25">
        <f t="shared" si="230"/>
        <v>46.173886225996469</v>
      </c>
      <c r="AE1114" s="25">
        <f t="shared" si="231"/>
        <v>46.280168917680285</v>
      </c>
      <c r="AF1114" s="14">
        <v>6458.7603760000002</v>
      </c>
      <c r="AG1114" s="25">
        <f t="shared" si="205"/>
        <v>44.848715386256274</v>
      </c>
      <c r="AH1114" s="14">
        <v>56525.128632014297</v>
      </c>
      <c r="AI1114" s="28">
        <f t="shared" si="233"/>
        <v>254.77546621350885</v>
      </c>
      <c r="AJ1114" s="14">
        <v>138019</v>
      </c>
      <c r="AK1114" s="14">
        <f t="shared" si="202"/>
        <v>104.34227171621299</v>
      </c>
      <c r="AL1114" s="14">
        <v>6319.6034239999999</v>
      </c>
      <c r="AM1114" s="14">
        <v>13925.366</v>
      </c>
      <c r="AN1114" s="29">
        <f t="shared" si="209"/>
        <v>45.381955662781138</v>
      </c>
    </row>
    <row r="1115" spans="1:40" x14ac:dyDescent="0.3">
      <c r="A1115" s="23" t="s">
        <v>107</v>
      </c>
      <c r="B1115" s="23" t="s">
        <v>111</v>
      </c>
      <c r="C1115" s="23" t="s">
        <v>197</v>
      </c>
      <c r="D1115" s="23" t="s">
        <v>122</v>
      </c>
      <c r="E1115" s="23" t="s">
        <v>123</v>
      </c>
      <c r="F1115" s="23" t="s">
        <v>138</v>
      </c>
      <c r="G1115" s="23" t="s">
        <v>13</v>
      </c>
      <c r="H1115" s="14">
        <v>17764.597000000002</v>
      </c>
      <c r="I1115" s="14">
        <v>0</v>
      </c>
      <c r="J1115" s="14">
        <v>4765.3069999999998</v>
      </c>
      <c r="K1115" s="14">
        <v>3583.3</v>
      </c>
      <c r="L1115" s="14">
        <f t="shared" si="224"/>
        <v>8348.607</v>
      </c>
      <c r="M1115" s="30">
        <f t="shared" si="225"/>
        <v>8348.607</v>
      </c>
      <c r="N1115" s="25">
        <f t="shared" si="226"/>
        <v>46.995757911085732</v>
      </c>
      <c r="O1115" s="25">
        <f t="shared" si="221"/>
        <v>46.995757911085732</v>
      </c>
      <c r="P1115" s="14">
        <v>2668.1400000000003</v>
      </c>
      <c r="Q1115" s="14">
        <v>665.88999999999987</v>
      </c>
      <c r="R1115" s="25">
        <f t="shared" si="227"/>
        <v>18.767833573708426</v>
      </c>
      <c r="S1115" s="14">
        <v>5439.06</v>
      </c>
      <c r="T1115" s="25">
        <f t="shared" si="232"/>
        <v>30.617412823944161</v>
      </c>
      <c r="U1115" s="14">
        <v>2992.0867159999998</v>
      </c>
      <c r="V1115" s="26">
        <v>19131</v>
      </c>
      <c r="W1115" s="14">
        <v>19131</v>
      </c>
      <c r="X1115" s="14">
        <v>16225.287</v>
      </c>
      <c r="Y1115" s="23">
        <v>0</v>
      </c>
      <c r="Z1115" s="14">
        <v>4057.2011160000002</v>
      </c>
      <c r="AA1115" s="14">
        <v>3583.3</v>
      </c>
      <c r="AB1115" s="14">
        <f t="shared" si="228"/>
        <v>7640.5011160000004</v>
      </c>
      <c r="AC1115" s="14">
        <f t="shared" si="229"/>
        <v>7640.5011160000004</v>
      </c>
      <c r="AD1115" s="25">
        <f t="shared" si="230"/>
        <v>47.090083004386919</v>
      </c>
      <c r="AE1115" s="25">
        <f t="shared" si="231"/>
        <v>47.090083004386919</v>
      </c>
      <c r="AF1115" s="14">
        <v>4903.1466140000002</v>
      </c>
      <c r="AG1115" s="25">
        <f t="shared" si="205"/>
        <v>30.2191672418491</v>
      </c>
      <c r="AH1115" s="14">
        <v>51206.836850067681</v>
      </c>
      <c r="AI1115" s="28">
        <f t="shared" si="233"/>
        <v>316.85782598732328</v>
      </c>
      <c r="AJ1115" s="14">
        <v>147002</v>
      </c>
      <c r="AK1115" s="14">
        <f t="shared" si="202"/>
        <v>110.37460034557353</v>
      </c>
      <c r="AL1115" s="14">
        <v>7238.9440320000003</v>
      </c>
      <c r="AM1115" s="14">
        <v>15739.877</v>
      </c>
      <c r="AN1115" s="29">
        <f t="shared" si="209"/>
        <v>45.991109282493127</v>
      </c>
    </row>
    <row r="1116" spans="1:40" x14ac:dyDescent="0.3">
      <c r="A1116" s="23" t="s">
        <v>107</v>
      </c>
      <c r="B1116" s="23" t="s">
        <v>111</v>
      </c>
      <c r="C1116" s="23" t="s">
        <v>197</v>
      </c>
      <c r="D1116" s="23" t="s">
        <v>124</v>
      </c>
      <c r="E1116" s="23" t="s">
        <v>149</v>
      </c>
      <c r="F1116" s="23" t="s">
        <v>135</v>
      </c>
      <c r="G1116" s="23" t="s">
        <v>13</v>
      </c>
      <c r="H1116" s="14">
        <v>19066.09</v>
      </c>
      <c r="I1116" s="14">
        <v>5.43</v>
      </c>
      <c r="J1116" s="14">
        <v>4699.37</v>
      </c>
      <c r="K1116" s="14">
        <v>3487.39</v>
      </c>
      <c r="L1116" s="14">
        <f t="shared" si="224"/>
        <v>8186.76</v>
      </c>
      <c r="M1116" s="30">
        <f t="shared" si="225"/>
        <v>8192.19</v>
      </c>
      <c r="N1116" s="25">
        <f>100*L1116/H1116</f>
        <v>42.938851122595139</v>
      </c>
      <c r="O1116" s="25">
        <f t="shared" si="221"/>
        <v>42.967331004941236</v>
      </c>
      <c r="P1116" s="14">
        <v>9331.25</v>
      </c>
      <c r="Q1116" s="14">
        <v>597.93999999999994</v>
      </c>
      <c r="R1116" s="25">
        <f t="shared" si="227"/>
        <v>52.077746407365119</v>
      </c>
      <c r="S1116" s="14">
        <v>932.26</v>
      </c>
      <c r="T1116" s="25">
        <f t="shared" si="232"/>
        <v>4.889623409938797</v>
      </c>
      <c r="U1116" s="14">
        <v>538.52832799999999</v>
      </c>
      <c r="V1116" s="26">
        <v>23675</v>
      </c>
      <c r="W1116" s="14">
        <v>23675</v>
      </c>
      <c r="X1116" s="14">
        <v>17910.11</v>
      </c>
      <c r="Y1116" s="23">
        <v>5.43</v>
      </c>
      <c r="Z1116" s="14">
        <v>4462.9295359999996</v>
      </c>
      <c r="AA1116" s="14">
        <v>3478.07</v>
      </c>
      <c r="AB1116" s="14">
        <f t="shared" si="228"/>
        <v>7940.9995359999994</v>
      </c>
      <c r="AC1116" s="14">
        <f t="shared" si="229"/>
        <v>7946.4295359999996</v>
      </c>
      <c r="AD1116" s="25">
        <f t="shared" si="230"/>
        <v>44.338083551692307</v>
      </c>
      <c r="AE1116" s="25">
        <f t="shared" si="231"/>
        <v>44.368401623440612</v>
      </c>
      <c r="AF1116" s="14">
        <v>848.17014800000004</v>
      </c>
      <c r="AG1116" s="25">
        <f t="shared" si="205"/>
        <v>4.7357059671883643</v>
      </c>
      <c r="AH1116" s="14">
        <v>65476.441830579199</v>
      </c>
      <c r="AI1116" s="28">
        <f t="shared" si="233"/>
        <v>273.53517538937973</v>
      </c>
      <c r="AJ1116" s="14">
        <v>179199</v>
      </c>
      <c r="AK1116" s="14">
        <f t="shared" si="202"/>
        <v>99.94536799870535</v>
      </c>
      <c r="AL1116" s="14">
        <v>7576.3256099999999</v>
      </c>
      <c r="AM1116" s="14">
        <v>17496.25</v>
      </c>
      <c r="AN1116" s="29">
        <f t="shared" si="209"/>
        <v>43.302568321783241</v>
      </c>
    </row>
    <row r="1117" spans="1:40" x14ac:dyDescent="0.3">
      <c r="A1117" s="23" t="s">
        <v>107</v>
      </c>
      <c r="B1117" s="23" t="s">
        <v>111</v>
      </c>
      <c r="C1117" s="23" t="s">
        <v>197</v>
      </c>
      <c r="D1117" s="23" t="s">
        <v>2</v>
      </c>
      <c r="E1117" s="23" t="s">
        <v>32</v>
      </c>
      <c r="F1117" s="23" t="s">
        <v>126</v>
      </c>
      <c r="G1117" s="23" t="s">
        <v>13</v>
      </c>
      <c r="H1117" s="14">
        <v>222489.609</v>
      </c>
      <c r="I1117" s="14">
        <v>346.61199999999997</v>
      </c>
      <c r="J1117" s="14">
        <v>60037.533000000003</v>
      </c>
      <c r="K1117" s="14">
        <v>35810.720000000001</v>
      </c>
      <c r="L1117" s="14">
        <f t="shared" si="224"/>
        <v>95848.252999999997</v>
      </c>
      <c r="M1117" s="30">
        <f t="shared" si="225"/>
        <v>96194.865000000005</v>
      </c>
      <c r="N1117" s="25">
        <f>100*L1117/H1117</f>
        <v>43.079878395579357</v>
      </c>
      <c r="O1117" s="25">
        <f t="shared" si="221"/>
        <v>43.235666345208955</v>
      </c>
      <c r="P1117" s="14">
        <v>34587.106</v>
      </c>
      <c r="Q1117" s="14">
        <v>9245.9360000000015</v>
      </c>
      <c r="R1117" s="25">
        <f>100*(P1117+Q1117)/H1117</f>
        <v>19.701163661984772</v>
      </c>
      <c r="S1117" s="14">
        <v>76976.900999999998</v>
      </c>
      <c r="T1117" s="25">
        <f t="shared" si="232"/>
        <v>34.597975764342323</v>
      </c>
      <c r="U1117" s="14">
        <v>46269.514395999999</v>
      </c>
      <c r="V1117" s="26">
        <v>248570</v>
      </c>
      <c r="W1117" s="14">
        <v>248570</v>
      </c>
      <c r="X1117" s="14">
        <v>198732.42100000003</v>
      </c>
      <c r="Y1117" s="31">
        <v>346.61199999999997</v>
      </c>
      <c r="Z1117" s="14">
        <v>50993.155174</v>
      </c>
      <c r="AA1117" s="14">
        <v>35329.133486000006</v>
      </c>
      <c r="AB1117" s="14">
        <f t="shared" si="228"/>
        <v>86322.288660000006</v>
      </c>
      <c r="AC1117" s="14">
        <f t="shared" si="229"/>
        <v>86668.900660000014</v>
      </c>
      <c r="AD1117" s="25">
        <f t="shared" si="230"/>
        <v>43.436439925421119</v>
      </c>
      <c r="AE1117" s="25">
        <f t="shared" si="231"/>
        <v>43.610851326568401</v>
      </c>
      <c r="AF1117" s="14">
        <v>67499.119318000012</v>
      </c>
      <c r="AG1117" s="25">
        <f t="shared" si="205"/>
        <v>33.964825154522728</v>
      </c>
      <c r="AH1117" s="14">
        <v>743040.4063151445</v>
      </c>
      <c r="AI1117" s="28">
        <f t="shared" si="233"/>
        <v>267.45843067343498</v>
      </c>
      <c r="AJ1117" s="14">
        <v>1875178</v>
      </c>
      <c r="AK1117" s="14">
        <f t="shared" si="202"/>
        <v>105.98056344517695</v>
      </c>
      <c r="AL1117" s="14">
        <v>79830.850336000003</v>
      </c>
      <c r="AM1117" s="14">
        <v>190132.30100000001</v>
      </c>
      <c r="AN1117" s="29">
        <f t="shared" si="209"/>
        <v>41.987000586502134</v>
      </c>
    </row>
    <row r="1118" spans="1:40" x14ac:dyDescent="0.3">
      <c r="A1118" s="23" t="s">
        <v>104</v>
      </c>
      <c r="B1118" s="23" t="s">
        <v>108</v>
      </c>
      <c r="C1118" s="23" t="s">
        <v>203</v>
      </c>
      <c r="D1118" s="23" t="s">
        <v>114</v>
      </c>
      <c r="E1118" s="23" t="s">
        <v>143</v>
      </c>
      <c r="F1118" s="23" t="s">
        <v>135</v>
      </c>
      <c r="G1118" s="23" t="s">
        <v>13</v>
      </c>
      <c r="H1118" s="14">
        <v>27688.6</v>
      </c>
      <c r="I1118" s="14">
        <v>14.2</v>
      </c>
      <c r="J1118" s="14">
        <v>8643.7000000000007</v>
      </c>
      <c r="K1118" s="14">
        <v>8422.4549999999999</v>
      </c>
      <c r="L1118" s="14">
        <f t="shared" ref="L1118:L1127" si="234">J1118+K1118</f>
        <v>17066.154999999999</v>
      </c>
      <c r="M1118" s="30">
        <f t="shared" ref="M1118:M1129" si="235">I1118+J1118+K1118</f>
        <v>17080.355000000003</v>
      </c>
      <c r="N1118" s="25">
        <f>100*L1118/H1118</f>
        <v>61.636034324595684</v>
      </c>
      <c r="O1118" s="25">
        <f t="shared" si="221"/>
        <v>61.6873189688175</v>
      </c>
      <c r="P1118" s="14">
        <v>1427.1000000000001</v>
      </c>
      <c r="Q1118" s="14">
        <v>2032.5</v>
      </c>
      <c r="R1118" s="25">
        <f t="shared" ref="R1118:R1165" si="236">100*(P1118+Q1118)/H1118</f>
        <v>12.494672897871329</v>
      </c>
      <c r="S1118" s="14">
        <v>7026.4449999999997</v>
      </c>
      <c r="T1118" s="25">
        <f t="shared" si="232"/>
        <v>25.376671265430538</v>
      </c>
      <c r="U1118" s="14">
        <v>2923.0672249999998</v>
      </c>
      <c r="V1118" s="14">
        <v>17878</v>
      </c>
      <c r="W1118" s="14">
        <v>17878</v>
      </c>
      <c r="X1118" s="14">
        <v>22676.7</v>
      </c>
      <c r="Y1118" s="14">
        <v>14.2</v>
      </c>
      <c r="Z1118" s="14">
        <v>4701.4126130000004</v>
      </c>
      <c r="AA1118" s="14">
        <v>8422.4549999999999</v>
      </c>
      <c r="AB1118" s="14">
        <f t="shared" ref="AB1118:AB1129" si="237">Z1118+AA1118</f>
        <v>13123.867613</v>
      </c>
      <c r="AC1118" s="14">
        <f t="shared" ref="AC1118:AC1129" si="238">Y1118+Z1118+AA1118</f>
        <v>13138.067612999999</v>
      </c>
      <c r="AD1118" s="25">
        <f t="shared" ref="AD1118:AD1129" si="239">100*AB1118/X1118</f>
        <v>57.873798273117345</v>
      </c>
      <c r="AE1118" s="25">
        <f t="shared" ref="AE1118:AE1129" si="240">100*AC1118/X1118</f>
        <v>57.936417613673939</v>
      </c>
      <c r="AF1118" s="14">
        <v>6175.1331319999999</v>
      </c>
      <c r="AG1118" s="25">
        <f t="shared" si="205"/>
        <v>27.23118060387975</v>
      </c>
      <c r="AH1118" s="14">
        <v>57121.618768848675</v>
      </c>
      <c r="AI1118" s="28">
        <f t="shared" si="233"/>
        <v>396.98979981230428</v>
      </c>
      <c r="AJ1118" s="14">
        <v>143952</v>
      </c>
      <c r="AK1118" s="14">
        <f t="shared" si="202"/>
        <v>157.52959319773257</v>
      </c>
      <c r="AL1118" s="14">
        <v>12440.691165</v>
      </c>
      <c r="AM1118" s="14">
        <v>21588.9</v>
      </c>
      <c r="AN1118" s="29">
        <f t="shared" si="209"/>
        <v>57.625405486152601</v>
      </c>
    </row>
    <row r="1119" spans="1:40" x14ac:dyDescent="0.3">
      <c r="A1119" s="23" t="s">
        <v>104</v>
      </c>
      <c r="B1119" s="23" t="s">
        <v>108</v>
      </c>
      <c r="C1119" s="23" t="s">
        <v>203</v>
      </c>
      <c r="D1119" s="23" t="s">
        <v>125</v>
      </c>
      <c r="E1119" s="23" t="s">
        <v>144</v>
      </c>
      <c r="F1119" s="23" t="s">
        <v>135</v>
      </c>
      <c r="G1119" s="23" t="s">
        <v>13</v>
      </c>
      <c r="H1119" s="14">
        <v>25138.350000000002</v>
      </c>
      <c r="I1119" s="14">
        <v>30.16</v>
      </c>
      <c r="J1119" s="14">
        <v>5245.82</v>
      </c>
      <c r="K1119" s="14">
        <v>8097</v>
      </c>
      <c r="L1119" s="14">
        <f t="shared" si="234"/>
        <v>13342.82</v>
      </c>
      <c r="M1119" s="30">
        <f t="shared" si="235"/>
        <v>13372.98</v>
      </c>
      <c r="N1119" s="25">
        <f t="shared" ref="N1119:N1129" si="241">100*L1119/H1119</f>
        <v>53.07754884469346</v>
      </c>
      <c r="O1119" s="25">
        <f t="shared" si="221"/>
        <v>53.197524897218784</v>
      </c>
      <c r="P1119" s="14">
        <v>250</v>
      </c>
      <c r="Q1119" s="14">
        <v>968.01</v>
      </c>
      <c r="R1119" s="25">
        <f t="shared" si="236"/>
        <v>4.8452265164579211</v>
      </c>
      <c r="S1119" s="14">
        <v>10534</v>
      </c>
      <c r="T1119" s="25">
        <f t="shared" si="232"/>
        <v>41.904102695682091</v>
      </c>
      <c r="U1119" s="14">
        <v>4814.4882740000003</v>
      </c>
      <c r="V1119" s="14">
        <v>20252</v>
      </c>
      <c r="W1119" s="14">
        <v>20252</v>
      </c>
      <c r="X1119" s="14">
        <v>22689.23</v>
      </c>
      <c r="Y1119" s="14">
        <v>30.16</v>
      </c>
      <c r="Z1119" s="14">
        <v>4320.4800409999998</v>
      </c>
      <c r="AA1119" s="14">
        <v>8088.2768740000001</v>
      </c>
      <c r="AB1119" s="14">
        <f t="shared" si="237"/>
        <v>12408.756915</v>
      </c>
      <c r="AC1119" s="14">
        <f t="shared" si="238"/>
        <v>12438.916915</v>
      </c>
      <c r="AD1119" s="25">
        <f t="shared" si="239"/>
        <v>54.69007504882272</v>
      </c>
      <c r="AE1119" s="25">
        <f t="shared" si="240"/>
        <v>54.823001551837592</v>
      </c>
      <c r="AF1119" s="14">
        <v>9070.0995739999998</v>
      </c>
      <c r="AG1119" s="25">
        <f t="shared" si="205"/>
        <v>39.975352067919445</v>
      </c>
      <c r="AH1119" s="14">
        <v>67937.36007176929</v>
      </c>
      <c r="AI1119" s="28">
        <f t="shared" si="233"/>
        <v>333.9727945865281</v>
      </c>
      <c r="AJ1119" s="14">
        <v>161816</v>
      </c>
      <c r="AK1119" s="14">
        <f t="shared" si="202"/>
        <v>140.21623325258318</v>
      </c>
      <c r="AL1119" s="14">
        <v>12051.439103999999</v>
      </c>
      <c r="AM1119" s="14">
        <v>22223.65</v>
      </c>
      <c r="AN1119" s="29">
        <f t="shared" si="209"/>
        <v>54.227991819525592</v>
      </c>
    </row>
    <row r="1120" spans="1:40" x14ac:dyDescent="0.3">
      <c r="A1120" s="23" t="s">
        <v>104</v>
      </c>
      <c r="B1120" s="23" t="s">
        <v>108</v>
      </c>
      <c r="C1120" s="23" t="s">
        <v>203</v>
      </c>
      <c r="D1120" s="23" t="s">
        <v>115</v>
      </c>
      <c r="E1120" s="23" t="s">
        <v>178</v>
      </c>
      <c r="F1120" s="23" t="s">
        <v>138</v>
      </c>
      <c r="G1120" s="23" t="s">
        <v>13</v>
      </c>
      <c r="H1120" s="14">
        <v>29630.010999999999</v>
      </c>
      <c r="I1120" s="14">
        <v>9.9600000000000009</v>
      </c>
      <c r="J1120" s="14">
        <v>7721.7809999999999</v>
      </c>
      <c r="K1120" s="14">
        <v>9125.19</v>
      </c>
      <c r="L1120" s="14">
        <f t="shared" si="234"/>
        <v>16846.971000000001</v>
      </c>
      <c r="M1120" s="30">
        <f t="shared" si="235"/>
        <v>16856.931</v>
      </c>
      <c r="N1120" s="25">
        <f t="shared" si="241"/>
        <v>56.857795294102324</v>
      </c>
      <c r="O1120" s="25">
        <f t="shared" si="221"/>
        <v>56.891409861440827</v>
      </c>
      <c r="P1120" s="14">
        <v>6443.65</v>
      </c>
      <c r="Q1120" s="14">
        <v>1129.25</v>
      </c>
      <c r="R1120" s="25">
        <f t="shared" si="236"/>
        <v>25.55820853390841</v>
      </c>
      <c r="S1120" s="14">
        <v>4202.38</v>
      </c>
      <c r="T1120" s="25">
        <f t="shared" si="232"/>
        <v>14.182849948992594</v>
      </c>
      <c r="U1120" s="14">
        <v>1992.412069</v>
      </c>
      <c r="V1120" s="14">
        <v>26002</v>
      </c>
      <c r="W1120" s="14">
        <v>26002</v>
      </c>
      <c r="X1120" s="14">
        <v>27242.951000000001</v>
      </c>
      <c r="Y1120" s="14">
        <v>9.9600000000000009</v>
      </c>
      <c r="Z1120" s="14">
        <v>6353.3088740000003</v>
      </c>
      <c r="AA1120" s="14">
        <v>8966.02</v>
      </c>
      <c r="AB1120" s="14">
        <f t="shared" si="237"/>
        <v>15319.328874000001</v>
      </c>
      <c r="AC1120" s="14">
        <f t="shared" si="238"/>
        <v>15329.288874000002</v>
      </c>
      <c r="AD1120" s="25">
        <f t="shared" si="239"/>
        <v>56.232266739385175</v>
      </c>
      <c r="AE1120" s="25">
        <f t="shared" si="240"/>
        <v>56.268826655379591</v>
      </c>
      <c r="AF1120" s="14">
        <v>3900.4462410000001</v>
      </c>
      <c r="AG1120" s="25">
        <f t="shared" si="205"/>
        <v>14.317267762218565</v>
      </c>
      <c r="AH1120" s="14">
        <v>79822.459633531384</v>
      </c>
      <c r="AI1120" s="28">
        <f t="shared" si="233"/>
        <v>341.29430645301653</v>
      </c>
      <c r="AJ1120" s="14">
        <v>214887</v>
      </c>
      <c r="AK1120" s="14">
        <f t="shared" si="202"/>
        <v>126.77803217505014</v>
      </c>
      <c r="AL1120" s="14">
        <v>14035.141589999999</v>
      </c>
      <c r="AM1120" s="14">
        <v>25966.881000000001</v>
      </c>
      <c r="AN1120" s="29">
        <f t="shared" si="209"/>
        <v>54.050163321501721</v>
      </c>
    </row>
    <row r="1121" spans="1:40" x14ac:dyDescent="0.3">
      <c r="A1121" s="23" t="s">
        <v>104</v>
      </c>
      <c r="B1121" s="23" t="s">
        <v>108</v>
      </c>
      <c r="C1121" s="23" t="s">
        <v>203</v>
      </c>
      <c r="D1121" s="23" t="s">
        <v>116</v>
      </c>
      <c r="E1121" s="23" t="s">
        <v>71</v>
      </c>
      <c r="F1121" s="23" t="s">
        <v>135</v>
      </c>
      <c r="G1121" s="23" t="s">
        <v>13</v>
      </c>
      <c r="H1121" s="14">
        <v>45236.02</v>
      </c>
      <c r="I1121" s="14">
        <v>164.04</v>
      </c>
      <c r="J1121" s="14">
        <v>9532.01</v>
      </c>
      <c r="K1121" s="14">
        <v>8894.3799999999992</v>
      </c>
      <c r="L1121" s="14">
        <f t="shared" si="234"/>
        <v>18426.39</v>
      </c>
      <c r="M1121" s="30">
        <f t="shared" si="235"/>
        <v>18590.43</v>
      </c>
      <c r="N1121" s="25">
        <f t="shared" si="241"/>
        <v>40.733888613542931</v>
      </c>
      <c r="O1121" s="25">
        <f t="shared" si="221"/>
        <v>41.096519985622081</v>
      </c>
      <c r="P1121" s="14">
        <v>6932.0199999999995</v>
      </c>
      <c r="Q1121" s="14">
        <v>1338.02</v>
      </c>
      <c r="R1121" s="25">
        <f t="shared" si="236"/>
        <v>18.281979714395739</v>
      </c>
      <c r="S1121" s="14">
        <v>16119.89</v>
      </c>
      <c r="T1121" s="25">
        <f t="shared" si="232"/>
        <v>35.635075764844039</v>
      </c>
      <c r="U1121" s="14">
        <v>9169.5079270000006</v>
      </c>
      <c r="V1121" s="14">
        <v>42904</v>
      </c>
      <c r="W1121" s="14">
        <v>42904</v>
      </c>
      <c r="X1121" s="14">
        <v>38978.620000000003</v>
      </c>
      <c r="Y1121" s="14">
        <v>164.04</v>
      </c>
      <c r="Z1121" s="14">
        <v>8811.1309770000007</v>
      </c>
      <c r="AA1121" s="14">
        <v>8736.8432549999998</v>
      </c>
      <c r="AB1121" s="14">
        <f t="shared" si="237"/>
        <v>17547.974232</v>
      </c>
      <c r="AC1121" s="14">
        <f t="shared" si="238"/>
        <v>17712.014232000001</v>
      </c>
      <c r="AD1121" s="25">
        <f t="shared" si="239"/>
        <v>45.019485635971719</v>
      </c>
      <c r="AE1121" s="25">
        <f t="shared" si="240"/>
        <v>45.44033173057435</v>
      </c>
      <c r="AF1121" s="14">
        <v>12727.291981</v>
      </c>
      <c r="AG1121" s="25">
        <f t="shared" si="205"/>
        <v>32.651981986535176</v>
      </c>
      <c r="AH1121" s="14">
        <v>147325.84125455216</v>
      </c>
      <c r="AI1121" s="28">
        <f t="shared" si="233"/>
        <v>264.57422315106322</v>
      </c>
      <c r="AJ1121" s="14">
        <v>343690</v>
      </c>
      <c r="AK1121" s="14">
        <f t="shared" si="202"/>
        <v>113.41214466525066</v>
      </c>
      <c r="AL1121" s="14">
        <v>16892.876208999998</v>
      </c>
      <c r="AM1121" s="14">
        <v>37569.379999999997</v>
      </c>
      <c r="AN1121" s="29">
        <f t="shared" si="209"/>
        <v>44.964479608127682</v>
      </c>
    </row>
    <row r="1122" spans="1:40" x14ac:dyDescent="0.3">
      <c r="A1122" s="23" t="s">
        <v>104</v>
      </c>
      <c r="B1122" s="23" t="s">
        <v>108</v>
      </c>
      <c r="C1122" s="23" t="s">
        <v>203</v>
      </c>
      <c r="D1122" s="23" t="s">
        <v>117</v>
      </c>
      <c r="E1122" s="23" t="s">
        <v>145</v>
      </c>
      <c r="F1122" s="23" t="s">
        <v>137</v>
      </c>
      <c r="G1122" s="23" t="s">
        <v>13</v>
      </c>
      <c r="H1122" s="14">
        <v>22654.36</v>
      </c>
      <c r="I1122" s="14">
        <v>14.55</v>
      </c>
      <c r="J1122" s="14">
        <v>5850.39</v>
      </c>
      <c r="K1122" s="14">
        <v>5022.0200000000004</v>
      </c>
      <c r="L1122" s="14">
        <f t="shared" si="234"/>
        <v>10872.41</v>
      </c>
      <c r="M1122" s="30">
        <f t="shared" si="235"/>
        <v>10886.960000000001</v>
      </c>
      <c r="N1122" s="25">
        <f t="shared" si="241"/>
        <v>47.992571849304063</v>
      </c>
      <c r="O1122" s="25">
        <f t="shared" si="221"/>
        <v>48.056797896740406</v>
      </c>
      <c r="P1122" s="14">
        <v>2829.1499999999996</v>
      </c>
      <c r="Q1122" s="14">
        <v>983.31</v>
      </c>
      <c r="R1122" s="25">
        <f t="shared" si="236"/>
        <v>16.828813526402861</v>
      </c>
      <c r="S1122" s="14">
        <v>7441.23</v>
      </c>
      <c r="T1122" s="25">
        <f t="shared" si="232"/>
        <v>32.846789757026905</v>
      </c>
      <c r="U1122" s="14">
        <v>4103.8667880000003</v>
      </c>
      <c r="V1122" s="14">
        <v>18170</v>
      </c>
      <c r="W1122" s="14">
        <v>18170</v>
      </c>
      <c r="X1122" s="14">
        <v>19768.78</v>
      </c>
      <c r="Y1122" s="14">
        <v>14.55</v>
      </c>
      <c r="Z1122" s="14">
        <v>4386.2812169999997</v>
      </c>
      <c r="AA1122" s="14">
        <v>5022.0200000000004</v>
      </c>
      <c r="AB1122" s="14">
        <f t="shared" si="237"/>
        <v>9408.3012170000002</v>
      </c>
      <c r="AC1122" s="14">
        <f t="shared" si="238"/>
        <v>9422.8512169999995</v>
      </c>
      <c r="AD1122" s="25">
        <f t="shared" si="239"/>
        <v>47.591713889273898</v>
      </c>
      <c r="AE1122" s="25">
        <f t="shared" si="240"/>
        <v>47.665314789278852</v>
      </c>
      <c r="AF1122" s="14">
        <v>6429.7382429999998</v>
      </c>
      <c r="AG1122" s="25">
        <f t="shared" si="205"/>
        <v>32.524709380143847</v>
      </c>
      <c r="AH1122" s="14">
        <v>57316.548563838624</v>
      </c>
      <c r="AI1122" s="28">
        <f t="shared" si="233"/>
        <v>344.90527596897641</v>
      </c>
      <c r="AJ1122" s="14">
        <v>142404</v>
      </c>
      <c r="AK1122" s="14">
        <f t="shared" ref="AK1122:AK1165" si="242">1000*X1122/AJ1122</f>
        <v>138.82180275834949</v>
      </c>
      <c r="AL1122" s="14">
        <v>8622.0500969999994</v>
      </c>
      <c r="AM1122" s="14">
        <v>18817.39</v>
      </c>
      <c r="AN1122" s="29">
        <f t="shared" si="209"/>
        <v>45.819585484490673</v>
      </c>
    </row>
    <row r="1123" spans="1:40" x14ac:dyDescent="0.3">
      <c r="A1123" s="23" t="s">
        <v>104</v>
      </c>
      <c r="B1123" s="23" t="s">
        <v>108</v>
      </c>
      <c r="C1123" s="23" t="s">
        <v>203</v>
      </c>
      <c r="D1123" s="23" t="s">
        <v>118</v>
      </c>
      <c r="E1123" s="23" t="s">
        <v>177</v>
      </c>
      <c r="F1123" s="23" t="s">
        <v>137</v>
      </c>
      <c r="G1123" s="23" t="s">
        <v>13</v>
      </c>
      <c r="H1123" s="14">
        <v>21660.113000000001</v>
      </c>
      <c r="I1123" s="14">
        <v>35.44</v>
      </c>
      <c r="J1123" s="14">
        <v>7238.3130000000001</v>
      </c>
      <c r="K1123" s="14">
        <v>3248.82</v>
      </c>
      <c r="L1123" s="14">
        <f t="shared" si="234"/>
        <v>10487.133</v>
      </c>
      <c r="M1123" s="30">
        <f t="shared" si="235"/>
        <v>10522.573</v>
      </c>
      <c r="N1123" s="25">
        <f t="shared" si="241"/>
        <v>48.416797271556248</v>
      </c>
      <c r="O1123" s="25">
        <f t="shared" si="221"/>
        <v>48.580415993212959</v>
      </c>
      <c r="P1123" s="14">
        <v>4397.38</v>
      </c>
      <c r="Q1123" s="14">
        <v>1376.11</v>
      </c>
      <c r="R1123" s="25">
        <f t="shared" si="236"/>
        <v>26.654939427139645</v>
      </c>
      <c r="S1123" s="14">
        <v>4340.59</v>
      </c>
      <c r="T1123" s="25">
        <f t="shared" si="232"/>
        <v>20.039553810268671</v>
      </c>
      <c r="U1123" s="14">
        <v>2908.6372339999998</v>
      </c>
      <c r="V1123" s="14">
        <v>19093</v>
      </c>
      <c r="W1123" s="14">
        <v>19093</v>
      </c>
      <c r="X1123" s="14">
        <v>19338.973000000002</v>
      </c>
      <c r="Y1123" s="14">
        <v>35.44</v>
      </c>
      <c r="Z1123" s="14">
        <v>5527.0301769999996</v>
      </c>
      <c r="AA1123" s="14">
        <v>3181.56</v>
      </c>
      <c r="AB1123" s="14">
        <f t="shared" si="237"/>
        <v>8708.590177</v>
      </c>
      <c r="AC1123" s="14">
        <f t="shared" si="238"/>
        <v>8744.0301769999987</v>
      </c>
      <c r="AD1123" s="25">
        <f t="shared" si="239"/>
        <v>45.031296010393099</v>
      </c>
      <c r="AE1123" s="25">
        <f t="shared" si="240"/>
        <v>45.214552897922751</v>
      </c>
      <c r="AF1123" s="14">
        <v>4128.1675269999996</v>
      </c>
      <c r="AG1123" s="25">
        <f t="shared" si="205"/>
        <v>21.346363775366971</v>
      </c>
      <c r="AH1123" s="14">
        <v>59292.438104098823</v>
      </c>
      <c r="AI1123" s="28">
        <f t="shared" si="233"/>
        <v>326.16255324240274</v>
      </c>
      <c r="AJ1123" s="14">
        <v>150712</v>
      </c>
      <c r="AK1123" s="14">
        <f t="shared" si="242"/>
        <v>128.31740670948565</v>
      </c>
      <c r="AL1123" s="14">
        <v>6948.2580129999997</v>
      </c>
      <c r="AM1123" s="14">
        <v>17681.253000000001</v>
      </c>
      <c r="AN1123" s="29">
        <f t="shared" si="209"/>
        <v>39.297316841741925</v>
      </c>
    </row>
    <row r="1124" spans="1:40" x14ac:dyDescent="0.3">
      <c r="A1124" s="23" t="s">
        <v>104</v>
      </c>
      <c r="B1124" s="23" t="s">
        <v>108</v>
      </c>
      <c r="C1124" s="23" t="s">
        <v>203</v>
      </c>
      <c r="D1124" s="23" t="s">
        <v>119</v>
      </c>
      <c r="E1124" s="23" t="s">
        <v>146</v>
      </c>
      <c r="F1124" s="23" t="s">
        <v>138</v>
      </c>
      <c r="G1124" s="23" t="s">
        <v>13</v>
      </c>
      <c r="H1124" s="14">
        <v>14846.402000000002</v>
      </c>
      <c r="I1124" s="14">
        <v>8.4369999999999994</v>
      </c>
      <c r="J1124" s="14">
        <v>4252.8130000000001</v>
      </c>
      <c r="K1124" s="14">
        <v>3226.82</v>
      </c>
      <c r="L1124" s="14">
        <f t="shared" si="234"/>
        <v>7479.6329999999998</v>
      </c>
      <c r="M1124" s="30">
        <f t="shared" si="235"/>
        <v>7488.07</v>
      </c>
      <c r="N1124" s="25">
        <f t="shared" si="241"/>
        <v>50.380105563624092</v>
      </c>
      <c r="O1124" s="25">
        <f t="shared" si="221"/>
        <v>50.436934147411606</v>
      </c>
      <c r="P1124" s="14">
        <v>265.01800000000003</v>
      </c>
      <c r="Q1124" s="14">
        <v>679.69399999999996</v>
      </c>
      <c r="R1124" s="25">
        <f t="shared" si="236"/>
        <v>6.3632387160202173</v>
      </c>
      <c r="S1124" s="14">
        <v>6330.2</v>
      </c>
      <c r="T1124" s="25">
        <f t="shared" si="232"/>
        <v>42.637940155466616</v>
      </c>
      <c r="U1124" s="14">
        <v>3710.2152310000001</v>
      </c>
      <c r="V1124" s="14">
        <v>14675</v>
      </c>
      <c r="W1124" s="14">
        <v>14675</v>
      </c>
      <c r="X1124" s="14">
        <v>13455.602000000001</v>
      </c>
      <c r="Y1124" s="14">
        <v>8.4369999999999994</v>
      </c>
      <c r="Z1124" s="14">
        <v>3620.0645650000001</v>
      </c>
      <c r="AA1124" s="14">
        <v>3226.82</v>
      </c>
      <c r="AB1124" s="14">
        <f t="shared" si="237"/>
        <v>6846.8845650000003</v>
      </c>
      <c r="AC1124" s="14">
        <f t="shared" si="238"/>
        <v>6855.3215650000002</v>
      </c>
      <c r="AD1124" s="25">
        <f t="shared" si="239"/>
        <v>50.885011053388773</v>
      </c>
      <c r="AE1124" s="25">
        <f t="shared" si="240"/>
        <v>50.947713561979612</v>
      </c>
      <c r="AF1124" s="14">
        <v>5642.1072599999998</v>
      </c>
      <c r="AG1124" s="25">
        <f t="shared" si="205"/>
        <v>41.931288247081028</v>
      </c>
      <c r="AH1124" s="14">
        <v>44903.037746780159</v>
      </c>
      <c r="AI1124" s="28">
        <f t="shared" si="233"/>
        <v>299.65905816616726</v>
      </c>
      <c r="AJ1124" s="14">
        <v>116329</v>
      </c>
      <c r="AK1124" s="14">
        <f t="shared" si="242"/>
        <v>115.66850914217434</v>
      </c>
      <c r="AL1124" s="14">
        <v>6477.9878939999999</v>
      </c>
      <c r="AM1124" s="14">
        <v>12924.462</v>
      </c>
      <c r="AN1124" s="29">
        <f t="shared" si="209"/>
        <v>50.121915279723055</v>
      </c>
    </row>
    <row r="1125" spans="1:40" x14ac:dyDescent="0.3">
      <c r="A1125" s="23" t="s">
        <v>104</v>
      </c>
      <c r="B1125" s="23" t="s">
        <v>108</v>
      </c>
      <c r="C1125" s="23" t="s">
        <v>203</v>
      </c>
      <c r="D1125" s="23" t="s">
        <v>120</v>
      </c>
      <c r="E1125" s="23" t="s">
        <v>147</v>
      </c>
      <c r="F1125" s="23" t="s">
        <v>135</v>
      </c>
      <c r="G1125" s="23" t="s">
        <v>13</v>
      </c>
      <c r="H1125" s="14">
        <v>21757.660000000003</v>
      </c>
      <c r="I1125" s="14">
        <v>40.11</v>
      </c>
      <c r="J1125" s="14">
        <v>5293.69</v>
      </c>
      <c r="K1125" s="14">
        <v>6666.01</v>
      </c>
      <c r="L1125" s="14">
        <f t="shared" si="234"/>
        <v>11959.7</v>
      </c>
      <c r="M1125" s="30">
        <f t="shared" si="235"/>
        <v>11999.81</v>
      </c>
      <c r="N1125" s="25">
        <f t="shared" si="241"/>
        <v>54.967767673545765</v>
      </c>
      <c r="O1125" s="25">
        <f t="shared" si="221"/>
        <v>55.152116541944302</v>
      </c>
      <c r="P1125" s="14">
        <v>409.67</v>
      </c>
      <c r="Q1125" s="14">
        <v>1127.4100000000001</v>
      </c>
      <c r="R1125" s="25">
        <f t="shared" si="236"/>
        <v>7.0645464631766473</v>
      </c>
      <c r="S1125" s="14">
        <v>8131.87</v>
      </c>
      <c r="T1125" s="25">
        <f t="shared" si="232"/>
        <v>37.374745262128364</v>
      </c>
      <c r="U1125" s="14">
        <v>3652.6670749999998</v>
      </c>
      <c r="V1125" s="14">
        <v>17512</v>
      </c>
      <c r="W1125" s="14">
        <v>17512</v>
      </c>
      <c r="X1125" s="14">
        <v>19715.03</v>
      </c>
      <c r="Y1125" s="14">
        <v>40.11</v>
      </c>
      <c r="Z1125" s="14">
        <v>3622.6575029999999</v>
      </c>
      <c r="AA1125" s="14">
        <v>6666.01</v>
      </c>
      <c r="AB1125" s="14">
        <f t="shared" si="237"/>
        <v>10288.667503000001</v>
      </c>
      <c r="AC1125" s="14">
        <f t="shared" si="238"/>
        <v>10328.777503000001</v>
      </c>
      <c r="AD1125" s="25">
        <f t="shared" si="239"/>
        <v>52.186922885737438</v>
      </c>
      <c r="AE1125" s="25">
        <f t="shared" si="240"/>
        <v>52.390371726545695</v>
      </c>
      <c r="AF1125" s="14">
        <v>7782.6200500000004</v>
      </c>
      <c r="AG1125" s="25">
        <f t="shared" si="205"/>
        <v>39.475567878922831</v>
      </c>
      <c r="AH1125" s="14">
        <v>57609.159382236568</v>
      </c>
      <c r="AI1125" s="28">
        <f t="shared" si="233"/>
        <v>342.22040750830689</v>
      </c>
      <c r="AJ1125" s="14">
        <v>145644</v>
      </c>
      <c r="AK1125" s="14">
        <f t="shared" si="242"/>
        <v>135.36451896404932</v>
      </c>
      <c r="AL1125" s="14">
        <v>9621.6766229999994</v>
      </c>
      <c r="AM1125" s="14">
        <v>18753.650000000001</v>
      </c>
      <c r="AN1125" s="29">
        <f t="shared" si="209"/>
        <v>51.305621161747176</v>
      </c>
    </row>
    <row r="1126" spans="1:40" x14ac:dyDescent="0.3">
      <c r="A1126" s="23" t="s">
        <v>104</v>
      </c>
      <c r="B1126" s="23" t="s">
        <v>108</v>
      </c>
      <c r="C1126" s="23" t="s">
        <v>203</v>
      </c>
      <c r="D1126" s="23" t="s">
        <v>121</v>
      </c>
      <c r="E1126" s="23" t="s">
        <v>148</v>
      </c>
      <c r="F1126" s="23" t="s">
        <v>135</v>
      </c>
      <c r="G1126" s="23" t="s">
        <v>13</v>
      </c>
      <c r="H1126" s="14">
        <v>20414.419999999998</v>
      </c>
      <c r="I1126" s="14">
        <v>16.059999999999999</v>
      </c>
      <c r="J1126" s="14">
        <v>4901.38</v>
      </c>
      <c r="K1126" s="14">
        <v>6714.04</v>
      </c>
      <c r="L1126" s="14">
        <f t="shared" si="234"/>
        <v>11615.42</v>
      </c>
      <c r="M1126" s="30">
        <f t="shared" si="235"/>
        <v>11631.48</v>
      </c>
      <c r="N1126" s="25">
        <f t="shared" si="241"/>
        <v>56.898114176155879</v>
      </c>
      <c r="O1126" s="25">
        <f t="shared" si="221"/>
        <v>56.976784057543647</v>
      </c>
      <c r="P1126" s="14">
        <v>712.38</v>
      </c>
      <c r="Q1126" s="14">
        <v>804.53</v>
      </c>
      <c r="R1126" s="25">
        <f t="shared" si="236"/>
        <v>7.4305809324977155</v>
      </c>
      <c r="S1126" s="14">
        <v>7203.16</v>
      </c>
      <c r="T1126" s="25">
        <f t="shared" si="232"/>
        <v>35.284666426966822</v>
      </c>
      <c r="U1126" s="14">
        <v>3234.953121</v>
      </c>
      <c r="V1126" s="14">
        <v>17451</v>
      </c>
      <c r="W1126" s="14">
        <v>17451</v>
      </c>
      <c r="X1126" s="14">
        <v>17962.599999999999</v>
      </c>
      <c r="Y1126" s="14">
        <v>16.059999999999999</v>
      </c>
      <c r="Z1126" s="14">
        <v>3555.5432289999999</v>
      </c>
      <c r="AA1126" s="14">
        <v>6691.6504640000003</v>
      </c>
      <c r="AB1126" s="14">
        <f t="shared" si="237"/>
        <v>10247.193693000001</v>
      </c>
      <c r="AC1126" s="14">
        <f t="shared" si="238"/>
        <v>10263.253693000001</v>
      </c>
      <c r="AD1126" s="25">
        <f t="shared" si="239"/>
        <v>57.047385640163462</v>
      </c>
      <c r="AE1126" s="25">
        <f t="shared" si="240"/>
        <v>57.136793632324945</v>
      </c>
      <c r="AF1126" s="14">
        <v>6234.8299390000002</v>
      </c>
      <c r="AG1126" s="25">
        <f t="shared" si="205"/>
        <v>34.71006390500262</v>
      </c>
      <c r="AH1126" s="14">
        <v>56629.831236199221</v>
      </c>
      <c r="AI1126" s="28">
        <f t="shared" si="233"/>
        <v>317.19324617230808</v>
      </c>
      <c r="AJ1126" s="14">
        <v>138592</v>
      </c>
      <c r="AK1126" s="14">
        <f t="shared" si="242"/>
        <v>129.60776956822906</v>
      </c>
      <c r="AL1126" s="14">
        <v>9832.6835969999993</v>
      </c>
      <c r="AM1126" s="14">
        <v>17377.18</v>
      </c>
      <c r="AN1126" s="29">
        <f t="shared" si="209"/>
        <v>56.583885285184358</v>
      </c>
    </row>
    <row r="1127" spans="1:40" x14ac:dyDescent="0.3">
      <c r="A1127" s="23" t="s">
        <v>104</v>
      </c>
      <c r="B1127" s="23" t="s">
        <v>108</v>
      </c>
      <c r="C1127" s="23" t="s">
        <v>203</v>
      </c>
      <c r="D1127" s="23" t="s">
        <v>122</v>
      </c>
      <c r="E1127" s="23" t="s">
        <v>123</v>
      </c>
      <c r="F1127" s="23" t="s">
        <v>138</v>
      </c>
      <c r="G1127" s="23" t="s">
        <v>13</v>
      </c>
      <c r="H1127" s="14">
        <v>21784.540999999997</v>
      </c>
      <c r="I1127" s="14">
        <v>3</v>
      </c>
      <c r="J1127" s="14">
        <v>5527.2629999999999</v>
      </c>
      <c r="K1127" s="14">
        <v>7519.28</v>
      </c>
      <c r="L1127" s="14">
        <f t="shared" si="234"/>
        <v>13046.543</v>
      </c>
      <c r="M1127" s="30">
        <f t="shared" si="235"/>
        <v>13049.543</v>
      </c>
      <c r="N1127" s="25">
        <f t="shared" si="241"/>
        <v>59.888996513628641</v>
      </c>
      <c r="O1127" s="25">
        <f t="shared" si="221"/>
        <v>59.902767747091858</v>
      </c>
      <c r="P1127" s="14">
        <v>2461.84</v>
      </c>
      <c r="Q1127" s="14">
        <v>797.59799999999996</v>
      </c>
      <c r="R1127" s="25">
        <f t="shared" si="236"/>
        <v>14.962160552292564</v>
      </c>
      <c r="S1127" s="14">
        <v>4903.6099999999997</v>
      </c>
      <c r="T1127" s="25">
        <f t="shared" si="232"/>
        <v>22.509586040853467</v>
      </c>
      <c r="U1127" s="14">
        <v>1865.261798</v>
      </c>
      <c r="V1127" s="14">
        <v>18032</v>
      </c>
      <c r="W1127" s="14">
        <v>18032</v>
      </c>
      <c r="X1127" s="14">
        <v>20027.080999999998</v>
      </c>
      <c r="Y1127" s="14">
        <v>3</v>
      </c>
      <c r="Z1127" s="14">
        <v>4441.1013560000001</v>
      </c>
      <c r="AA1127" s="14">
        <v>7519.28</v>
      </c>
      <c r="AB1127" s="14">
        <f t="shared" si="237"/>
        <v>11960.381356</v>
      </c>
      <c r="AC1127" s="14">
        <f t="shared" si="238"/>
        <v>11963.381356</v>
      </c>
      <c r="AD1127" s="25">
        <f t="shared" si="239"/>
        <v>59.721041503751849</v>
      </c>
      <c r="AE1127" s="25">
        <f t="shared" si="240"/>
        <v>59.736021220466426</v>
      </c>
      <c r="AF1127" s="14">
        <v>4471.001894</v>
      </c>
      <c r="AG1127" s="25">
        <f t="shared" si="205"/>
        <v>22.324780600827449</v>
      </c>
      <c r="AH1127" s="14">
        <v>51371.351461103593</v>
      </c>
      <c r="AI1127" s="28">
        <f t="shared" si="233"/>
        <v>389.84921420966964</v>
      </c>
      <c r="AJ1127" s="14">
        <v>148028</v>
      </c>
      <c r="AK1127" s="14">
        <f t="shared" si="242"/>
        <v>135.29251898289513</v>
      </c>
      <c r="AL1127" s="14">
        <v>11390.417893</v>
      </c>
      <c r="AM1127" s="14">
        <v>19332.100999999999</v>
      </c>
      <c r="AN1127" s="29">
        <f t="shared" si="209"/>
        <v>58.919710242564953</v>
      </c>
    </row>
    <row r="1128" spans="1:40" x14ac:dyDescent="0.3">
      <c r="A1128" s="23" t="s">
        <v>104</v>
      </c>
      <c r="B1128" s="23" t="s">
        <v>108</v>
      </c>
      <c r="C1128" s="23" t="s">
        <v>203</v>
      </c>
      <c r="D1128" s="23" t="s">
        <v>124</v>
      </c>
      <c r="E1128" s="23" t="s">
        <v>149</v>
      </c>
      <c r="F1128" s="23" t="s">
        <v>135</v>
      </c>
      <c r="G1128" s="23" t="s">
        <v>13</v>
      </c>
      <c r="H1128" s="14">
        <v>22295.119999999999</v>
      </c>
      <c r="I1128" s="14">
        <v>4.78</v>
      </c>
      <c r="J1128" s="14">
        <v>5469.11</v>
      </c>
      <c r="K1128" s="14">
        <v>6697.5</v>
      </c>
      <c r="L1128" s="14">
        <f>J1128+K1128</f>
        <v>12166.61</v>
      </c>
      <c r="M1128" s="30">
        <f t="shared" si="235"/>
        <v>12171.39</v>
      </c>
      <c r="N1128" s="25">
        <f>100*L1128/H1128</f>
        <v>54.57073117345859</v>
      </c>
      <c r="O1128" s="25">
        <f t="shared" si="221"/>
        <v>54.592170842767388</v>
      </c>
      <c r="P1128" s="14">
        <v>8418.6700000000019</v>
      </c>
      <c r="Q1128" s="14">
        <v>859.63</v>
      </c>
      <c r="R1128" s="25">
        <f t="shared" si="236"/>
        <v>41.61583342004888</v>
      </c>
      <c r="S1128" s="14">
        <v>830.49</v>
      </c>
      <c r="T1128" s="25">
        <f t="shared" si="232"/>
        <v>3.724985557377579</v>
      </c>
      <c r="U1128" s="14">
        <v>392.97118999999998</v>
      </c>
      <c r="V1128" s="14">
        <v>22314</v>
      </c>
      <c r="W1128" s="14">
        <v>22314</v>
      </c>
      <c r="X1128" s="14">
        <v>20819.41</v>
      </c>
      <c r="Y1128" s="14">
        <v>4.78</v>
      </c>
      <c r="Z1128" s="14">
        <v>5056.7421039999999</v>
      </c>
      <c r="AA1128" s="14">
        <v>6689.2827809999999</v>
      </c>
      <c r="AB1128" s="14">
        <f t="shared" si="237"/>
        <v>11746.024884999999</v>
      </c>
      <c r="AC1128" s="14">
        <f t="shared" si="238"/>
        <v>11750.804885</v>
      </c>
      <c r="AD1128" s="25">
        <f t="shared" si="239"/>
        <v>56.418625143555943</v>
      </c>
      <c r="AE1128" s="25">
        <f t="shared" si="240"/>
        <v>56.441584487744848</v>
      </c>
      <c r="AF1128" s="14">
        <v>739.15369599999997</v>
      </c>
      <c r="AG1128" s="25">
        <f t="shared" si="205"/>
        <v>3.550310484302869</v>
      </c>
      <c r="AH1128" s="14">
        <v>65650.785721845095</v>
      </c>
      <c r="AI1128" s="28">
        <f t="shared" si="233"/>
        <v>317.12354652097343</v>
      </c>
      <c r="AJ1128" s="14">
        <v>180205</v>
      </c>
      <c r="AK1128" s="14">
        <f t="shared" si="242"/>
        <v>115.53181099303571</v>
      </c>
      <c r="AL1128" s="14">
        <v>11157.670163999999</v>
      </c>
      <c r="AM1128" s="14">
        <v>20118.990000000002</v>
      </c>
      <c r="AN1128" s="29">
        <f t="shared" si="209"/>
        <v>55.458401062876405</v>
      </c>
    </row>
    <row r="1129" spans="1:40" x14ac:dyDescent="0.3">
      <c r="A1129" s="23" t="s">
        <v>104</v>
      </c>
      <c r="B1129" s="23" t="s">
        <v>108</v>
      </c>
      <c r="C1129" s="23" t="s">
        <v>203</v>
      </c>
      <c r="D1129" s="23" t="s">
        <v>2</v>
      </c>
      <c r="E1129" s="23" t="s">
        <v>32</v>
      </c>
      <c r="F1129" s="23" t="s">
        <v>126</v>
      </c>
      <c r="G1129" s="23" t="s">
        <v>13</v>
      </c>
      <c r="H1129" s="14">
        <v>273105.59700000007</v>
      </c>
      <c r="I1129" s="14">
        <v>340.73700000000002</v>
      </c>
      <c r="J1129" s="14">
        <v>69676.27</v>
      </c>
      <c r="K1129" s="14">
        <v>73633.514999999999</v>
      </c>
      <c r="L1129" s="14">
        <f>J1129+K1129</f>
        <v>143309.785</v>
      </c>
      <c r="M1129" s="30">
        <f t="shared" si="235"/>
        <v>143650.522</v>
      </c>
      <c r="N1129" s="25">
        <f t="shared" si="241"/>
        <v>52.474129631257597</v>
      </c>
      <c r="O1129" s="25">
        <f t="shared" si="221"/>
        <v>52.598893460246423</v>
      </c>
      <c r="P1129" s="14">
        <v>34546.877999999997</v>
      </c>
      <c r="Q1129" s="14">
        <v>12096.062</v>
      </c>
      <c r="R1129" s="25">
        <f t="shared" si="236"/>
        <v>17.078719920924939</v>
      </c>
      <c r="S1129" s="14">
        <v>77063.864999999991</v>
      </c>
      <c r="T1129" s="25">
        <f t="shared" si="232"/>
        <v>28.217607345484016</v>
      </c>
      <c r="U1129" s="14">
        <v>38768.047931999994</v>
      </c>
      <c r="V1129" s="14">
        <v>234284</v>
      </c>
      <c r="W1129" s="14">
        <v>234284</v>
      </c>
      <c r="X1129" s="14">
        <v>242674.97700000001</v>
      </c>
      <c r="Y1129" s="14">
        <v>340.73700000000002</v>
      </c>
      <c r="Z1129" s="14">
        <v>54395.752655999997</v>
      </c>
      <c r="AA1129" s="14">
        <v>73210.218374000004</v>
      </c>
      <c r="AB1129" s="14">
        <f t="shared" si="237"/>
        <v>127605.97103</v>
      </c>
      <c r="AC1129" s="14">
        <f t="shared" si="238"/>
        <v>127946.70803000001</v>
      </c>
      <c r="AD1129" s="25">
        <f t="shared" si="239"/>
        <v>52.583077417990232</v>
      </c>
      <c r="AE1129" s="25">
        <f t="shared" si="240"/>
        <v>52.72348620846887</v>
      </c>
      <c r="AF1129" s="14">
        <v>67300.589536999993</v>
      </c>
      <c r="AG1129" s="25">
        <f t="shared" si="205"/>
        <v>27.732809690139579</v>
      </c>
      <c r="AH1129" s="14">
        <v>744980.43194480368</v>
      </c>
      <c r="AI1129" s="28">
        <f t="shared" si="233"/>
        <v>325.7467801758047</v>
      </c>
      <c r="AJ1129" s="14">
        <v>1886259</v>
      </c>
      <c r="AK1129" s="14">
        <f t="shared" si="242"/>
        <v>128.65411218713868</v>
      </c>
      <c r="AL1129" s="14">
        <v>119470.89234899999</v>
      </c>
      <c r="AM1129" s="14">
        <v>232353.837</v>
      </c>
      <c r="AN1129" s="29">
        <f t="shared" si="209"/>
        <v>51.417654165530308</v>
      </c>
    </row>
    <row r="1130" spans="1:40" x14ac:dyDescent="0.3">
      <c r="A1130" s="23" t="s">
        <v>105</v>
      </c>
      <c r="B1130" s="23" t="s">
        <v>109</v>
      </c>
      <c r="C1130" s="23" t="s">
        <v>203</v>
      </c>
      <c r="D1130" s="23" t="s">
        <v>114</v>
      </c>
      <c r="E1130" s="23" t="s">
        <v>143</v>
      </c>
      <c r="F1130" s="23" t="s">
        <v>135</v>
      </c>
      <c r="G1130" s="23" t="s">
        <v>13</v>
      </c>
      <c r="H1130" s="14">
        <v>25751.24</v>
      </c>
      <c r="I1130" s="14">
        <v>11.6</v>
      </c>
      <c r="J1130" s="14">
        <v>7692.9939999999997</v>
      </c>
      <c r="K1130" s="14">
        <v>7842.34</v>
      </c>
      <c r="L1130" s="14">
        <f t="shared" ref="L1130:L1166" si="243">J1130+K1130</f>
        <v>15535.333999999999</v>
      </c>
      <c r="M1130" s="30">
        <f t="shared" ref="M1130:M1166" si="244">I1130+J1130+K1130</f>
        <v>15546.934000000001</v>
      </c>
      <c r="N1130" s="25">
        <f t="shared" ref="N1130:N1166" si="245">100*L1130/H1130</f>
        <v>60.328489035867783</v>
      </c>
      <c r="O1130" s="25">
        <f t="shared" si="221"/>
        <v>60.373535410333638</v>
      </c>
      <c r="P1130" s="14">
        <v>1407.31</v>
      </c>
      <c r="Q1130" s="14">
        <v>1585.6</v>
      </c>
      <c r="R1130" s="25">
        <f t="shared" si="236"/>
        <v>11.622391776085346</v>
      </c>
      <c r="S1130" s="14">
        <v>7111.3019999999997</v>
      </c>
      <c r="T1130" s="25">
        <f t="shared" si="232"/>
        <v>27.615376968254729</v>
      </c>
      <c r="U1130" s="14">
        <v>2647.055257</v>
      </c>
      <c r="V1130" s="14">
        <v>17878</v>
      </c>
      <c r="W1130" s="14">
        <v>17878</v>
      </c>
      <c r="X1130" s="14">
        <v>21083.68</v>
      </c>
      <c r="Y1130" s="14">
        <v>11.6</v>
      </c>
      <c r="Z1130" s="14">
        <v>4524.5093100000004</v>
      </c>
      <c r="AA1130" s="14">
        <v>7842.34</v>
      </c>
      <c r="AB1130" s="14">
        <f t="shared" ref="AB1130:AB1166" si="246">Z1130+AA1130</f>
        <v>12366.849310000001</v>
      </c>
      <c r="AC1130" s="14">
        <f t="shared" ref="AC1130:AC1166" si="247">Y1130+Z1130+AA1130</f>
        <v>12378.44931</v>
      </c>
      <c r="AD1130" s="25">
        <f t="shared" ref="AD1130:AD1166" si="248">100*AB1130/X1130</f>
        <v>58.656028311945548</v>
      </c>
      <c r="AE1130" s="25">
        <f t="shared" ref="AE1130:AE1166" si="249">100*AC1130/X1130</f>
        <v>58.71104717013349</v>
      </c>
      <c r="AF1130" s="14">
        <v>6466.5908509999999</v>
      </c>
      <c r="AG1130" s="25">
        <f t="shared" si="205"/>
        <v>30.671072844019641</v>
      </c>
      <c r="AH1130" s="14">
        <v>57253.902430370763</v>
      </c>
      <c r="AI1130" s="28">
        <f t="shared" si="233"/>
        <v>368.24878488660022</v>
      </c>
      <c r="AJ1130" s="14">
        <v>143952</v>
      </c>
      <c r="AK1130" s="14">
        <f t="shared" si="242"/>
        <v>146.46326553295543</v>
      </c>
      <c r="AL1130" s="14">
        <v>11816.866771999999</v>
      </c>
      <c r="AM1130" s="14">
        <v>20140.96</v>
      </c>
      <c r="AN1130" s="29">
        <f t="shared" si="209"/>
        <v>58.670821907198075</v>
      </c>
    </row>
    <row r="1131" spans="1:40" s="14" customFormat="1" x14ac:dyDescent="0.3">
      <c r="A1131" s="23" t="s">
        <v>105</v>
      </c>
      <c r="B1131" s="23" t="s">
        <v>109</v>
      </c>
      <c r="C1131" s="23" t="s">
        <v>203</v>
      </c>
      <c r="D1131" s="23" t="s">
        <v>125</v>
      </c>
      <c r="E1131" s="23" t="s">
        <v>144</v>
      </c>
      <c r="F1131" s="23" t="s">
        <v>135</v>
      </c>
      <c r="G1131" s="23" t="s">
        <v>13</v>
      </c>
      <c r="H1131" s="14">
        <v>22599.89</v>
      </c>
      <c r="I1131" s="14">
        <v>29.13</v>
      </c>
      <c r="J1131" s="14">
        <v>5201.6099999999997</v>
      </c>
      <c r="K1131" s="14">
        <v>6858</v>
      </c>
      <c r="L1131" s="14">
        <f t="shared" si="243"/>
        <v>12059.61</v>
      </c>
      <c r="M1131" s="30">
        <f t="shared" si="244"/>
        <v>12088.74</v>
      </c>
      <c r="N1131" s="25">
        <f t="shared" si="245"/>
        <v>53.3613659181527</v>
      </c>
      <c r="O1131" s="25">
        <f t="shared" si="221"/>
        <v>53.49026035082472</v>
      </c>
      <c r="P1131" s="14">
        <v>279</v>
      </c>
      <c r="Q1131" s="14">
        <v>897.35</v>
      </c>
      <c r="R1131" s="25">
        <f t="shared" si="236"/>
        <v>5.2051138302000579</v>
      </c>
      <c r="S1131" s="14">
        <v>9326</v>
      </c>
      <c r="T1131" s="25">
        <f t="shared" si="232"/>
        <v>41.265687576355461</v>
      </c>
      <c r="U1131" s="14">
        <v>4323.5137329999998</v>
      </c>
      <c r="V1131" s="14">
        <v>20252</v>
      </c>
      <c r="W1131" s="14">
        <v>20252</v>
      </c>
      <c r="X1131" s="14">
        <v>20299.23</v>
      </c>
      <c r="Y1131" s="14">
        <v>29.13</v>
      </c>
      <c r="Z1131" s="14">
        <v>4370.008315</v>
      </c>
      <c r="AA1131" s="14">
        <v>6848.2028579999997</v>
      </c>
      <c r="AB1131" s="14">
        <f t="shared" si="246"/>
        <v>11218.211173</v>
      </c>
      <c r="AC1131" s="14">
        <f t="shared" si="247"/>
        <v>11247.341173000001</v>
      </c>
      <c r="AD1131" s="25">
        <f t="shared" si="248"/>
        <v>55.264220233969468</v>
      </c>
      <c r="AE1131" s="25">
        <f t="shared" si="249"/>
        <v>55.407723214131771</v>
      </c>
      <c r="AF1131" s="14">
        <v>7924.7768649999998</v>
      </c>
      <c r="AG1131" s="25">
        <f t="shared" si="205"/>
        <v>39.039790499442589</v>
      </c>
      <c r="AH1131" s="14">
        <v>68074.009452540369</v>
      </c>
      <c r="AI1131" s="28">
        <f t="shared" si="233"/>
        <v>298.19354204708856</v>
      </c>
      <c r="AJ1131" s="14">
        <v>161816</v>
      </c>
      <c r="AK1131" s="14">
        <f t="shared" si="242"/>
        <v>125.44637118702724</v>
      </c>
      <c r="AL1131" s="14">
        <v>10994.863341</v>
      </c>
      <c r="AM1131" s="14">
        <v>19985</v>
      </c>
      <c r="AN1131" s="29">
        <f t="shared" si="209"/>
        <v>55.015578388791596</v>
      </c>
    </row>
    <row r="1132" spans="1:40" s="14" customFormat="1" x14ac:dyDescent="0.3">
      <c r="A1132" s="23" t="s">
        <v>105</v>
      </c>
      <c r="B1132" s="23" t="s">
        <v>109</v>
      </c>
      <c r="C1132" s="23" t="s">
        <v>203</v>
      </c>
      <c r="D1132" s="23" t="s">
        <v>115</v>
      </c>
      <c r="E1132" s="23" t="s">
        <v>178</v>
      </c>
      <c r="F1132" s="23" t="s">
        <v>138</v>
      </c>
      <c r="G1132" s="23" t="s">
        <v>13</v>
      </c>
      <c r="H1132" s="14">
        <v>27482.960999999999</v>
      </c>
      <c r="I1132" s="14">
        <v>5.57</v>
      </c>
      <c r="J1132" s="14">
        <v>7297.3850000000002</v>
      </c>
      <c r="K1132" s="14">
        <v>7803.29</v>
      </c>
      <c r="L1132" s="14">
        <f t="shared" si="243"/>
        <v>15100.674999999999</v>
      </c>
      <c r="M1132" s="30">
        <f t="shared" si="244"/>
        <v>15106.244999999999</v>
      </c>
      <c r="N1132" s="25">
        <f t="shared" si="245"/>
        <v>54.945589741949568</v>
      </c>
      <c r="O1132" s="25">
        <f t="shared" si="221"/>
        <v>54.965856844901104</v>
      </c>
      <c r="P1132" s="14">
        <v>7167.4</v>
      </c>
      <c r="Q1132" s="14">
        <v>969.75</v>
      </c>
      <c r="R1132" s="25">
        <f t="shared" si="236"/>
        <v>29.607981468954527</v>
      </c>
      <c r="S1132" s="14">
        <v>4221.9399999999996</v>
      </c>
      <c r="T1132" s="25">
        <f t="shared" si="232"/>
        <v>15.362027403088042</v>
      </c>
      <c r="U1132" s="14">
        <v>2094.5189099999998</v>
      </c>
      <c r="V1132" s="14">
        <v>26002</v>
      </c>
      <c r="W1132" s="14">
        <v>26002</v>
      </c>
      <c r="X1132" s="14">
        <v>25142.075000000001</v>
      </c>
      <c r="Y1132" s="14">
        <v>5.57</v>
      </c>
      <c r="Z1132" s="14">
        <v>6022.7390850000002</v>
      </c>
      <c r="AA1132" s="14">
        <v>7424.78</v>
      </c>
      <c r="AB1132" s="14">
        <f t="shared" si="246"/>
        <v>13447.519085</v>
      </c>
      <c r="AC1132" s="14">
        <f t="shared" si="247"/>
        <v>13453.089085</v>
      </c>
      <c r="AD1132" s="25">
        <f t="shared" si="248"/>
        <v>53.48611474987645</v>
      </c>
      <c r="AE1132" s="25">
        <f t="shared" si="249"/>
        <v>53.508268848136041</v>
      </c>
      <c r="AF1132" s="14">
        <v>3973.4598129999999</v>
      </c>
      <c r="AG1132" s="25">
        <f t="shared" si="205"/>
        <v>15.804024978049743</v>
      </c>
      <c r="AH1132" s="14">
        <v>80061.844076089677</v>
      </c>
      <c r="AI1132" s="28">
        <f t="shared" si="233"/>
        <v>314.0331738562669</v>
      </c>
      <c r="AJ1132" s="14">
        <v>214887</v>
      </c>
      <c r="AK1132" s="14">
        <f t="shared" si="242"/>
        <v>117.00137746815768</v>
      </c>
      <c r="AL1132" s="14">
        <v>12409.79048</v>
      </c>
      <c r="AM1132" s="14">
        <v>24131.115000000002</v>
      </c>
      <c r="AN1132" s="29">
        <f t="shared" si="209"/>
        <v>51.426510876103315</v>
      </c>
    </row>
    <row r="1133" spans="1:40" s="14" customFormat="1" x14ac:dyDescent="0.3">
      <c r="A1133" s="23" t="s">
        <v>105</v>
      </c>
      <c r="B1133" s="23" t="s">
        <v>109</v>
      </c>
      <c r="C1133" s="23" t="s">
        <v>203</v>
      </c>
      <c r="D1133" s="23" t="s">
        <v>116</v>
      </c>
      <c r="E1133" s="23" t="s">
        <v>71</v>
      </c>
      <c r="F1133" s="23" t="s">
        <v>135</v>
      </c>
      <c r="G1133" s="23" t="s">
        <v>13</v>
      </c>
      <c r="H1133" s="14">
        <v>44348.4</v>
      </c>
      <c r="I1133" s="14">
        <v>184.97</v>
      </c>
      <c r="J1133" s="14">
        <v>11203.08</v>
      </c>
      <c r="K1133" s="14">
        <v>7838.96</v>
      </c>
      <c r="L1133" s="14">
        <f t="shared" si="243"/>
        <v>19042.04</v>
      </c>
      <c r="M1133" s="30">
        <f t="shared" si="244"/>
        <v>19227.009999999998</v>
      </c>
      <c r="N1133" s="25">
        <f t="shared" si="245"/>
        <v>42.93737767315168</v>
      </c>
      <c r="O1133" s="25">
        <f t="shared" si="221"/>
        <v>43.354461491282656</v>
      </c>
      <c r="P1133" s="14">
        <v>8365.5800000000017</v>
      </c>
      <c r="Q1133" s="14">
        <v>1052.81</v>
      </c>
      <c r="R1133" s="25">
        <f t="shared" si="236"/>
        <v>21.237271243156464</v>
      </c>
      <c r="S1133" s="14">
        <v>15570.06</v>
      </c>
      <c r="T1133" s="25">
        <f t="shared" si="232"/>
        <v>35.108504478177338</v>
      </c>
      <c r="U1133" s="14">
        <v>9007.7538430000004</v>
      </c>
      <c r="V1133" s="14">
        <v>42904</v>
      </c>
      <c r="W1133" s="14">
        <v>42904</v>
      </c>
      <c r="X1133" s="14">
        <v>36268.160000000003</v>
      </c>
      <c r="Y1133" s="14">
        <v>184.97</v>
      </c>
      <c r="Z1133" s="14">
        <v>8744.7728279999992</v>
      </c>
      <c r="AA1133" s="14">
        <v>7668.3557209999999</v>
      </c>
      <c r="AB1133" s="14">
        <f t="shared" si="246"/>
        <v>16413.128549000001</v>
      </c>
      <c r="AC1133" s="14">
        <f t="shared" si="247"/>
        <v>16598.098548999998</v>
      </c>
      <c r="AD1133" s="25">
        <f t="shared" si="248"/>
        <v>45.254924840410986</v>
      </c>
      <c r="AE1133" s="25">
        <f t="shared" si="249"/>
        <v>45.764931413669721</v>
      </c>
      <c r="AF1133" s="14">
        <v>12148.785755999999</v>
      </c>
      <c r="AG1133" s="25">
        <f t="shared" si="205"/>
        <v>33.497110843229976</v>
      </c>
      <c r="AH1133" s="14">
        <v>147404.2944925318</v>
      </c>
      <c r="AI1133" s="28">
        <f t="shared" si="233"/>
        <v>246.0454773374158</v>
      </c>
      <c r="AJ1133" s="14">
        <v>343690</v>
      </c>
      <c r="AK1133" s="14">
        <f t="shared" si="242"/>
        <v>105.52579359306351</v>
      </c>
      <c r="AL1133" s="14">
        <v>14284.432204000001</v>
      </c>
      <c r="AM1133" s="14">
        <v>35000.550000000003</v>
      </c>
      <c r="AN1133" s="29">
        <f t="shared" si="209"/>
        <v>40.812022108224006</v>
      </c>
    </row>
    <row r="1134" spans="1:40" s="14" customFormat="1" x14ac:dyDescent="0.3">
      <c r="A1134" s="23" t="s">
        <v>105</v>
      </c>
      <c r="B1134" s="23" t="s">
        <v>109</v>
      </c>
      <c r="C1134" s="23" t="s">
        <v>203</v>
      </c>
      <c r="D1134" s="23" t="s">
        <v>117</v>
      </c>
      <c r="E1134" s="23" t="s">
        <v>145</v>
      </c>
      <c r="F1134" s="23" t="s">
        <v>137</v>
      </c>
      <c r="G1134" s="23" t="s">
        <v>13</v>
      </c>
      <c r="H1134" s="14">
        <v>22314.21</v>
      </c>
      <c r="I1134" s="14">
        <v>17.8</v>
      </c>
      <c r="J1134" s="14">
        <v>5634.57</v>
      </c>
      <c r="K1134" s="14">
        <v>5600.66</v>
      </c>
      <c r="L1134" s="14">
        <f t="shared" si="243"/>
        <v>11235.23</v>
      </c>
      <c r="M1134" s="30">
        <f t="shared" si="244"/>
        <v>11253.029999999999</v>
      </c>
      <c r="N1134" s="25">
        <f t="shared" si="245"/>
        <v>50.350113223815676</v>
      </c>
      <c r="O1134" s="25">
        <f t="shared" si="221"/>
        <v>50.429883020729839</v>
      </c>
      <c r="P1134" s="14">
        <v>3331.21</v>
      </c>
      <c r="Q1134" s="14">
        <v>1052.47</v>
      </c>
      <c r="R1134" s="25">
        <f t="shared" si="236"/>
        <v>19.645239513296683</v>
      </c>
      <c r="S1134" s="14">
        <v>6667.32</v>
      </c>
      <c r="T1134" s="25">
        <f t="shared" si="232"/>
        <v>29.8792563124574</v>
      </c>
      <c r="U1134" s="14">
        <v>3218.8486400000002</v>
      </c>
      <c r="V1134" s="14">
        <v>18170</v>
      </c>
      <c r="W1134" s="14">
        <v>18170</v>
      </c>
      <c r="X1134" s="14">
        <v>20082.650000000001</v>
      </c>
      <c r="Y1134" s="14">
        <v>17.8</v>
      </c>
      <c r="Z1134" s="14">
        <v>4382.0449909999998</v>
      </c>
      <c r="AA1134" s="14">
        <v>5600.66</v>
      </c>
      <c r="AB1134" s="14">
        <f t="shared" si="246"/>
        <v>9982.7049909999987</v>
      </c>
      <c r="AC1134" s="14">
        <f t="shared" si="247"/>
        <v>10000.504991</v>
      </c>
      <c r="AD1134" s="25">
        <f t="shared" si="248"/>
        <v>49.708106206103267</v>
      </c>
      <c r="AE1134" s="25">
        <f t="shared" si="249"/>
        <v>49.796739927250634</v>
      </c>
      <c r="AF1134" s="14">
        <v>5996.4446180000004</v>
      </c>
      <c r="AG1134" s="25">
        <f t="shared" ref="AG1134:AG1166" si="250">100*AF1134/X1134</f>
        <v>29.858831468954545</v>
      </c>
      <c r="AH1134" s="14">
        <v>57442.313166196247</v>
      </c>
      <c r="AI1134" s="28">
        <f t="shared" si="233"/>
        <v>349.61422848511387</v>
      </c>
      <c r="AJ1134" s="14">
        <v>142404</v>
      </c>
      <c r="AK1134" s="14">
        <f t="shared" si="242"/>
        <v>141.02588410437909</v>
      </c>
      <c r="AL1134" s="14">
        <v>9284.7554579999996</v>
      </c>
      <c r="AM1134" s="14">
        <v>19331.52</v>
      </c>
      <c r="AN1134" s="29">
        <f t="shared" si="209"/>
        <v>48.029101995083671</v>
      </c>
    </row>
    <row r="1135" spans="1:40" s="14" customFormat="1" x14ac:dyDescent="0.3">
      <c r="A1135" s="23" t="s">
        <v>105</v>
      </c>
      <c r="B1135" s="23" t="s">
        <v>109</v>
      </c>
      <c r="C1135" s="23" t="s">
        <v>203</v>
      </c>
      <c r="D1135" s="23" t="s">
        <v>118</v>
      </c>
      <c r="E1135" s="23" t="s">
        <v>177</v>
      </c>
      <c r="F1135" s="23" t="s">
        <v>137</v>
      </c>
      <c r="G1135" s="23" t="s">
        <v>13</v>
      </c>
      <c r="H1135" s="14">
        <v>19422.28</v>
      </c>
      <c r="I1135" s="14">
        <v>43</v>
      </c>
      <c r="J1135" s="14">
        <v>6449.67</v>
      </c>
      <c r="K1135" s="14">
        <v>3202.77</v>
      </c>
      <c r="L1135" s="14">
        <f t="shared" si="243"/>
        <v>9652.44</v>
      </c>
      <c r="M1135" s="30">
        <f t="shared" si="244"/>
        <v>9695.44</v>
      </c>
      <c r="N1135" s="25">
        <f t="shared" si="245"/>
        <v>49.697769777801582</v>
      </c>
      <c r="O1135" s="25">
        <f t="shared" si="221"/>
        <v>49.919165000195655</v>
      </c>
      <c r="P1135" s="14">
        <v>4346.54</v>
      </c>
      <c r="Q1135" s="14">
        <v>1555.8799999999999</v>
      </c>
      <c r="R1135" s="25">
        <f t="shared" si="236"/>
        <v>30.389943920075297</v>
      </c>
      <c r="S1135" s="14">
        <v>3806.97</v>
      </c>
      <c r="T1135" s="25">
        <f t="shared" si="232"/>
        <v>19.601045809245878</v>
      </c>
      <c r="U1135" s="14">
        <v>2474.484324</v>
      </c>
      <c r="V1135" s="14">
        <v>19093</v>
      </c>
      <c r="W1135" s="14">
        <v>19093</v>
      </c>
      <c r="X1135" s="14">
        <v>17604.509999999998</v>
      </c>
      <c r="Y1135" s="14">
        <v>43</v>
      </c>
      <c r="Z1135" s="14">
        <v>5061.4879760000003</v>
      </c>
      <c r="AA1135" s="14">
        <v>3172.39</v>
      </c>
      <c r="AB1135" s="14">
        <f t="shared" si="246"/>
        <v>8233.8779759999998</v>
      </c>
      <c r="AC1135" s="14">
        <f t="shared" si="247"/>
        <v>8276.8779759999998</v>
      </c>
      <c r="AD1135" s="25">
        <f t="shared" si="248"/>
        <v>46.771412416477368</v>
      </c>
      <c r="AE1135" s="25">
        <f t="shared" si="249"/>
        <v>47.015668007800272</v>
      </c>
      <c r="AF1135" s="14">
        <v>3645.0188870000002</v>
      </c>
      <c r="AG1135" s="25">
        <f t="shared" si="250"/>
        <v>20.705028921566125</v>
      </c>
      <c r="AH1135" s="14">
        <v>59393.972812322325</v>
      </c>
      <c r="AI1135" s="28">
        <f t="shared" si="233"/>
        <v>296.4022975130506</v>
      </c>
      <c r="AJ1135" s="14">
        <v>150712</v>
      </c>
      <c r="AK1135" s="14">
        <f t="shared" si="242"/>
        <v>116.80894686554488</v>
      </c>
      <c r="AL1135" s="14">
        <v>6958.1310199999998</v>
      </c>
      <c r="AM1135" s="14">
        <v>16324.14</v>
      </c>
      <c r="AN1135" s="29">
        <f t="shared" si="209"/>
        <v>42.624793832936987</v>
      </c>
    </row>
    <row r="1136" spans="1:40" s="14" customFormat="1" x14ac:dyDescent="0.3">
      <c r="A1136" s="23" t="s">
        <v>105</v>
      </c>
      <c r="B1136" s="23" t="s">
        <v>109</v>
      </c>
      <c r="C1136" s="23" t="s">
        <v>203</v>
      </c>
      <c r="D1136" s="23" t="s">
        <v>119</v>
      </c>
      <c r="E1136" s="23" t="s">
        <v>146</v>
      </c>
      <c r="F1136" s="23" t="s">
        <v>138</v>
      </c>
      <c r="G1136" s="23" t="s">
        <v>13</v>
      </c>
      <c r="H1136" s="14">
        <v>14325.972</v>
      </c>
      <c r="I1136" s="14">
        <v>9.5139999999999993</v>
      </c>
      <c r="J1136" s="14">
        <v>4482.9179999999997</v>
      </c>
      <c r="K1136" s="14">
        <v>3107.44</v>
      </c>
      <c r="L1136" s="14">
        <f t="shared" si="243"/>
        <v>7590.3580000000002</v>
      </c>
      <c r="M1136" s="30">
        <f t="shared" si="244"/>
        <v>7599.8719999999994</v>
      </c>
      <c r="N1136" s="25">
        <f t="shared" si="245"/>
        <v>52.983197230875511</v>
      </c>
      <c r="O1136" s="25">
        <f t="shared" si="221"/>
        <v>53.049608082439363</v>
      </c>
      <c r="P1136" s="14">
        <v>404.39</v>
      </c>
      <c r="Q1136" s="14">
        <v>723.54399999999998</v>
      </c>
      <c r="R1136" s="25">
        <f t="shared" si="236"/>
        <v>7.8733505831227362</v>
      </c>
      <c r="S1136" s="14">
        <v>5564.64</v>
      </c>
      <c r="T1136" s="25">
        <f t="shared" si="232"/>
        <v>38.843018819246609</v>
      </c>
      <c r="U1136" s="14">
        <v>3109.9695780000002</v>
      </c>
      <c r="V1136" s="14">
        <v>14675</v>
      </c>
      <c r="W1136" s="14">
        <v>14675</v>
      </c>
      <c r="X1136" s="14">
        <v>13057.344999999999</v>
      </c>
      <c r="Y1136" s="14">
        <v>9.5139999999999993</v>
      </c>
      <c r="Z1136" s="14">
        <v>3613.6765380000002</v>
      </c>
      <c r="AA1136" s="14">
        <v>3107.44</v>
      </c>
      <c r="AB1136" s="14">
        <f t="shared" si="246"/>
        <v>6721.1165380000002</v>
      </c>
      <c r="AC1136" s="14">
        <f t="shared" si="247"/>
        <v>6730.6305380000003</v>
      </c>
      <c r="AD1136" s="25">
        <f t="shared" si="248"/>
        <v>51.473837430197335</v>
      </c>
      <c r="AE1136" s="25">
        <f t="shared" si="249"/>
        <v>51.546700634776826</v>
      </c>
      <c r="AF1136" s="14">
        <v>5212.3982880000003</v>
      </c>
      <c r="AG1136" s="25">
        <f t="shared" si="250"/>
        <v>39.919281354670495</v>
      </c>
      <c r="AH1136" s="14">
        <v>45004.787379116722</v>
      </c>
      <c r="AI1136" s="28">
        <f t="shared" si="233"/>
        <v>290.13235614260259</v>
      </c>
      <c r="AJ1136" s="14">
        <v>116329</v>
      </c>
      <c r="AK1136" s="14">
        <f t="shared" si="242"/>
        <v>112.24496901030697</v>
      </c>
      <c r="AL1136" s="14">
        <v>6454.6023400000004</v>
      </c>
      <c r="AM1136" s="14">
        <v>12675.625</v>
      </c>
      <c r="AN1136" s="29">
        <f t="shared" si="209"/>
        <v>50.921373423401221</v>
      </c>
    </row>
    <row r="1137" spans="1:40" s="14" customFormat="1" x14ac:dyDescent="0.3">
      <c r="A1137" s="23" t="s">
        <v>105</v>
      </c>
      <c r="B1137" s="23" t="s">
        <v>109</v>
      </c>
      <c r="C1137" s="23" t="s">
        <v>203</v>
      </c>
      <c r="D1137" s="23" t="s">
        <v>120</v>
      </c>
      <c r="E1137" s="23" t="s">
        <v>147</v>
      </c>
      <c r="F1137" s="23" t="s">
        <v>135</v>
      </c>
      <c r="G1137" s="23" t="s">
        <v>13</v>
      </c>
      <c r="H1137" s="14">
        <v>20193.53</v>
      </c>
      <c r="I1137" s="14">
        <v>35.33</v>
      </c>
      <c r="J1137" s="14">
        <v>4868.16</v>
      </c>
      <c r="K1137" s="14">
        <v>5951.96</v>
      </c>
      <c r="L1137" s="14">
        <f t="shared" si="243"/>
        <v>10820.119999999999</v>
      </c>
      <c r="M1137" s="30">
        <f t="shared" si="244"/>
        <v>10855.45</v>
      </c>
      <c r="N1137" s="25">
        <f t="shared" si="245"/>
        <v>53.582112686588232</v>
      </c>
      <c r="O1137" s="25">
        <f t="shared" si="221"/>
        <v>53.757069714903736</v>
      </c>
      <c r="P1137" s="14">
        <v>318.21999999999997</v>
      </c>
      <c r="Q1137" s="14">
        <v>1017.5899999999999</v>
      </c>
      <c r="R1137" s="25">
        <f t="shared" si="236"/>
        <v>6.6150395696047202</v>
      </c>
      <c r="S1137" s="14">
        <v>7938.3919999999998</v>
      </c>
      <c r="T1137" s="25">
        <f t="shared" si="232"/>
        <v>39.311561673466699</v>
      </c>
      <c r="U1137" s="14">
        <v>3585.5588720000001</v>
      </c>
      <c r="V1137" s="14">
        <v>17512</v>
      </c>
      <c r="W1137" s="14">
        <v>17512</v>
      </c>
      <c r="X1137" s="14">
        <v>18124.48</v>
      </c>
      <c r="Y1137" s="14">
        <v>35.33</v>
      </c>
      <c r="Z1137" s="14">
        <v>3306.9942350000001</v>
      </c>
      <c r="AA1137" s="14">
        <v>5951.96</v>
      </c>
      <c r="AB1137" s="14">
        <f t="shared" si="246"/>
        <v>9258.9542350000011</v>
      </c>
      <c r="AC1137" s="14">
        <f t="shared" si="247"/>
        <v>9294.2842349999992</v>
      </c>
      <c r="AD1137" s="25">
        <f t="shared" si="248"/>
        <v>51.085351055588916</v>
      </c>
      <c r="AE1137" s="25">
        <f t="shared" si="249"/>
        <v>51.280280785986683</v>
      </c>
      <c r="AF1137" s="14">
        <v>7454.4855310000003</v>
      </c>
      <c r="AG1137" s="25">
        <f t="shared" si="250"/>
        <v>41.129376020718944</v>
      </c>
      <c r="AH1137" s="14">
        <v>57793.474901081267</v>
      </c>
      <c r="AI1137" s="28">
        <f t="shared" si="233"/>
        <v>313.6077218236432</v>
      </c>
      <c r="AJ1137" s="14">
        <v>145644</v>
      </c>
      <c r="AK1137" s="14">
        <f t="shared" si="242"/>
        <v>124.44371206503529</v>
      </c>
      <c r="AL1137" s="14">
        <v>8792.0954000000002</v>
      </c>
      <c r="AM1137" s="14">
        <v>17415.3</v>
      </c>
      <c r="AN1137" s="29">
        <f t="shared" si="209"/>
        <v>50.484892020235087</v>
      </c>
    </row>
    <row r="1138" spans="1:40" s="14" customFormat="1" x14ac:dyDescent="0.3">
      <c r="A1138" s="23" t="s">
        <v>105</v>
      </c>
      <c r="B1138" s="23" t="s">
        <v>109</v>
      </c>
      <c r="C1138" s="23" t="s">
        <v>203</v>
      </c>
      <c r="D1138" s="23" t="s">
        <v>121</v>
      </c>
      <c r="E1138" s="23" t="s">
        <v>148</v>
      </c>
      <c r="F1138" s="23" t="s">
        <v>135</v>
      </c>
      <c r="G1138" s="23" t="s">
        <v>13</v>
      </c>
      <c r="H1138" s="14">
        <v>19539.377</v>
      </c>
      <c r="I1138" s="14">
        <v>9.4700000000000006</v>
      </c>
      <c r="J1138" s="14">
        <v>4478.7190000000001</v>
      </c>
      <c r="K1138" s="14">
        <v>6288.3379999999997</v>
      </c>
      <c r="L1138" s="14">
        <f t="shared" si="243"/>
        <v>10767.057000000001</v>
      </c>
      <c r="M1138" s="30">
        <f t="shared" si="244"/>
        <v>10776.527</v>
      </c>
      <c r="N1138" s="25">
        <f t="shared" si="245"/>
        <v>55.104402765758607</v>
      </c>
      <c r="O1138" s="25">
        <f t="shared" si="221"/>
        <v>55.152868998842692</v>
      </c>
      <c r="P1138" s="14">
        <v>699.27</v>
      </c>
      <c r="Q1138" s="14">
        <v>805.88</v>
      </c>
      <c r="R1138" s="25">
        <f t="shared" si="236"/>
        <v>7.7031626955148056</v>
      </c>
      <c r="S1138" s="14">
        <v>7214.17</v>
      </c>
      <c r="T1138" s="25">
        <f t="shared" si="232"/>
        <v>36.921187405309801</v>
      </c>
      <c r="U1138" s="14">
        <v>3255.9388520000002</v>
      </c>
      <c r="V1138" s="14">
        <v>17451</v>
      </c>
      <c r="W1138" s="14">
        <v>17451</v>
      </c>
      <c r="X1138" s="14">
        <v>17808.593000000001</v>
      </c>
      <c r="Y1138" s="14">
        <v>9.4700000000000006</v>
      </c>
      <c r="Z1138" s="14">
        <v>3369.0220789999998</v>
      </c>
      <c r="AA1138" s="14">
        <v>6288.3379999999997</v>
      </c>
      <c r="AB1138" s="14">
        <f t="shared" si="246"/>
        <v>9657.360079</v>
      </c>
      <c r="AC1138" s="14">
        <f t="shared" si="247"/>
        <v>9666.8300789999994</v>
      </c>
      <c r="AD1138" s="25">
        <f t="shared" si="248"/>
        <v>54.228652869993709</v>
      </c>
      <c r="AE1138" s="25">
        <f t="shared" si="249"/>
        <v>54.281829446043261</v>
      </c>
      <c r="AF1138" s="14">
        <v>6664.6744049999998</v>
      </c>
      <c r="AG1138" s="25">
        <f t="shared" si="250"/>
        <v>37.423924534633365</v>
      </c>
      <c r="AH1138" s="14">
        <v>56792.596193613965</v>
      </c>
      <c r="AI1138" s="28">
        <f t="shared" si="233"/>
        <v>313.57244066265253</v>
      </c>
      <c r="AJ1138" s="14">
        <v>138592</v>
      </c>
      <c r="AK1138" s="14">
        <f t="shared" si="242"/>
        <v>128.49654381205264</v>
      </c>
      <c r="AL1138" s="14">
        <v>9309.6999629999991</v>
      </c>
      <c r="AM1138" s="14">
        <v>17331.733</v>
      </c>
      <c r="AN1138" s="29">
        <f t="shared" si="209"/>
        <v>53.714766797988396</v>
      </c>
    </row>
    <row r="1139" spans="1:40" s="14" customFormat="1" x14ac:dyDescent="0.3">
      <c r="A1139" s="23" t="s">
        <v>105</v>
      </c>
      <c r="B1139" s="23" t="s">
        <v>109</v>
      </c>
      <c r="C1139" s="23" t="s">
        <v>203</v>
      </c>
      <c r="D1139" s="23" t="s">
        <v>122</v>
      </c>
      <c r="E1139" s="23" t="s">
        <v>123</v>
      </c>
      <c r="F1139" s="23" t="s">
        <v>138</v>
      </c>
      <c r="G1139" s="23" t="s">
        <v>13</v>
      </c>
      <c r="H1139" s="14">
        <v>20880.726999999999</v>
      </c>
      <c r="I1139" s="14">
        <v>3</v>
      </c>
      <c r="J1139" s="14">
        <v>5382.2969999999996</v>
      </c>
      <c r="K1139" s="14">
        <v>6426.9</v>
      </c>
      <c r="L1139" s="14">
        <f t="shared" si="243"/>
        <v>11809.197</v>
      </c>
      <c r="M1139" s="30">
        <f t="shared" si="244"/>
        <v>11812.197</v>
      </c>
      <c r="N1139" s="25">
        <f t="shared" si="245"/>
        <v>56.555487747145968</v>
      </c>
      <c r="O1139" s="25">
        <f t="shared" si="221"/>
        <v>56.569855062996609</v>
      </c>
      <c r="P1139" s="14">
        <v>3791.3800000000006</v>
      </c>
      <c r="Q1139" s="14">
        <v>818.12</v>
      </c>
      <c r="R1139" s="25">
        <f t="shared" si="236"/>
        <v>22.075380804509351</v>
      </c>
      <c r="S1139" s="14">
        <v>4447.55</v>
      </c>
      <c r="T1139" s="25">
        <f t="shared" si="232"/>
        <v>21.29978520383893</v>
      </c>
      <c r="U1139" s="14">
        <v>2026.6058419999999</v>
      </c>
      <c r="V1139" s="14">
        <v>18032</v>
      </c>
      <c r="W1139" s="14">
        <v>18032</v>
      </c>
      <c r="X1139" s="14">
        <v>19406.116999999998</v>
      </c>
      <c r="Y1139" s="14">
        <v>3</v>
      </c>
      <c r="Z1139" s="14">
        <v>4501.1126960000001</v>
      </c>
      <c r="AA1139" s="14">
        <v>6426.9</v>
      </c>
      <c r="AB1139" s="14">
        <f t="shared" si="246"/>
        <v>10928.012696</v>
      </c>
      <c r="AC1139" s="14">
        <f t="shared" si="247"/>
        <v>10931.012696</v>
      </c>
      <c r="AD1139" s="25">
        <f t="shared" si="248"/>
        <v>56.312206589293474</v>
      </c>
      <c r="AE1139" s="25">
        <f t="shared" si="249"/>
        <v>56.327665632439505</v>
      </c>
      <c r="AF1139" s="14">
        <v>4114.9975519999998</v>
      </c>
      <c r="AG1139" s="25">
        <f t="shared" si="250"/>
        <v>21.204641567398568</v>
      </c>
      <c r="AH1139" s="14">
        <v>51549.179393263796</v>
      </c>
      <c r="AI1139" s="28">
        <f t="shared" si="233"/>
        <v>376.45831084822078</v>
      </c>
      <c r="AJ1139" s="14">
        <v>148028</v>
      </c>
      <c r="AK1139" s="14">
        <f t="shared" si="242"/>
        <v>131.09760991163833</v>
      </c>
      <c r="AL1139" s="14">
        <v>10480.280623000001</v>
      </c>
      <c r="AM1139" s="14">
        <v>18906.427</v>
      </c>
      <c r="AN1139" s="29">
        <f t="shared" si="209"/>
        <v>55.432370288685433</v>
      </c>
    </row>
    <row r="1140" spans="1:40" s="14" customFormat="1" x14ac:dyDescent="0.3">
      <c r="A1140" s="23" t="s">
        <v>105</v>
      </c>
      <c r="B1140" s="23" t="s">
        <v>109</v>
      </c>
      <c r="C1140" s="23" t="s">
        <v>203</v>
      </c>
      <c r="D1140" s="23" t="s">
        <v>124</v>
      </c>
      <c r="E1140" s="23" t="s">
        <v>149</v>
      </c>
      <c r="F1140" s="23" t="s">
        <v>135</v>
      </c>
      <c r="G1140" s="23" t="s">
        <v>13</v>
      </c>
      <c r="H1140" s="14">
        <v>21351.919999999998</v>
      </c>
      <c r="I1140" s="14">
        <v>5.9</v>
      </c>
      <c r="J1140" s="14">
        <v>4919</v>
      </c>
      <c r="K1140" s="14">
        <v>5521.67</v>
      </c>
      <c r="L1140" s="14">
        <f t="shared" si="243"/>
        <v>10440.67</v>
      </c>
      <c r="M1140" s="30">
        <f t="shared" si="244"/>
        <v>10446.57</v>
      </c>
      <c r="N1140" s="25">
        <f t="shared" si="245"/>
        <v>48.898038209210227</v>
      </c>
      <c r="O1140" s="25">
        <f t="shared" si="221"/>
        <v>48.925670384677353</v>
      </c>
      <c r="P1140" s="14">
        <v>9001.67</v>
      </c>
      <c r="Q1140" s="14">
        <v>987.65</v>
      </c>
      <c r="R1140" s="25">
        <f t="shared" si="236"/>
        <v>46.78417678597522</v>
      </c>
      <c r="S1140" s="14">
        <v>903.37</v>
      </c>
      <c r="T1140" s="25">
        <f t="shared" si="232"/>
        <v>4.2308607375823817</v>
      </c>
      <c r="U1140" s="14">
        <v>460.75992500000001</v>
      </c>
      <c r="V1140" s="14">
        <v>22314</v>
      </c>
      <c r="W1140" s="14">
        <v>22314</v>
      </c>
      <c r="X1140" s="14">
        <v>19764.419999999998</v>
      </c>
      <c r="Y1140" s="14">
        <v>5.9</v>
      </c>
      <c r="Z1140" s="14">
        <v>4499.6801160000005</v>
      </c>
      <c r="AA1140" s="14">
        <v>5518.5949170000004</v>
      </c>
      <c r="AB1140" s="14">
        <f t="shared" si="246"/>
        <v>10018.275033000002</v>
      </c>
      <c r="AC1140" s="14">
        <f t="shared" si="247"/>
        <v>10024.175033</v>
      </c>
      <c r="AD1140" s="25">
        <f t="shared" si="248"/>
        <v>50.688434231816579</v>
      </c>
      <c r="AE1140" s="25">
        <f t="shared" si="249"/>
        <v>50.718285854075155</v>
      </c>
      <c r="AF1140" s="14">
        <v>800.16267400000004</v>
      </c>
      <c r="AG1140" s="25">
        <f t="shared" si="250"/>
        <v>4.0485006592654882</v>
      </c>
      <c r="AH1140" s="14">
        <v>65818.568283869798</v>
      </c>
      <c r="AI1140" s="28">
        <f t="shared" si="233"/>
        <v>300.28638597481739</v>
      </c>
      <c r="AJ1140" s="14">
        <v>180205</v>
      </c>
      <c r="AK1140" s="14">
        <f t="shared" si="242"/>
        <v>109.6774229349907</v>
      </c>
      <c r="AL1140" s="14">
        <v>9630.2315639999997</v>
      </c>
      <c r="AM1140" s="14">
        <v>19293.419999999998</v>
      </c>
      <c r="AN1140" s="29">
        <f t="shared" si="209"/>
        <v>49.914590383664489</v>
      </c>
    </row>
    <row r="1141" spans="1:40" s="14" customFormat="1" x14ac:dyDescent="0.3">
      <c r="A1141" s="23" t="s">
        <v>105</v>
      </c>
      <c r="B1141" s="23" t="s">
        <v>109</v>
      </c>
      <c r="C1141" s="23" t="s">
        <v>203</v>
      </c>
      <c r="D1141" s="23" t="s">
        <v>2</v>
      </c>
      <c r="E1141" s="23" t="s">
        <v>32</v>
      </c>
      <c r="F1141" s="23" t="s">
        <v>126</v>
      </c>
      <c r="G1141" s="23" t="s">
        <v>13</v>
      </c>
      <c r="H1141" s="14">
        <v>258210.50699999998</v>
      </c>
      <c r="I1141" s="14">
        <v>355.28399999999999</v>
      </c>
      <c r="J1141" s="14">
        <v>67610.402999999991</v>
      </c>
      <c r="K1141" s="14">
        <v>66442.328000000009</v>
      </c>
      <c r="L1141" s="14">
        <f t="shared" si="243"/>
        <v>134052.731</v>
      </c>
      <c r="M1141" s="30">
        <f t="shared" si="244"/>
        <v>134408.01500000001</v>
      </c>
      <c r="N1141" s="25">
        <f t="shared" si="245"/>
        <v>51.916063586056943</v>
      </c>
      <c r="O1141" s="25">
        <f t="shared" si="221"/>
        <v>52.053658296716804</v>
      </c>
      <c r="P1141" s="14">
        <v>39111.97</v>
      </c>
      <c r="Q1141" s="14">
        <v>11466.644</v>
      </c>
      <c r="R1141" s="25">
        <f t="shared" si="236"/>
        <v>19.588131632459095</v>
      </c>
      <c r="S1141" s="14">
        <v>72771.713999999993</v>
      </c>
      <c r="T1141" s="25">
        <f t="shared" si="232"/>
        <v>28.183095585649426</v>
      </c>
      <c r="U1141" s="14">
        <v>36205.007775999999</v>
      </c>
      <c r="V1141" s="14">
        <v>234284</v>
      </c>
      <c r="W1141" s="14">
        <v>234284</v>
      </c>
      <c r="X1141" s="14">
        <v>228641.26</v>
      </c>
      <c r="Y1141" s="14">
        <v>355.28399999999999</v>
      </c>
      <c r="Z1141" s="14">
        <v>52396.048169000002</v>
      </c>
      <c r="AA1141" s="14">
        <v>65849.961496000004</v>
      </c>
      <c r="AB1141" s="14">
        <f t="shared" si="246"/>
        <v>118246.00966500001</v>
      </c>
      <c r="AC1141" s="14">
        <f t="shared" si="247"/>
        <v>118601.293665</v>
      </c>
      <c r="AD1141" s="25">
        <f t="shared" si="248"/>
        <v>51.716829090689934</v>
      </c>
      <c r="AE1141" s="25">
        <f t="shared" si="249"/>
        <v>51.872218367323555</v>
      </c>
      <c r="AF1141" s="14">
        <v>64401.795239999999</v>
      </c>
      <c r="AG1141" s="25">
        <f t="shared" si="250"/>
        <v>28.167179991922719</v>
      </c>
      <c r="AH1141" s="14">
        <v>746588.94258099666</v>
      </c>
      <c r="AI1141" s="28">
        <f t="shared" si="233"/>
        <v>306.24785201020433</v>
      </c>
      <c r="AJ1141" s="14">
        <v>1886259</v>
      </c>
      <c r="AK1141" s="14">
        <f t="shared" si="242"/>
        <v>121.21413867342714</v>
      </c>
      <c r="AL1141" s="14">
        <v>110415.749165</v>
      </c>
      <c r="AM1141" s="14">
        <v>220535.78999999998</v>
      </c>
      <c r="AN1141" s="29">
        <f t="shared" si="209"/>
        <v>50.067043161112316</v>
      </c>
    </row>
    <row r="1142" spans="1:40" s="14" customFormat="1" x14ac:dyDescent="0.3">
      <c r="A1142" s="23" t="s">
        <v>106</v>
      </c>
      <c r="B1142" s="23" t="s">
        <v>110</v>
      </c>
      <c r="C1142" s="23" t="s">
        <v>203</v>
      </c>
      <c r="D1142" s="23" t="s">
        <v>114</v>
      </c>
      <c r="E1142" s="23" t="s">
        <v>143</v>
      </c>
      <c r="F1142" s="23" t="s">
        <v>135</v>
      </c>
      <c r="G1142" s="23" t="s">
        <v>13</v>
      </c>
      <c r="H1142" s="14">
        <v>22845.56</v>
      </c>
      <c r="I1142" s="14">
        <v>9.4</v>
      </c>
      <c r="J1142" s="14">
        <v>6699.33</v>
      </c>
      <c r="K1142" s="14">
        <v>5928.44</v>
      </c>
      <c r="L1142" s="14">
        <f t="shared" si="243"/>
        <v>12627.77</v>
      </c>
      <c r="M1142" s="30">
        <f t="shared" si="244"/>
        <v>12637.169999999998</v>
      </c>
      <c r="N1142" s="25">
        <f t="shared" si="245"/>
        <v>55.274504104955184</v>
      </c>
      <c r="O1142" s="25">
        <f t="shared" si="221"/>
        <v>55.315649955614994</v>
      </c>
      <c r="P1142" s="14">
        <v>1740.4099999999999</v>
      </c>
      <c r="Q1142" s="14">
        <v>1692.5</v>
      </c>
      <c r="R1142" s="25">
        <f t="shared" si="236"/>
        <v>15.026595977511603</v>
      </c>
      <c r="S1142" s="14">
        <v>6504.64</v>
      </c>
      <c r="T1142" s="25">
        <f t="shared" si="232"/>
        <v>28.472228301691882</v>
      </c>
      <c r="U1142" s="14">
        <v>2888.5226389999998</v>
      </c>
      <c r="V1142" s="14">
        <v>17878</v>
      </c>
      <c r="W1142" s="14">
        <v>17878</v>
      </c>
      <c r="X1142" s="14">
        <v>18906.87</v>
      </c>
      <c r="Y1142" s="14">
        <v>9.4</v>
      </c>
      <c r="Z1142" s="14">
        <v>4286.9117729999998</v>
      </c>
      <c r="AA1142" s="14">
        <v>5928.44</v>
      </c>
      <c r="AB1142" s="14">
        <f t="shared" si="246"/>
        <v>10215.351772999999</v>
      </c>
      <c r="AC1142" s="14">
        <f t="shared" si="247"/>
        <v>10224.751773</v>
      </c>
      <c r="AD1142" s="25">
        <f t="shared" si="248"/>
        <v>54.029840862078174</v>
      </c>
      <c r="AE1142" s="25">
        <f t="shared" si="249"/>
        <v>54.079558239941356</v>
      </c>
      <c r="AF1142" s="14">
        <v>5718.8576949999997</v>
      </c>
      <c r="AG1142" s="25">
        <f t="shared" si="250"/>
        <v>30.24751159234712</v>
      </c>
      <c r="AH1142" s="14">
        <v>57420.694873159482</v>
      </c>
      <c r="AI1142" s="28">
        <f t="shared" si="233"/>
        <v>329.26926505791482</v>
      </c>
      <c r="AJ1142" s="14">
        <v>143952</v>
      </c>
      <c r="AK1142" s="14">
        <f t="shared" si="242"/>
        <v>131.34148882960986</v>
      </c>
      <c r="AL1142" s="14">
        <v>9746.7305539999998</v>
      </c>
      <c r="AM1142" s="14">
        <v>18038.97</v>
      </c>
      <c r="AN1142" s="29">
        <f t="shared" si="209"/>
        <v>54.03152482652834</v>
      </c>
    </row>
    <row r="1143" spans="1:40" s="14" customFormat="1" x14ac:dyDescent="0.3">
      <c r="A1143" s="23" t="s">
        <v>106</v>
      </c>
      <c r="B1143" s="23" t="s">
        <v>110</v>
      </c>
      <c r="C1143" s="23" t="s">
        <v>203</v>
      </c>
      <c r="D1143" s="23" t="s">
        <v>125</v>
      </c>
      <c r="E1143" s="23" t="s">
        <v>144</v>
      </c>
      <c r="F1143" s="23" t="s">
        <v>135</v>
      </c>
      <c r="G1143" s="23" t="s">
        <v>13</v>
      </c>
      <c r="H1143" s="14">
        <v>19932.86</v>
      </c>
      <c r="I1143" s="14">
        <v>28.4</v>
      </c>
      <c r="J1143" s="14">
        <v>4797.79</v>
      </c>
      <c r="K1143" s="14">
        <v>4925</v>
      </c>
      <c r="L1143" s="14">
        <f t="shared" si="243"/>
        <v>9722.7900000000009</v>
      </c>
      <c r="M1143" s="30">
        <f t="shared" si="244"/>
        <v>9751.1899999999987</v>
      </c>
      <c r="N1143" s="25">
        <f t="shared" si="245"/>
        <v>48.777696727915618</v>
      </c>
      <c r="O1143" s="25">
        <f t="shared" si="221"/>
        <v>48.920175027567538</v>
      </c>
      <c r="P1143" s="14">
        <v>238</v>
      </c>
      <c r="Q1143" s="14">
        <v>759.1</v>
      </c>
      <c r="R1143" s="25">
        <f t="shared" si="236"/>
        <v>5.002292696582427</v>
      </c>
      <c r="S1143" s="14">
        <v>9158</v>
      </c>
      <c r="T1143" s="25">
        <f t="shared" si="232"/>
        <v>45.944234796210878</v>
      </c>
      <c r="U1143" s="14">
        <v>4920.3833789999999</v>
      </c>
      <c r="V1143" s="14">
        <v>20252</v>
      </c>
      <c r="W1143" s="14">
        <v>20252</v>
      </c>
      <c r="X1143" s="14">
        <v>17951.36</v>
      </c>
      <c r="Y1143" s="14">
        <v>28.4</v>
      </c>
      <c r="Z1143" s="14">
        <v>4126.7388410000003</v>
      </c>
      <c r="AA1143" s="14">
        <v>4914.2210510000004</v>
      </c>
      <c r="AB1143" s="14">
        <f t="shared" si="246"/>
        <v>9040.9598920000008</v>
      </c>
      <c r="AC1143" s="14">
        <f t="shared" si="247"/>
        <v>9069.3598920000004</v>
      </c>
      <c r="AD1143" s="25">
        <f t="shared" si="248"/>
        <v>50.363648726336059</v>
      </c>
      <c r="AE1143" s="25">
        <f t="shared" si="249"/>
        <v>50.521854009946878</v>
      </c>
      <c r="AF1143" s="14">
        <v>7910.4468610000004</v>
      </c>
      <c r="AG1143" s="25">
        <f t="shared" si="250"/>
        <v>44.066003138480873</v>
      </c>
      <c r="AH1143" s="14">
        <v>68233.276661852869</v>
      </c>
      <c r="AI1143" s="28">
        <f t="shared" si="233"/>
        <v>263.08805436623646</v>
      </c>
      <c r="AJ1143" s="14">
        <v>161816</v>
      </c>
      <c r="AK1143" s="14">
        <f t="shared" si="242"/>
        <v>110.936866564493</v>
      </c>
      <c r="AL1143" s="14">
        <v>8691.1577340000003</v>
      </c>
      <c r="AM1143" s="14">
        <v>17480.12</v>
      </c>
      <c r="AN1143" s="29">
        <f t="shared" ref="AN1143:AN1206" si="251">100*AL1143/AM1143</f>
        <v>49.720240673404994</v>
      </c>
    </row>
    <row r="1144" spans="1:40" s="14" customFormat="1" x14ac:dyDescent="0.3">
      <c r="A1144" s="23" t="s">
        <v>106</v>
      </c>
      <c r="B1144" s="23" t="s">
        <v>110</v>
      </c>
      <c r="C1144" s="23" t="s">
        <v>203</v>
      </c>
      <c r="D1144" s="23" t="s">
        <v>115</v>
      </c>
      <c r="E1144" s="23" t="s">
        <v>178</v>
      </c>
      <c r="F1144" s="23" t="s">
        <v>138</v>
      </c>
      <c r="G1144" s="23" t="s">
        <v>13</v>
      </c>
      <c r="H1144" s="14">
        <v>24698.964</v>
      </c>
      <c r="I1144" s="14">
        <v>5.0960000000000001</v>
      </c>
      <c r="J1144" s="14">
        <v>6538.4179999999997</v>
      </c>
      <c r="K1144" s="14">
        <v>5633.82</v>
      </c>
      <c r="L1144" s="14">
        <f t="shared" si="243"/>
        <v>12172.237999999999</v>
      </c>
      <c r="M1144" s="30">
        <f t="shared" si="244"/>
        <v>12177.333999999999</v>
      </c>
      <c r="N1144" s="25">
        <f t="shared" si="245"/>
        <v>49.28238285622021</v>
      </c>
      <c r="O1144" s="25">
        <f t="shared" si="221"/>
        <v>49.30301530056078</v>
      </c>
      <c r="P1144" s="14">
        <v>6006.12</v>
      </c>
      <c r="Q1144" s="14">
        <v>1034.0999999999999</v>
      </c>
      <c r="R1144" s="25">
        <f t="shared" si="236"/>
        <v>28.504110536782022</v>
      </c>
      <c r="S1144" s="14">
        <v>4206.8</v>
      </c>
      <c r="T1144" s="25">
        <f t="shared" si="232"/>
        <v>17.032293338295485</v>
      </c>
      <c r="U1144" s="14">
        <v>2313.2204339999998</v>
      </c>
      <c r="V1144" s="14">
        <v>26002</v>
      </c>
      <c r="W1144" s="14">
        <v>26002</v>
      </c>
      <c r="X1144" s="14">
        <v>23056.423999999999</v>
      </c>
      <c r="Y1144" s="14">
        <v>5.0960000000000001</v>
      </c>
      <c r="Z1144" s="14">
        <v>5667.5123249999997</v>
      </c>
      <c r="AA1144" s="14">
        <v>5436.4</v>
      </c>
      <c r="AB1144" s="14">
        <f t="shared" si="246"/>
        <v>11103.912324999999</v>
      </c>
      <c r="AC1144" s="14">
        <f t="shared" si="247"/>
        <v>11109.008324999999</v>
      </c>
      <c r="AD1144" s="25">
        <f t="shared" si="248"/>
        <v>48.159733378428498</v>
      </c>
      <c r="AE1144" s="25">
        <f t="shared" si="249"/>
        <v>48.181835678420896</v>
      </c>
      <c r="AF1144" s="14">
        <v>4002.8379439999999</v>
      </c>
      <c r="AG1144" s="25">
        <f t="shared" si="250"/>
        <v>17.361052798126892</v>
      </c>
      <c r="AH1144" s="14">
        <v>80384.164860951627</v>
      </c>
      <c r="AI1144" s="28">
        <f t="shared" si="233"/>
        <v>286.82793482874342</v>
      </c>
      <c r="AJ1144" s="14">
        <v>214887</v>
      </c>
      <c r="AK1144" s="14">
        <f t="shared" si="242"/>
        <v>107.29557395282171</v>
      </c>
      <c r="AL1144" s="14">
        <v>10192.021686</v>
      </c>
      <c r="AM1144" s="14">
        <v>22081.704000000002</v>
      </c>
      <c r="AN1144" s="29">
        <f t="shared" si="251"/>
        <v>46.155956469663749</v>
      </c>
    </row>
    <row r="1145" spans="1:40" s="14" customFormat="1" x14ac:dyDescent="0.3">
      <c r="A1145" s="23" t="s">
        <v>106</v>
      </c>
      <c r="B1145" s="23" t="s">
        <v>110</v>
      </c>
      <c r="C1145" s="23" t="s">
        <v>203</v>
      </c>
      <c r="D1145" s="23" t="s">
        <v>116</v>
      </c>
      <c r="E1145" s="23" t="s">
        <v>71</v>
      </c>
      <c r="F1145" s="23" t="s">
        <v>135</v>
      </c>
      <c r="G1145" s="23" t="s">
        <v>13</v>
      </c>
      <c r="H1145" s="14">
        <v>40972.614000000001</v>
      </c>
      <c r="I1145" s="14">
        <v>169.28</v>
      </c>
      <c r="J1145" s="14">
        <v>8837.5840000000007</v>
      </c>
      <c r="K1145" s="14">
        <v>6203.08</v>
      </c>
      <c r="L1145" s="14">
        <f t="shared" si="243"/>
        <v>15040.664000000001</v>
      </c>
      <c r="M1145" s="30">
        <f t="shared" si="244"/>
        <v>15209.944000000001</v>
      </c>
      <c r="N1145" s="25">
        <f t="shared" si="245"/>
        <v>36.709066207003538</v>
      </c>
      <c r="O1145" s="25">
        <f t="shared" si="221"/>
        <v>37.122220222512532</v>
      </c>
      <c r="P1145" s="14">
        <v>6722.5599999999995</v>
      </c>
      <c r="Q1145" s="14">
        <v>893.17000000000007</v>
      </c>
      <c r="R1145" s="25">
        <f t="shared" si="236"/>
        <v>18.587366673749447</v>
      </c>
      <c r="S1145" s="14">
        <v>15944.62</v>
      </c>
      <c r="T1145" s="25">
        <f t="shared" si="232"/>
        <v>38.915310602345265</v>
      </c>
      <c r="U1145" s="14">
        <v>9631.3590810000005</v>
      </c>
      <c r="V1145" s="14">
        <v>42904</v>
      </c>
      <c r="W1145" s="14">
        <v>42904</v>
      </c>
      <c r="X1145" s="14">
        <v>34234.813999999998</v>
      </c>
      <c r="Y1145" s="14">
        <v>169.28</v>
      </c>
      <c r="Z1145" s="14">
        <v>8118.7513779999999</v>
      </c>
      <c r="AA1145" s="14">
        <v>5995.878138</v>
      </c>
      <c r="AB1145" s="14">
        <f t="shared" si="246"/>
        <v>14114.629516000001</v>
      </c>
      <c r="AC1145" s="14">
        <f t="shared" si="247"/>
        <v>14283.909516</v>
      </c>
      <c r="AD1145" s="25">
        <f t="shared" si="248"/>
        <v>41.228877469584035</v>
      </c>
      <c r="AE1145" s="25">
        <f t="shared" si="249"/>
        <v>41.723344885121911</v>
      </c>
      <c r="AF1145" s="14">
        <v>12238.435673</v>
      </c>
      <c r="AG1145" s="25">
        <f t="shared" si="250"/>
        <v>35.748509318613507</v>
      </c>
      <c r="AH1145" s="14">
        <v>147613.50312714413</v>
      </c>
      <c r="AI1145" s="28">
        <f t="shared" si="233"/>
        <v>231.92196699317191</v>
      </c>
      <c r="AJ1145" s="14">
        <v>343690</v>
      </c>
      <c r="AK1145" s="14">
        <f t="shared" si="242"/>
        <v>99.609572579941229</v>
      </c>
      <c r="AL1145" s="14">
        <v>13451.882369999999</v>
      </c>
      <c r="AM1145" s="14">
        <v>32503.833999999999</v>
      </c>
      <c r="AN1145" s="29">
        <f t="shared" si="251"/>
        <v>41.385525073749761</v>
      </c>
    </row>
    <row r="1146" spans="1:40" s="14" customFormat="1" x14ac:dyDescent="0.3">
      <c r="A1146" s="23" t="s">
        <v>106</v>
      </c>
      <c r="B1146" s="23" t="s">
        <v>110</v>
      </c>
      <c r="C1146" s="23" t="s">
        <v>203</v>
      </c>
      <c r="D1146" s="23" t="s">
        <v>117</v>
      </c>
      <c r="E1146" s="23" t="s">
        <v>145</v>
      </c>
      <c r="F1146" s="23" t="s">
        <v>137</v>
      </c>
      <c r="G1146" s="23" t="s">
        <v>13</v>
      </c>
      <c r="H1146" s="14">
        <v>18288.29</v>
      </c>
      <c r="I1146" s="14">
        <v>10.85</v>
      </c>
      <c r="J1146" s="14">
        <v>4763.59</v>
      </c>
      <c r="K1146" s="14">
        <v>3569.28</v>
      </c>
      <c r="L1146" s="14">
        <f t="shared" si="243"/>
        <v>8332.8700000000008</v>
      </c>
      <c r="M1146" s="30">
        <f t="shared" si="244"/>
        <v>8343.7200000000012</v>
      </c>
      <c r="N1146" s="25">
        <f t="shared" si="245"/>
        <v>45.563964700909715</v>
      </c>
      <c r="O1146" s="25">
        <f t="shared" si="221"/>
        <v>45.623292281563778</v>
      </c>
      <c r="P1146" s="14">
        <v>2409.79</v>
      </c>
      <c r="Q1146" s="14">
        <v>815.40000000000009</v>
      </c>
      <c r="R1146" s="25">
        <f t="shared" si="236"/>
        <v>17.635273718866006</v>
      </c>
      <c r="S1146" s="14">
        <v>5928.53</v>
      </c>
      <c r="T1146" s="25">
        <f t="shared" si="232"/>
        <v>32.417082187563736</v>
      </c>
      <c r="U1146" s="14">
        <v>3365.5392280000001</v>
      </c>
      <c r="V1146" s="14">
        <v>18170</v>
      </c>
      <c r="W1146" s="14">
        <v>18170</v>
      </c>
      <c r="X1146" s="14">
        <v>16626.150000000001</v>
      </c>
      <c r="Y1146" s="14">
        <v>10.85</v>
      </c>
      <c r="Z1146" s="14">
        <v>4229.2157189999998</v>
      </c>
      <c r="AA1146" s="14">
        <v>3569.28</v>
      </c>
      <c r="AB1146" s="14">
        <f t="shared" si="246"/>
        <v>7798.4957190000005</v>
      </c>
      <c r="AC1146" s="14">
        <f t="shared" si="247"/>
        <v>7809.3457190000008</v>
      </c>
      <c r="AD1146" s="25">
        <f t="shared" si="248"/>
        <v>46.905000369899227</v>
      </c>
      <c r="AE1146" s="25">
        <f t="shared" si="249"/>
        <v>46.970259013662215</v>
      </c>
      <c r="AF1146" s="14">
        <v>5170.1134169999996</v>
      </c>
      <c r="AG1146" s="25">
        <f t="shared" si="250"/>
        <v>31.096275547856834</v>
      </c>
      <c r="AH1146" s="14">
        <v>57580.565034036197</v>
      </c>
      <c r="AI1146" s="28">
        <f t="shared" si="233"/>
        <v>288.74586399373106</v>
      </c>
      <c r="AJ1146" s="14">
        <v>142404</v>
      </c>
      <c r="AK1146" s="14">
        <f t="shared" si="242"/>
        <v>116.75339175865848</v>
      </c>
      <c r="AL1146" s="14">
        <v>6779.922552</v>
      </c>
      <c r="AM1146" s="14">
        <v>15791.15</v>
      </c>
      <c r="AN1146" s="29">
        <f t="shared" si="251"/>
        <v>42.934951235343853</v>
      </c>
    </row>
    <row r="1147" spans="1:40" s="14" customFormat="1" x14ac:dyDescent="0.3">
      <c r="A1147" s="23" t="s">
        <v>106</v>
      </c>
      <c r="B1147" s="23" t="s">
        <v>110</v>
      </c>
      <c r="C1147" s="23" t="s">
        <v>203</v>
      </c>
      <c r="D1147" s="23" t="s">
        <v>118</v>
      </c>
      <c r="E1147" s="23" t="s">
        <v>177</v>
      </c>
      <c r="F1147" s="23" t="s">
        <v>137</v>
      </c>
      <c r="G1147" s="23" t="s">
        <v>13</v>
      </c>
      <c r="H1147" s="14">
        <v>19229.702000000001</v>
      </c>
      <c r="I1147" s="14">
        <v>34.04</v>
      </c>
      <c r="J1147" s="14">
        <v>6332.0820000000003</v>
      </c>
      <c r="K1147" s="14">
        <v>2241.61</v>
      </c>
      <c r="L1147" s="14">
        <f t="shared" si="243"/>
        <v>8573.6920000000009</v>
      </c>
      <c r="M1147" s="30">
        <f t="shared" si="244"/>
        <v>8607.732</v>
      </c>
      <c r="N1147" s="25">
        <f t="shared" si="245"/>
        <v>44.585672726493634</v>
      </c>
      <c r="O1147" s="25">
        <f t="shared" si="221"/>
        <v>44.762690550274776</v>
      </c>
      <c r="P1147" s="14">
        <v>3875.99</v>
      </c>
      <c r="Q1147" s="14">
        <v>1224.78</v>
      </c>
      <c r="R1147" s="25">
        <f t="shared" si="236"/>
        <v>26.525476057819301</v>
      </c>
      <c r="S1147" s="14">
        <v>4251.68</v>
      </c>
      <c r="T1147" s="25">
        <f t="shared" si="232"/>
        <v>22.109963014507453</v>
      </c>
      <c r="U1147" s="14">
        <v>2973.427709</v>
      </c>
      <c r="V1147" s="14">
        <v>19093</v>
      </c>
      <c r="W1147" s="14">
        <v>19093</v>
      </c>
      <c r="X1147" s="14">
        <v>17389.892</v>
      </c>
      <c r="Y1147" s="14">
        <v>34.04</v>
      </c>
      <c r="Z1147" s="14">
        <v>5063.9237640000001</v>
      </c>
      <c r="AA1147" s="14">
        <v>2204.64</v>
      </c>
      <c r="AB1147" s="14">
        <f t="shared" si="246"/>
        <v>7268.5637640000004</v>
      </c>
      <c r="AC1147" s="14">
        <f t="shared" si="247"/>
        <v>7302.6037639999995</v>
      </c>
      <c r="AD1147" s="25">
        <f t="shared" si="248"/>
        <v>41.797636029021923</v>
      </c>
      <c r="AE1147" s="25">
        <f t="shared" si="249"/>
        <v>41.993381925546174</v>
      </c>
      <c r="AF1147" s="14">
        <v>4049.0457160000001</v>
      </c>
      <c r="AG1147" s="25">
        <f t="shared" si="250"/>
        <v>23.283903752823768</v>
      </c>
      <c r="AH1147" s="14">
        <v>59537.654003204632</v>
      </c>
      <c r="AI1147" s="28">
        <f t="shared" si="233"/>
        <v>292.08225099134717</v>
      </c>
      <c r="AJ1147" s="14">
        <v>150712</v>
      </c>
      <c r="AK1147" s="14">
        <f t="shared" si="242"/>
        <v>115.38491958171878</v>
      </c>
      <c r="AL1147" s="14">
        <v>5530.0449369999997</v>
      </c>
      <c r="AM1147" s="14">
        <v>15830.982</v>
      </c>
      <c r="AN1147" s="29">
        <f t="shared" si="251"/>
        <v>34.931787156349493</v>
      </c>
    </row>
    <row r="1148" spans="1:40" s="14" customFormat="1" x14ac:dyDescent="0.3">
      <c r="A1148" s="23" t="s">
        <v>106</v>
      </c>
      <c r="B1148" s="23" t="s">
        <v>110</v>
      </c>
      <c r="C1148" s="23" t="s">
        <v>203</v>
      </c>
      <c r="D1148" s="23" t="s">
        <v>119</v>
      </c>
      <c r="E1148" s="23" t="s">
        <v>146</v>
      </c>
      <c r="F1148" s="23" t="s">
        <v>138</v>
      </c>
      <c r="G1148" s="23" t="s">
        <v>13</v>
      </c>
      <c r="H1148" s="14">
        <v>13341.165000000001</v>
      </c>
      <c r="I1148" s="14">
        <v>9.923</v>
      </c>
      <c r="J1148" s="14">
        <v>3585.4549999999999</v>
      </c>
      <c r="K1148" s="14">
        <v>2565.15</v>
      </c>
      <c r="L1148" s="14">
        <f t="shared" si="243"/>
        <v>6150.6049999999996</v>
      </c>
      <c r="M1148" s="30">
        <f t="shared" si="244"/>
        <v>6160.5280000000002</v>
      </c>
      <c r="N1148" s="25">
        <f t="shared" si="245"/>
        <v>46.102458068691902</v>
      </c>
      <c r="O1148" s="25">
        <f t="shared" si="221"/>
        <v>46.176836880437357</v>
      </c>
      <c r="P1148" s="14">
        <v>382.2</v>
      </c>
      <c r="Q1148" s="14">
        <v>760.83699999999999</v>
      </c>
      <c r="R1148" s="25">
        <f t="shared" si="236"/>
        <v>8.5677450207684256</v>
      </c>
      <c r="S1148" s="14">
        <v>5907.4</v>
      </c>
      <c r="T1148" s="25">
        <f t="shared" si="232"/>
        <v>44.27949133377782</v>
      </c>
      <c r="U1148" s="14">
        <v>3430.9819659999998</v>
      </c>
      <c r="V1148" s="14">
        <v>14675</v>
      </c>
      <c r="W1148" s="14">
        <v>14675</v>
      </c>
      <c r="X1148" s="14">
        <v>12590.709000000001</v>
      </c>
      <c r="Y1148" s="14">
        <v>9.923</v>
      </c>
      <c r="Z1148" s="14">
        <v>3213.6649240000002</v>
      </c>
      <c r="AA1148" s="14">
        <v>2565.15</v>
      </c>
      <c r="AB1148" s="14">
        <f t="shared" si="246"/>
        <v>5778.8149240000002</v>
      </c>
      <c r="AC1148" s="14">
        <f t="shared" si="247"/>
        <v>5788.737924</v>
      </c>
      <c r="AD1148" s="25">
        <f t="shared" si="248"/>
        <v>45.897454416586065</v>
      </c>
      <c r="AE1148" s="25">
        <f t="shared" si="249"/>
        <v>45.976266499368698</v>
      </c>
      <c r="AF1148" s="14">
        <v>5571.8596799999996</v>
      </c>
      <c r="AG1148" s="25">
        <f t="shared" si="250"/>
        <v>44.253740436698202</v>
      </c>
      <c r="AH1148" s="14">
        <v>45088.037078301175</v>
      </c>
      <c r="AI1148" s="28">
        <f t="shared" si="233"/>
        <v>279.24721979212831</v>
      </c>
      <c r="AJ1148" s="14">
        <v>116329</v>
      </c>
      <c r="AK1148" s="14">
        <f t="shared" si="242"/>
        <v>108.23362188276354</v>
      </c>
      <c r="AL1148" s="14">
        <v>5546.5032920000003</v>
      </c>
      <c r="AM1148" s="14">
        <v>12255.789000000001</v>
      </c>
      <c r="AN1148" s="29">
        <f t="shared" si="251"/>
        <v>45.256191110992525</v>
      </c>
    </row>
    <row r="1149" spans="1:40" s="14" customFormat="1" x14ac:dyDescent="0.3">
      <c r="A1149" s="23" t="s">
        <v>106</v>
      </c>
      <c r="B1149" s="23" t="s">
        <v>110</v>
      </c>
      <c r="C1149" s="23" t="s">
        <v>203</v>
      </c>
      <c r="D1149" s="23" t="s">
        <v>120</v>
      </c>
      <c r="E1149" s="23" t="s">
        <v>147</v>
      </c>
      <c r="F1149" s="23" t="s">
        <v>135</v>
      </c>
      <c r="G1149" s="23" t="s">
        <v>13</v>
      </c>
      <c r="H1149" s="14">
        <v>18435.813000000002</v>
      </c>
      <c r="I1149" s="14">
        <v>28.18</v>
      </c>
      <c r="J1149" s="14">
        <v>4191.95</v>
      </c>
      <c r="K1149" s="14">
        <v>4690.87</v>
      </c>
      <c r="L1149" s="14">
        <f t="shared" si="243"/>
        <v>8882.82</v>
      </c>
      <c r="M1149" s="30">
        <f t="shared" si="244"/>
        <v>8911</v>
      </c>
      <c r="N1149" s="25">
        <f t="shared" si="245"/>
        <v>48.182415389003992</v>
      </c>
      <c r="O1149" s="25">
        <f t="shared" si="221"/>
        <v>48.335270052912769</v>
      </c>
      <c r="P1149" s="14">
        <v>153.59</v>
      </c>
      <c r="Q1149" s="14">
        <v>833.94999999999993</v>
      </c>
      <c r="R1149" s="25">
        <f t="shared" si="236"/>
        <v>5.3566392759570727</v>
      </c>
      <c r="S1149" s="14">
        <v>8428.9040000000005</v>
      </c>
      <c r="T1149" s="25">
        <f t="shared" si="232"/>
        <v>45.720272818996371</v>
      </c>
      <c r="U1149" s="14">
        <v>4163.2918559999998</v>
      </c>
      <c r="V1149" s="14">
        <v>17512</v>
      </c>
      <c r="W1149" s="14">
        <v>17512</v>
      </c>
      <c r="X1149" s="14">
        <v>16867.293000000001</v>
      </c>
      <c r="Y1149" s="14">
        <v>28.18</v>
      </c>
      <c r="Z1149" s="14">
        <v>3004.704565</v>
      </c>
      <c r="AA1149" s="14">
        <v>4690.87</v>
      </c>
      <c r="AB1149" s="14">
        <f t="shared" si="246"/>
        <v>7695.5745649999999</v>
      </c>
      <c r="AC1149" s="14">
        <f t="shared" si="247"/>
        <v>7723.7545649999993</v>
      </c>
      <c r="AD1149" s="25">
        <f t="shared" si="248"/>
        <v>45.624241927854094</v>
      </c>
      <c r="AE1149" s="25">
        <f t="shared" si="249"/>
        <v>45.79131082266727</v>
      </c>
      <c r="AF1149" s="14">
        <v>8058.8209420000003</v>
      </c>
      <c r="AG1149" s="25">
        <f t="shared" si="250"/>
        <v>47.777796603165662</v>
      </c>
      <c r="AH1149" s="14">
        <v>57997.949929799608</v>
      </c>
      <c r="AI1149" s="28">
        <f t="shared" si="233"/>
        <v>290.8256760871044</v>
      </c>
      <c r="AJ1149" s="14">
        <v>145644</v>
      </c>
      <c r="AK1149" s="14">
        <f t="shared" si="242"/>
        <v>115.81179451264728</v>
      </c>
      <c r="AL1149" s="14">
        <v>7343.7562049999997</v>
      </c>
      <c r="AM1149" s="14">
        <v>16236.673000000001</v>
      </c>
      <c r="AN1149" s="29">
        <f t="shared" si="251"/>
        <v>45.229439584082279</v>
      </c>
    </row>
    <row r="1150" spans="1:40" s="14" customFormat="1" x14ac:dyDescent="0.3">
      <c r="A1150" s="23" t="s">
        <v>106</v>
      </c>
      <c r="B1150" s="23" t="s">
        <v>110</v>
      </c>
      <c r="C1150" s="23" t="s">
        <v>203</v>
      </c>
      <c r="D1150" s="23" t="s">
        <v>121</v>
      </c>
      <c r="E1150" s="23" t="s">
        <v>148</v>
      </c>
      <c r="F1150" s="23" t="s">
        <v>135</v>
      </c>
      <c r="G1150" s="23" t="s">
        <v>13</v>
      </c>
      <c r="H1150" s="14">
        <v>16666.436999999998</v>
      </c>
      <c r="I1150" s="14">
        <v>7.84</v>
      </c>
      <c r="J1150" s="14">
        <v>3992.777</v>
      </c>
      <c r="K1150" s="14">
        <v>4102.28</v>
      </c>
      <c r="L1150" s="14">
        <f t="shared" si="243"/>
        <v>8095.0569999999998</v>
      </c>
      <c r="M1150" s="30">
        <f t="shared" si="244"/>
        <v>8102.8969999999999</v>
      </c>
      <c r="N1150" s="25">
        <f t="shared" si="245"/>
        <v>48.571011308535837</v>
      </c>
      <c r="O1150" s="25">
        <f t="shared" si="221"/>
        <v>48.61805195675597</v>
      </c>
      <c r="P1150" s="14">
        <v>464.11200000000002</v>
      </c>
      <c r="Q1150" s="14">
        <v>687</v>
      </c>
      <c r="R1150" s="25">
        <f t="shared" si="236"/>
        <v>6.9067671752516766</v>
      </c>
      <c r="S1150" s="14">
        <v>7162.15</v>
      </c>
      <c r="T1150" s="25">
        <f t="shared" si="232"/>
        <v>42.973492174722175</v>
      </c>
      <c r="U1150" s="14">
        <v>3891.6236159999999</v>
      </c>
      <c r="V1150" s="14">
        <v>17451</v>
      </c>
      <c r="W1150" s="14">
        <v>17451</v>
      </c>
      <c r="X1150" s="14">
        <v>14956.587</v>
      </c>
      <c r="Y1150" s="14">
        <v>7.84</v>
      </c>
      <c r="Z1150" s="14">
        <v>3220.1355530000001</v>
      </c>
      <c r="AA1150" s="14">
        <v>4045.4352690000001</v>
      </c>
      <c r="AB1150" s="14">
        <f t="shared" si="246"/>
        <v>7265.5708219999997</v>
      </c>
      <c r="AC1150" s="14">
        <f t="shared" si="247"/>
        <v>7273.4108219999998</v>
      </c>
      <c r="AD1150" s="25">
        <f t="shared" si="248"/>
        <v>48.577732486696327</v>
      </c>
      <c r="AE1150" s="25">
        <f t="shared" si="249"/>
        <v>48.630150862626614</v>
      </c>
      <c r="AF1150" s="14">
        <v>6370.1832789999999</v>
      </c>
      <c r="AG1150" s="25">
        <f t="shared" si="250"/>
        <v>42.591155849927532</v>
      </c>
      <c r="AH1150" s="14">
        <v>56974.397988153236</v>
      </c>
      <c r="AI1150" s="28">
        <f t="shared" si="233"/>
        <v>262.51417352597468</v>
      </c>
      <c r="AJ1150" s="14">
        <v>138592</v>
      </c>
      <c r="AK1150" s="14">
        <f t="shared" si="242"/>
        <v>107.91811215654583</v>
      </c>
      <c r="AL1150" s="14">
        <v>6917.5841250000003</v>
      </c>
      <c r="AM1150" s="14">
        <v>14436.447</v>
      </c>
      <c r="AN1150" s="29">
        <f t="shared" si="251"/>
        <v>47.917497463191602</v>
      </c>
    </row>
    <row r="1151" spans="1:40" s="14" customFormat="1" x14ac:dyDescent="0.3">
      <c r="A1151" s="23" t="s">
        <v>106</v>
      </c>
      <c r="B1151" s="23" t="s">
        <v>110</v>
      </c>
      <c r="C1151" s="23" t="s">
        <v>203</v>
      </c>
      <c r="D1151" s="23" t="s">
        <v>122</v>
      </c>
      <c r="E1151" s="23" t="s">
        <v>123</v>
      </c>
      <c r="F1151" s="23" t="s">
        <v>138</v>
      </c>
      <c r="G1151" s="23" t="s">
        <v>13</v>
      </c>
      <c r="H1151" s="14">
        <v>17984.732</v>
      </c>
      <c r="I1151" s="14">
        <v>3</v>
      </c>
      <c r="J1151" s="14">
        <v>5264.27</v>
      </c>
      <c r="K1151" s="14">
        <v>4879.82</v>
      </c>
      <c r="L1151" s="14">
        <f t="shared" si="243"/>
        <v>10144.09</v>
      </c>
      <c r="M1151" s="30">
        <f t="shared" si="244"/>
        <v>10147.09</v>
      </c>
      <c r="N1151" s="25">
        <f t="shared" si="245"/>
        <v>56.403898595764453</v>
      </c>
      <c r="O1151" s="25">
        <f t="shared" si="221"/>
        <v>56.420579411469681</v>
      </c>
      <c r="P1151" s="14">
        <v>4312.0300000000007</v>
      </c>
      <c r="Q1151" s="14">
        <v>812.29200000000014</v>
      </c>
      <c r="R1151" s="25">
        <f t="shared" si="236"/>
        <v>28.492623632089714</v>
      </c>
      <c r="S1151" s="14">
        <v>2622.14</v>
      </c>
      <c r="T1151" s="25">
        <f t="shared" si="232"/>
        <v>14.579811364439569</v>
      </c>
      <c r="U1151" s="14">
        <v>1288.22081</v>
      </c>
      <c r="V1151" s="14">
        <v>18032</v>
      </c>
      <c r="W1151" s="14">
        <v>18032</v>
      </c>
      <c r="X1151" s="14">
        <v>16845.871999999999</v>
      </c>
      <c r="Y1151" s="14">
        <v>3</v>
      </c>
      <c r="Z1151" s="14">
        <v>4595.4881020000003</v>
      </c>
      <c r="AA1151" s="14">
        <v>4879.82</v>
      </c>
      <c r="AB1151" s="14">
        <f t="shared" si="246"/>
        <v>9475.3081019999991</v>
      </c>
      <c r="AC1151" s="14">
        <f t="shared" si="247"/>
        <v>9478.3081019999991</v>
      </c>
      <c r="AD1151" s="25">
        <f t="shared" si="248"/>
        <v>56.247062200163931</v>
      </c>
      <c r="AE1151" s="25">
        <f t="shared" si="249"/>
        <v>56.264870717289078</v>
      </c>
      <c r="AF1151" s="14">
        <v>2438.638598</v>
      </c>
      <c r="AG1151" s="25">
        <f t="shared" si="250"/>
        <v>14.476179078174168</v>
      </c>
      <c r="AH1151" s="14">
        <v>51766.94728879688</v>
      </c>
      <c r="AI1151" s="28">
        <f t="shared" si="233"/>
        <v>325.41752763632041</v>
      </c>
      <c r="AJ1151" s="14">
        <v>148028</v>
      </c>
      <c r="AK1151" s="14">
        <f t="shared" si="242"/>
        <v>113.80192936471478</v>
      </c>
      <c r="AL1151" s="14">
        <v>9184.3825680000009</v>
      </c>
      <c r="AM1151" s="14">
        <v>16518.462</v>
      </c>
      <c r="AN1151" s="29">
        <f t="shared" si="251"/>
        <v>55.600712511854923</v>
      </c>
    </row>
    <row r="1152" spans="1:40" s="14" customFormat="1" x14ac:dyDescent="0.3">
      <c r="A1152" s="23" t="s">
        <v>106</v>
      </c>
      <c r="B1152" s="23" t="s">
        <v>110</v>
      </c>
      <c r="C1152" s="23" t="s">
        <v>203</v>
      </c>
      <c r="D1152" s="23" t="s">
        <v>124</v>
      </c>
      <c r="E1152" s="23" t="s">
        <v>149</v>
      </c>
      <c r="F1152" s="23" t="s">
        <v>135</v>
      </c>
      <c r="G1152" s="23" t="s">
        <v>13</v>
      </c>
      <c r="H1152" s="14">
        <v>18923.97</v>
      </c>
      <c r="I1152" s="14">
        <v>2.6</v>
      </c>
      <c r="J1152" s="14">
        <v>4830.53</v>
      </c>
      <c r="K1152" s="14">
        <v>4274.04</v>
      </c>
      <c r="L1152" s="14">
        <f t="shared" si="243"/>
        <v>9104.57</v>
      </c>
      <c r="M1152" s="30">
        <f t="shared" si="244"/>
        <v>9107.17</v>
      </c>
      <c r="N1152" s="25">
        <f t="shared" si="245"/>
        <v>48.111310681638152</v>
      </c>
      <c r="O1152" s="25">
        <f t="shared" si="221"/>
        <v>48.125049870613829</v>
      </c>
      <c r="P1152" s="14">
        <v>8371.4700000000012</v>
      </c>
      <c r="Q1152" s="14">
        <v>602.23</v>
      </c>
      <c r="R1152" s="25">
        <f t="shared" si="236"/>
        <v>47.419753888851019</v>
      </c>
      <c r="S1152" s="14">
        <v>813.45</v>
      </c>
      <c r="T1152" s="25">
        <f t="shared" si="232"/>
        <v>4.2985166431779378</v>
      </c>
      <c r="U1152" s="14">
        <v>442.98534899999999</v>
      </c>
      <c r="V1152" s="14">
        <v>22314</v>
      </c>
      <c r="W1152" s="14">
        <v>22314</v>
      </c>
      <c r="X1152" s="14">
        <v>17575.75</v>
      </c>
      <c r="Y1152" s="14">
        <v>2.6</v>
      </c>
      <c r="Z1152" s="14">
        <v>4554.7418289999996</v>
      </c>
      <c r="AA1152" s="14">
        <v>4274.04</v>
      </c>
      <c r="AB1152" s="14">
        <f t="shared" si="246"/>
        <v>8828.7818289999996</v>
      </c>
      <c r="AC1152" s="14">
        <f t="shared" si="247"/>
        <v>8831.3818289999999</v>
      </c>
      <c r="AD1152" s="25">
        <f t="shared" si="248"/>
        <v>50.232745851528378</v>
      </c>
      <c r="AE1152" s="25">
        <f t="shared" si="249"/>
        <v>50.247538961353001</v>
      </c>
      <c r="AF1152" s="14">
        <v>718.20096599999999</v>
      </c>
      <c r="AG1152" s="25">
        <f t="shared" si="250"/>
        <v>4.0863176023782772</v>
      </c>
      <c r="AH1152" s="14">
        <v>66039.778812572753</v>
      </c>
      <c r="AI1152" s="28">
        <f t="shared" si="233"/>
        <v>266.13883807639132</v>
      </c>
      <c r="AJ1152" s="14">
        <v>180205</v>
      </c>
      <c r="AK1152" s="14">
        <f t="shared" si="242"/>
        <v>97.531977470103499</v>
      </c>
      <c r="AL1152" s="14">
        <v>8379.1473320000005</v>
      </c>
      <c r="AM1152" s="14">
        <v>17033.23</v>
      </c>
      <c r="AN1152" s="29">
        <f t="shared" si="251"/>
        <v>49.192944215512853</v>
      </c>
    </row>
    <row r="1153" spans="1:40" s="14" customFormat="1" x14ac:dyDescent="0.3">
      <c r="A1153" s="23" t="s">
        <v>106</v>
      </c>
      <c r="B1153" s="23" t="s">
        <v>110</v>
      </c>
      <c r="C1153" s="23" t="s">
        <v>203</v>
      </c>
      <c r="D1153" s="23" t="s">
        <v>2</v>
      </c>
      <c r="E1153" s="23" t="s">
        <v>32</v>
      </c>
      <c r="F1153" s="23" t="s">
        <v>126</v>
      </c>
      <c r="G1153" s="23" t="s">
        <v>13</v>
      </c>
      <c r="H1153" s="14">
        <v>231320.10699999999</v>
      </c>
      <c r="I1153" s="14">
        <v>308.60899999999998</v>
      </c>
      <c r="J1153" s="14">
        <v>59833.775999999998</v>
      </c>
      <c r="K1153" s="14">
        <v>49013.39</v>
      </c>
      <c r="L1153" s="14">
        <f t="shared" si="243"/>
        <v>108847.166</v>
      </c>
      <c r="M1153" s="30">
        <f t="shared" si="244"/>
        <v>109155.77499999999</v>
      </c>
      <c r="N1153" s="25">
        <f t="shared" si="245"/>
        <v>47.054779375491123</v>
      </c>
      <c r="O1153" s="25">
        <f t="shared" si="221"/>
        <v>47.188191470099916</v>
      </c>
      <c r="P1153" s="14">
        <v>34676.272000000004</v>
      </c>
      <c r="Q1153" s="14">
        <v>10115.358999999999</v>
      </c>
      <c r="R1153" s="25">
        <f t="shared" si="236"/>
        <v>19.363483607587995</v>
      </c>
      <c r="S1153" s="14">
        <v>70928.313999999998</v>
      </c>
      <c r="T1153" s="25">
        <f t="shared" si="232"/>
        <v>30.662407570129645</v>
      </c>
      <c r="U1153" s="14">
        <v>39309.556066999998</v>
      </c>
      <c r="V1153" s="14">
        <v>234284</v>
      </c>
      <c r="W1153" s="14">
        <v>234284</v>
      </c>
      <c r="X1153" s="14">
        <v>207001.72099999999</v>
      </c>
      <c r="Y1153" s="14">
        <v>308.60899999999998</v>
      </c>
      <c r="Z1153" s="14">
        <v>50081.788773</v>
      </c>
      <c r="AA1153" s="14">
        <v>48504.174458000001</v>
      </c>
      <c r="AB1153" s="14">
        <f t="shared" si="246"/>
        <v>98585.963231000002</v>
      </c>
      <c r="AC1153" s="14">
        <f t="shared" si="247"/>
        <v>98894.572230999998</v>
      </c>
      <c r="AD1153" s="25">
        <f t="shared" si="248"/>
        <v>47.6256732334124</v>
      </c>
      <c r="AE1153" s="25">
        <f t="shared" si="249"/>
        <v>47.774758467346267</v>
      </c>
      <c r="AF1153" s="14">
        <v>62247.440770999987</v>
      </c>
      <c r="AG1153" s="25">
        <f t="shared" si="250"/>
        <v>30.070977415207089</v>
      </c>
      <c r="AH1153" s="14">
        <v>748636.96965797269</v>
      </c>
      <c r="AI1153" s="28">
        <f t="shared" si="233"/>
        <v>276.50480725600846</v>
      </c>
      <c r="AJ1153" s="14">
        <v>1886259</v>
      </c>
      <c r="AK1153" s="14">
        <f t="shared" si="242"/>
        <v>109.74193946854594</v>
      </c>
      <c r="AL1153" s="14">
        <v>91763.133354999998</v>
      </c>
      <c r="AM1153" s="14">
        <v>198207.361</v>
      </c>
      <c r="AN1153" s="29">
        <f t="shared" si="251"/>
        <v>46.296531517313326</v>
      </c>
    </row>
    <row r="1154" spans="1:40" s="14" customFormat="1" x14ac:dyDescent="0.3">
      <c r="A1154" s="23" t="s">
        <v>107</v>
      </c>
      <c r="B1154" s="23" t="s">
        <v>111</v>
      </c>
      <c r="C1154" s="23" t="s">
        <v>203</v>
      </c>
      <c r="D1154" s="23" t="s">
        <v>114</v>
      </c>
      <c r="E1154" s="23" t="s">
        <v>143</v>
      </c>
      <c r="F1154" s="23" t="s">
        <v>135</v>
      </c>
      <c r="G1154" s="23" t="s">
        <v>13</v>
      </c>
      <c r="H1154" s="14">
        <v>21938.920000000002</v>
      </c>
      <c r="I1154" s="14">
        <v>6.2</v>
      </c>
      <c r="J1154" s="14">
        <v>7565.15</v>
      </c>
      <c r="K1154" s="14">
        <v>4929.7700000000004</v>
      </c>
      <c r="L1154" s="14">
        <f t="shared" si="243"/>
        <v>12494.92</v>
      </c>
      <c r="M1154" s="30">
        <f t="shared" si="244"/>
        <v>12501.119999999999</v>
      </c>
      <c r="N1154" s="25">
        <f t="shared" si="245"/>
        <v>56.953213740694615</v>
      </c>
      <c r="O1154" s="25">
        <f t="shared" si="221"/>
        <v>56.981474019687383</v>
      </c>
      <c r="P1154" s="14">
        <v>1670.19</v>
      </c>
      <c r="Q1154" s="14">
        <v>1756.5</v>
      </c>
      <c r="R1154" s="25">
        <f t="shared" si="236"/>
        <v>15.619228293826678</v>
      </c>
      <c r="S1154" s="14">
        <v>5717.59</v>
      </c>
      <c r="T1154" s="25">
        <f t="shared" si="232"/>
        <v>26.061401381654154</v>
      </c>
      <c r="U1154" s="14">
        <v>3163.2235890000002</v>
      </c>
      <c r="V1154" s="14">
        <v>17878</v>
      </c>
      <c r="W1154" s="14">
        <v>17878</v>
      </c>
      <c r="X1154" s="14">
        <v>18360.22</v>
      </c>
      <c r="Y1154" s="14">
        <v>6.2</v>
      </c>
      <c r="Z1154" s="14">
        <v>4764.0508090000003</v>
      </c>
      <c r="AA1154" s="14">
        <v>4929.7700000000004</v>
      </c>
      <c r="AB1154" s="14">
        <f t="shared" si="246"/>
        <v>9693.8208090000007</v>
      </c>
      <c r="AC1154" s="14">
        <f t="shared" si="247"/>
        <v>9700.0208090000015</v>
      </c>
      <c r="AD1154" s="25">
        <f t="shared" si="248"/>
        <v>52.797955629071986</v>
      </c>
      <c r="AE1154" s="25">
        <f t="shared" si="249"/>
        <v>52.831724287617476</v>
      </c>
      <c r="AF1154" s="14">
        <v>5161.7421960000001</v>
      </c>
      <c r="AG1154" s="25">
        <f t="shared" si="250"/>
        <v>28.113727373637133</v>
      </c>
      <c r="AH1154" s="14">
        <v>57692.930814262909</v>
      </c>
      <c r="AI1154" s="28">
        <f t="shared" si="233"/>
        <v>318.24037608886681</v>
      </c>
      <c r="AJ1154" s="26">
        <v>143952</v>
      </c>
      <c r="AK1154" s="14">
        <f t="shared" si="242"/>
        <v>127.5440424585973</v>
      </c>
      <c r="AL1154" s="14">
        <v>9034.2906299999995</v>
      </c>
      <c r="AM1154" s="14">
        <v>17323.919999999998</v>
      </c>
      <c r="AN1154" s="29">
        <f t="shared" si="251"/>
        <v>52.149228523336525</v>
      </c>
    </row>
    <row r="1155" spans="1:40" s="14" customFormat="1" x14ac:dyDescent="0.3">
      <c r="A1155" s="23" t="s">
        <v>107</v>
      </c>
      <c r="B1155" s="23" t="s">
        <v>111</v>
      </c>
      <c r="C1155" s="23" t="s">
        <v>203</v>
      </c>
      <c r="D1155" s="23" t="s">
        <v>125</v>
      </c>
      <c r="E1155" s="23" t="s">
        <v>144</v>
      </c>
      <c r="F1155" s="23" t="s">
        <v>135</v>
      </c>
      <c r="G1155" s="23" t="s">
        <v>13</v>
      </c>
      <c r="H1155" s="14">
        <v>19667.329999999998</v>
      </c>
      <c r="I1155" s="14">
        <v>34.28</v>
      </c>
      <c r="J1155" s="14">
        <v>5332.1</v>
      </c>
      <c r="K1155" s="14">
        <v>4347</v>
      </c>
      <c r="L1155" s="14">
        <f t="shared" si="243"/>
        <v>9679.1</v>
      </c>
      <c r="M1155" s="30">
        <f t="shared" si="244"/>
        <v>9713.380000000001</v>
      </c>
      <c r="N1155" s="25">
        <f t="shared" si="245"/>
        <v>49.214102778567302</v>
      </c>
      <c r="O1155" s="25">
        <f t="shared" si="221"/>
        <v>49.388401984407658</v>
      </c>
      <c r="P1155" s="14">
        <v>267</v>
      </c>
      <c r="Q1155" s="14">
        <v>793.99</v>
      </c>
      <c r="R1155" s="25">
        <f t="shared" si="236"/>
        <v>5.3946824505410751</v>
      </c>
      <c r="S1155" s="14">
        <v>8864</v>
      </c>
      <c r="T1155" s="25">
        <f t="shared" si="232"/>
        <v>45.069666294306352</v>
      </c>
      <c r="U1155" s="14">
        <v>5127.3499970000003</v>
      </c>
      <c r="V1155" s="14">
        <v>20252</v>
      </c>
      <c r="W1155" s="14">
        <v>20252</v>
      </c>
      <c r="X1155" s="14">
        <v>17748.490000000002</v>
      </c>
      <c r="Y1155" s="14">
        <v>34.28</v>
      </c>
      <c r="Z1155" s="14">
        <v>4687.8494220000002</v>
      </c>
      <c r="AA1155" s="14">
        <v>4336.6834959999996</v>
      </c>
      <c r="AB1155" s="14">
        <f t="shared" si="246"/>
        <v>9024.5329180000008</v>
      </c>
      <c r="AC1155" s="14">
        <f t="shared" si="247"/>
        <v>9058.8129179999996</v>
      </c>
      <c r="AD1155" s="25">
        <f t="shared" si="248"/>
        <v>50.846764530391042</v>
      </c>
      <c r="AE1155" s="25">
        <f t="shared" si="249"/>
        <v>51.03990772172731</v>
      </c>
      <c r="AF1155" s="14">
        <v>7653.0492489999997</v>
      </c>
      <c r="AG1155" s="25">
        <f t="shared" si="250"/>
        <v>43.119438605763079</v>
      </c>
      <c r="AH1155" s="14">
        <v>68761.025994486015</v>
      </c>
      <c r="AI1155" s="28">
        <f t="shared" si="233"/>
        <v>258.11845799716923</v>
      </c>
      <c r="AJ1155" s="26">
        <v>161816</v>
      </c>
      <c r="AK1155" s="14">
        <f t="shared" si="242"/>
        <v>109.68315864933011</v>
      </c>
      <c r="AL1155" s="14">
        <v>8727.5032210000008</v>
      </c>
      <c r="AM1155" s="14">
        <v>17328.79</v>
      </c>
      <c r="AN1155" s="29">
        <f t="shared" si="251"/>
        <v>50.364181347918695</v>
      </c>
    </row>
    <row r="1156" spans="1:40" s="14" customFormat="1" x14ac:dyDescent="0.3">
      <c r="A1156" s="23" t="s">
        <v>107</v>
      </c>
      <c r="B1156" s="23" t="s">
        <v>111</v>
      </c>
      <c r="C1156" s="23" t="s">
        <v>203</v>
      </c>
      <c r="D1156" s="23" t="s">
        <v>115</v>
      </c>
      <c r="E1156" s="23" t="s">
        <v>178</v>
      </c>
      <c r="F1156" s="23" t="s">
        <v>138</v>
      </c>
      <c r="G1156" s="23" t="s">
        <v>13</v>
      </c>
      <c r="H1156" s="14">
        <v>24015.922999999999</v>
      </c>
      <c r="I1156" s="14">
        <v>6.35</v>
      </c>
      <c r="J1156" s="14">
        <v>6844.2330000000002</v>
      </c>
      <c r="K1156" s="14">
        <v>4746.03</v>
      </c>
      <c r="L1156" s="14">
        <f t="shared" si="243"/>
        <v>11590.262999999999</v>
      </c>
      <c r="M1156" s="30">
        <f t="shared" si="244"/>
        <v>11596.613000000001</v>
      </c>
      <c r="N1156" s="25">
        <f t="shared" si="245"/>
        <v>48.260743507547048</v>
      </c>
      <c r="O1156" s="25">
        <f t="shared" si="221"/>
        <v>48.287184298517282</v>
      </c>
      <c r="P1156" s="14">
        <v>5985.3899999999994</v>
      </c>
      <c r="Q1156" s="14">
        <v>1092.1399999999999</v>
      </c>
      <c r="R1156" s="25">
        <f t="shared" si="236"/>
        <v>29.470156112675742</v>
      </c>
      <c r="S1156" s="14">
        <v>4046.55</v>
      </c>
      <c r="T1156" s="25">
        <f t="shared" si="232"/>
        <v>16.849446094576503</v>
      </c>
      <c r="U1156" s="14">
        <v>2371.0602250000002</v>
      </c>
      <c r="V1156" s="14">
        <v>26002</v>
      </c>
      <c r="W1156" s="14">
        <v>26002</v>
      </c>
      <c r="X1156" s="14">
        <v>22477.152999999998</v>
      </c>
      <c r="Y1156" s="14">
        <v>6.35</v>
      </c>
      <c r="Z1156" s="14">
        <v>5946.9806900000003</v>
      </c>
      <c r="AA1156" s="14">
        <v>4657.8100000000004</v>
      </c>
      <c r="AB1156" s="14">
        <f t="shared" si="246"/>
        <v>10604.790690000002</v>
      </c>
      <c r="AC1156" s="14">
        <f t="shared" si="247"/>
        <v>10611.14069</v>
      </c>
      <c r="AD1156" s="25">
        <f t="shared" si="248"/>
        <v>47.180311002910386</v>
      </c>
      <c r="AE1156" s="25">
        <f t="shared" si="249"/>
        <v>47.208561911733227</v>
      </c>
      <c r="AF1156" s="14">
        <v>3852.8723450000002</v>
      </c>
      <c r="AG1156" s="25">
        <f t="shared" si="250"/>
        <v>17.141282728288591</v>
      </c>
      <c r="AH1156" s="14">
        <v>80586.793424534422</v>
      </c>
      <c r="AI1156" s="28">
        <f t="shared" si="233"/>
        <v>278.91856773093662</v>
      </c>
      <c r="AJ1156" s="14">
        <v>214887</v>
      </c>
      <c r="AK1156" s="14">
        <f t="shared" si="242"/>
        <v>104.59987342184498</v>
      </c>
      <c r="AL1156" s="14">
        <v>9600.7152900000001</v>
      </c>
      <c r="AM1156" s="14">
        <v>21443.332999999999</v>
      </c>
      <c r="AN1156" s="29">
        <f t="shared" si="251"/>
        <v>44.772495441823338</v>
      </c>
    </row>
    <row r="1157" spans="1:40" s="14" customFormat="1" x14ac:dyDescent="0.3">
      <c r="A1157" s="23" t="s">
        <v>107</v>
      </c>
      <c r="B1157" s="23" t="s">
        <v>111</v>
      </c>
      <c r="C1157" s="23" t="s">
        <v>203</v>
      </c>
      <c r="D1157" s="23" t="s">
        <v>116</v>
      </c>
      <c r="E1157" s="23" t="s">
        <v>71</v>
      </c>
      <c r="F1157" s="23" t="s">
        <v>135</v>
      </c>
      <c r="G1157" s="23" t="s">
        <v>13</v>
      </c>
      <c r="H1157" s="14">
        <v>40561.19</v>
      </c>
      <c r="I1157" s="14">
        <v>276.07</v>
      </c>
      <c r="J1157" s="14">
        <v>10237.620000000001</v>
      </c>
      <c r="K1157" s="14">
        <v>5252.55</v>
      </c>
      <c r="L1157" s="14">
        <f t="shared" si="243"/>
        <v>15490.170000000002</v>
      </c>
      <c r="M1157" s="30">
        <f t="shared" si="244"/>
        <v>15766.240000000002</v>
      </c>
      <c r="N1157" s="25">
        <f t="shared" si="245"/>
        <v>38.189633982632166</v>
      </c>
      <c r="O1157" s="25">
        <f t="shared" si="221"/>
        <v>38.870259970183326</v>
      </c>
      <c r="P1157" s="14">
        <v>8413.27</v>
      </c>
      <c r="Q1157" s="14">
        <v>535</v>
      </c>
      <c r="R1157" s="25">
        <f t="shared" si="236"/>
        <v>22.061162406724257</v>
      </c>
      <c r="S1157" s="14">
        <v>13725.25</v>
      </c>
      <c r="T1157" s="25">
        <f t="shared" si="232"/>
        <v>33.838380974522686</v>
      </c>
      <c r="U1157" s="14">
        <v>8849.7077379999992</v>
      </c>
      <c r="V1157" s="14">
        <v>42904</v>
      </c>
      <c r="W1157" s="14">
        <v>42904</v>
      </c>
      <c r="X1157" s="14">
        <v>32713.67</v>
      </c>
      <c r="Y1157" s="14">
        <v>276.07</v>
      </c>
      <c r="Z1157" s="14">
        <v>9203.800029</v>
      </c>
      <c r="AA1157" s="14">
        <v>5037.2603989999998</v>
      </c>
      <c r="AB1157" s="14">
        <f t="shared" si="246"/>
        <v>14241.060428000001</v>
      </c>
      <c r="AC1157" s="14">
        <f t="shared" si="247"/>
        <v>14517.130428</v>
      </c>
      <c r="AD1157" s="25">
        <f t="shared" si="248"/>
        <v>43.532445084883484</v>
      </c>
      <c r="AE1157" s="25">
        <f t="shared" si="249"/>
        <v>44.37634306392404</v>
      </c>
      <c r="AF1157" s="14">
        <v>10037.951714999999</v>
      </c>
      <c r="AG1157" s="25">
        <f t="shared" si="250"/>
        <v>30.684272706180629</v>
      </c>
      <c r="AH1157" s="14">
        <v>147725.57918140074</v>
      </c>
      <c r="AI1157" s="28">
        <f t="shared" si="233"/>
        <v>221.44892022950881</v>
      </c>
      <c r="AJ1157" s="14">
        <v>343690</v>
      </c>
      <c r="AK1157" s="14">
        <f t="shared" si="242"/>
        <v>95.183653874130755</v>
      </c>
      <c r="AL1157" s="14">
        <v>13365.345450000001</v>
      </c>
      <c r="AM1157" s="14">
        <v>30952.639999999999</v>
      </c>
      <c r="AN1157" s="29">
        <f t="shared" si="251"/>
        <v>43.179985455198661</v>
      </c>
    </row>
    <row r="1158" spans="1:40" s="14" customFormat="1" x14ac:dyDescent="0.3">
      <c r="A1158" s="23" t="s">
        <v>107</v>
      </c>
      <c r="B1158" s="23" t="s">
        <v>111</v>
      </c>
      <c r="C1158" s="23" t="s">
        <v>203</v>
      </c>
      <c r="D1158" s="23" t="s">
        <v>117</v>
      </c>
      <c r="E1158" s="23" t="s">
        <v>145</v>
      </c>
      <c r="F1158" s="23" t="s">
        <v>137</v>
      </c>
      <c r="G1158" s="23" t="s">
        <v>13</v>
      </c>
      <c r="H1158" s="14">
        <v>18175.249999999996</v>
      </c>
      <c r="I1158" s="14">
        <v>17.579999999999998</v>
      </c>
      <c r="J1158" s="14">
        <v>4956.2299999999996</v>
      </c>
      <c r="K1158" s="14">
        <v>2949.54</v>
      </c>
      <c r="L1158" s="14">
        <f t="shared" si="243"/>
        <v>7905.7699999999995</v>
      </c>
      <c r="M1158" s="30">
        <f t="shared" si="244"/>
        <v>7923.3499999999995</v>
      </c>
      <c r="N1158" s="25">
        <f t="shared" si="245"/>
        <v>43.497448453253746</v>
      </c>
      <c r="O1158" s="25">
        <f t="shared" si="221"/>
        <v>43.594173395139002</v>
      </c>
      <c r="P1158" s="14">
        <v>2539.3000000000002</v>
      </c>
      <c r="Q1158" s="14">
        <v>888.65000000000009</v>
      </c>
      <c r="R1158" s="25">
        <f t="shared" si="236"/>
        <v>18.86053836948598</v>
      </c>
      <c r="S1158" s="14">
        <v>6053.63</v>
      </c>
      <c r="T1158" s="25">
        <f t="shared" si="232"/>
        <v>33.306997152721429</v>
      </c>
      <c r="U1158" s="14">
        <v>3667.3085190000002</v>
      </c>
      <c r="V1158" s="14">
        <v>18170</v>
      </c>
      <c r="W1158" s="14">
        <v>18170</v>
      </c>
      <c r="X1158" s="14">
        <v>16399.36</v>
      </c>
      <c r="Y1158" s="14">
        <v>17.579999999999998</v>
      </c>
      <c r="Z1158" s="14">
        <v>4577.0137940000004</v>
      </c>
      <c r="AA1158" s="14">
        <v>2949.54</v>
      </c>
      <c r="AB1158" s="14">
        <f t="shared" si="246"/>
        <v>7526.5537940000004</v>
      </c>
      <c r="AC1158" s="14">
        <f t="shared" si="247"/>
        <v>7544.1337940000003</v>
      </c>
      <c r="AD1158" s="25">
        <f t="shared" si="248"/>
        <v>45.895411735579927</v>
      </c>
      <c r="AE1158" s="25">
        <f t="shared" si="249"/>
        <v>46.002611040918666</v>
      </c>
      <c r="AF1158" s="14">
        <v>5110.4166409999998</v>
      </c>
      <c r="AG1158" s="25">
        <f t="shared" si="250"/>
        <v>31.162293168757802</v>
      </c>
      <c r="AH1158" s="14">
        <v>57681.355105429189</v>
      </c>
      <c r="AI1158" s="28">
        <f t="shared" si="233"/>
        <v>284.30954803377062</v>
      </c>
      <c r="AJ1158" s="14">
        <v>142404</v>
      </c>
      <c r="AK1158" s="14">
        <f t="shared" si="242"/>
        <v>115.16081008960423</v>
      </c>
      <c r="AL1158" s="14">
        <v>6381.3924379999999</v>
      </c>
      <c r="AM1158" s="14">
        <v>15630.77</v>
      </c>
      <c r="AN1158" s="29">
        <f t="shared" si="251"/>
        <v>40.825835438689197</v>
      </c>
    </row>
    <row r="1159" spans="1:40" s="14" customFormat="1" x14ac:dyDescent="0.3">
      <c r="A1159" s="23" t="s">
        <v>107</v>
      </c>
      <c r="B1159" s="23" t="s">
        <v>111</v>
      </c>
      <c r="C1159" s="23" t="s">
        <v>203</v>
      </c>
      <c r="D1159" s="23" t="s">
        <v>118</v>
      </c>
      <c r="E1159" s="23" t="s">
        <v>177</v>
      </c>
      <c r="F1159" s="23" t="s">
        <v>137</v>
      </c>
      <c r="G1159" s="23" t="s">
        <v>13</v>
      </c>
      <c r="H1159" s="14">
        <v>18347.990000000002</v>
      </c>
      <c r="I1159" s="14">
        <v>34.6</v>
      </c>
      <c r="J1159" s="14">
        <v>6499.44</v>
      </c>
      <c r="K1159" s="14">
        <v>1827.83</v>
      </c>
      <c r="L1159" s="14">
        <f t="shared" si="243"/>
        <v>8327.27</v>
      </c>
      <c r="M1159" s="30">
        <f t="shared" si="244"/>
        <v>8361.869999999999</v>
      </c>
      <c r="N1159" s="25">
        <f t="shared" si="245"/>
        <v>45.385189331365446</v>
      </c>
      <c r="O1159" s="25">
        <f t="shared" si="221"/>
        <v>45.573765845741129</v>
      </c>
      <c r="P1159" s="14">
        <v>3852.2400000000002</v>
      </c>
      <c r="Q1159" s="14">
        <v>1274.1300000000001</v>
      </c>
      <c r="R1159" s="25">
        <f t="shared" si="236"/>
        <v>27.939681676303508</v>
      </c>
      <c r="S1159" s="14">
        <v>3709.85</v>
      </c>
      <c r="T1159" s="25">
        <f t="shared" si="232"/>
        <v>20.2193809785159</v>
      </c>
      <c r="U1159" s="14">
        <v>2617.4693229999998</v>
      </c>
      <c r="V1159" s="14">
        <v>19093</v>
      </c>
      <c r="W1159" s="14">
        <v>19093</v>
      </c>
      <c r="X1159" s="14">
        <v>16582.310000000001</v>
      </c>
      <c r="Y1159" s="14">
        <v>34.6</v>
      </c>
      <c r="Z1159" s="14">
        <v>5256.9480629999998</v>
      </c>
      <c r="AA1159" s="14">
        <v>1809.71</v>
      </c>
      <c r="AB1159" s="14">
        <f t="shared" si="246"/>
        <v>7066.6580629999999</v>
      </c>
      <c r="AC1159" s="14">
        <f t="shared" si="247"/>
        <v>7101.2580630000002</v>
      </c>
      <c r="AD1159" s="25">
        <f t="shared" si="248"/>
        <v>42.615643194464454</v>
      </c>
      <c r="AE1159" s="25">
        <f t="shared" si="249"/>
        <v>42.824299286408227</v>
      </c>
      <c r="AF1159" s="14">
        <v>3515.338518</v>
      </c>
      <c r="AG1159" s="25">
        <f t="shared" si="250"/>
        <v>21.199329393793747</v>
      </c>
      <c r="AH1159" s="14">
        <v>59830.763632604539</v>
      </c>
      <c r="AI1159" s="28">
        <f t="shared" si="233"/>
        <v>277.15357440237545</v>
      </c>
      <c r="AJ1159" s="14">
        <v>150712</v>
      </c>
      <c r="AK1159" s="14">
        <f t="shared" si="242"/>
        <v>110.02647433515581</v>
      </c>
      <c r="AL1159" s="14">
        <v>5789.1987820000004</v>
      </c>
      <c r="AM1159" s="14">
        <v>15374.56</v>
      </c>
      <c r="AN1159" s="29">
        <f t="shared" si="251"/>
        <v>37.654403000801331</v>
      </c>
    </row>
    <row r="1160" spans="1:40" s="14" customFormat="1" x14ac:dyDescent="0.3">
      <c r="A1160" s="23" t="s">
        <v>107</v>
      </c>
      <c r="B1160" s="23" t="s">
        <v>111</v>
      </c>
      <c r="C1160" s="23" t="s">
        <v>203</v>
      </c>
      <c r="D1160" s="23" t="s">
        <v>119</v>
      </c>
      <c r="E1160" s="23" t="s">
        <v>146</v>
      </c>
      <c r="F1160" s="23" t="s">
        <v>138</v>
      </c>
      <c r="G1160" s="23" t="s">
        <v>13</v>
      </c>
      <c r="H1160" s="14">
        <v>13417.104000000001</v>
      </c>
      <c r="I1160" s="14">
        <v>8.2880000000000003</v>
      </c>
      <c r="J1160" s="14">
        <v>3927.683</v>
      </c>
      <c r="K1160" s="14">
        <v>2313.92</v>
      </c>
      <c r="L1160" s="14">
        <f t="shared" si="243"/>
        <v>6241.6030000000001</v>
      </c>
      <c r="M1160" s="30">
        <f t="shared" si="244"/>
        <v>6249.8909999999996</v>
      </c>
      <c r="N1160" s="25">
        <f t="shared" si="245"/>
        <v>46.519748225846648</v>
      </c>
      <c r="O1160" s="25">
        <f t="shared" si="221"/>
        <v>46.581520125356406</v>
      </c>
      <c r="P1160" s="14">
        <v>1065.9179999999999</v>
      </c>
      <c r="Q1160" s="14">
        <v>623.83900000000006</v>
      </c>
      <c r="R1160" s="25">
        <f t="shared" si="236"/>
        <v>12.594051592653676</v>
      </c>
      <c r="S1160" s="14">
        <v>5393.2160000000003</v>
      </c>
      <c r="T1160" s="25">
        <f t="shared" si="232"/>
        <v>40.196572971335698</v>
      </c>
      <c r="U1160" s="14">
        <v>3426.068921</v>
      </c>
      <c r="V1160" s="14">
        <v>14675</v>
      </c>
      <c r="W1160" s="14">
        <v>14675</v>
      </c>
      <c r="X1160" s="14">
        <v>11507.334000000001</v>
      </c>
      <c r="Y1160" s="14">
        <v>8.2880000000000003</v>
      </c>
      <c r="Z1160" s="14">
        <v>3246.8851140000002</v>
      </c>
      <c r="AA1160" s="14">
        <v>2313.92</v>
      </c>
      <c r="AB1160" s="14">
        <f t="shared" si="246"/>
        <v>5560.8051140000007</v>
      </c>
      <c r="AC1160" s="14">
        <f t="shared" si="247"/>
        <v>5569.0931140000002</v>
      </c>
      <c r="AD1160" s="25">
        <f t="shared" si="248"/>
        <v>48.324008966803262</v>
      </c>
      <c r="AE1160" s="25">
        <f t="shared" si="249"/>
        <v>48.396032599731612</v>
      </c>
      <c r="AF1160" s="14">
        <v>4410.2698170000003</v>
      </c>
      <c r="AG1160" s="25">
        <f t="shared" si="250"/>
        <v>38.325730503694423</v>
      </c>
      <c r="AH1160" s="14">
        <v>45141.686884442272</v>
      </c>
      <c r="AI1160" s="28">
        <f t="shared" si="233"/>
        <v>254.91590576704638</v>
      </c>
      <c r="AJ1160" s="14">
        <v>116329</v>
      </c>
      <c r="AK1160" s="14">
        <f t="shared" si="242"/>
        <v>98.920595896122208</v>
      </c>
      <c r="AL1160" s="14">
        <v>5442.7816400000002</v>
      </c>
      <c r="AM1160" s="14">
        <v>11217.284</v>
      </c>
      <c r="AN1160" s="29">
        <f t="shared" si="251"/>
        <v>48.521385747209393</v>
      </c>
    </row>
    <row r="1161" spans="1:40" s="14" customFormat="1" x14ac:dyDescent="0.3">
      <c r="A1161" s="23" t="s">
        <v>107</v>
      </c>
      <c r="B1161" s="23" t="s">
        <v>111</v>
      </c>
      <c r="C1161" s="23" t="s">
        <v>203</v>
      </c>
      <c r="D1161" s="23" t="s">
        <v>120</v>
      </c>
      <c r="E1161" s="23" t="s">
        <v>147</v>
      </c>
      <c r="F1161" s="23" t="s">
        <v>135</v>
      </c>
      <c r="G1161" s="23" t="s">
        <v>13</v>
      </c>
      <c r="H1161" s="14">
        <v>17473.769</v>
      </c>
      <c r="I1161" s="14">
        <v>32.156999999999996</v>
      </c>
      <c r="J1161" s="14">
        <v>4234.6959999999999</v>
      </c>
      <c r="K1161" s="14">
        <v>3507.77</v>
      </c>
      <c r="L1161" s="14">
        <f t="shared" si="243"/>
        <v>7742.4660000000003</v>
      </c>
      <c r="M1161" s="30">
        <f t="shared" si="244"/>
        <v>7774.6229999999996</v>
      </c>
      <c r="N1161" s="25">
        <f t="shared" si="245"/>
        <v>44.309078367695037</v>
      </c>
      <c r="O1161" s="25">
        <f t="shared" si="221"/>
        <v>44.493108498801831</v>
      </c>
      <c r="P1161" s="14">
        <v>154.11000000000001</v>
      </c>
      <c r="Q1161" s="14">
        <v>812.24</v>
      </c>
      <c r="R1161" s="25">
        <f t="shared" si="236"/>
        <v>5.5302894298305079</v>
      </c>
      <c r="S1161" s="14">
        <v>8644.5310000000009</v>
      </c>
      <c r="T1161" s="25">
        <f t="shared" si="232"/>
        <v>49.471473498362037</v>
      </c>
      <c r="U1161" s="14">
        <v>4706.7842819999996</v>
      </c>
      <c r="V1161" s="14">
        <v>17512</v>
      </c>
      <c r="W1161" s="14">
        <v>17512</v>
      </c>
      <c r="X1161" s="14">
        <v>15901.009</v>
      </c>
      <c r="Y1161" s="14">
        <v>32.156999999999996</v>
      </c>
      <c r="Z1161" s="14">
        <v>3047.4447270000001</v>
      </c>
      <c r="AA1161" s="14">
        <v>3507.77</v>
      </c>
      <c r="AB1161" s="14">
        <f t="shared" si="246"/>
        <v>6555.2147270000005</v>
      </c>
      <c r="AC1161" s="14">
        <f t="shared" si="247"/>
        <v>6587.3717269999997</v>
      </c>
      <c r="AD1161" s="25">
        <f t="shared" si="248"/>
        <v>41.225149466930056</v>
      </c>
      <c r="AE1161" s="25">
        <f t="shared" si="249"/>
        <v>41.427381916455744</v>
      </c>
      <c r="AF1161" s="14">
        <v>8269.9513160000006</v>
      </c>
      <c r="AG1161" s="25">
        <f t="shared" si="250"/>
        <v>52.00897198410491</v>
      </c>
      <c r="AH1161" s="14">
        <v>58395.380267308501</v>
      </c>
      <c r="AI1161" s="28">
        <f t="shared" si="233"/>
        <v>272.29909159272768</v>
      </c>
      <c r="AJ1161" s="14">
        <v>145644</v>
      </c>
      <c r="AK1161" s="14">
        <f t="shared" si="242"/>
        <v>109.17723352832935</v>
      </c>
      <c r="AL1161" s="14">
        <v>6271.0869730000004</v>
      </c>
      <c r="AM1161" s="14">
        <v>15387.308999999999</v>
      </c>
      <c r="AN1161" s="29">
        <f t="shared" si="251"/>
        <v>40.754929747625141</v>
      </c>
    </row>
    <row r="1162" spans="1:40" s="14" customFormat="1" x14ac:dyDescent="0.3">
      <c r="A1162" s="23" t="s">
        <v>107</v>
      </c>
      <c r="B1162" s="23" t="s">
        <v>111</v>
      </c>
      <c r="C1162" s="23" t="s">
        <v>203</v>
      </c>
      <c r="D1162" s="23" t="s">
        <v>121</v>
      </c>
      <c r="E1162" s="23" t="s">
        <v>148</v>
      </c>
      <c r="F1162" s="23" t="s">
        <v>135</v>
      </c>
      <c r="G1162" s="23" t="s">
        <v>13</v>
      </c>
      <c r="H1162" s="14">
        <v>16411.64</v>
      </c>
      <c r="I1162" s="14">
        <v>11.01</v>
      </c>
      <c r="J1162" s="14">
        <v>4308.47</v>
      </c>
      <c r="K1162" s="14">
        <v>3468.96</v>
      </c>
      <c r="L1162" s="14">
        <f t="shared" si="243"/>
        <v>7777.43</v>
      </c>
      <c r="M1162" s="30">
        <f t="shared" si="244"/>
        <v>7788.4400000000005</v>
      </c>
      <c r="N1162" s="25">
        <f t="shared" si="245"/>
        <v>47.389718516857549</v>
      </c>
      <c r="O1162" s="25">
        <f t="shared" ref="O1162:O1225" si="252">100*M1162/H1162</f>
        <v>47.45680504812438</v>
      </c>
      <c r="P1162" s="14">
        <v>507.56</v>
      </c>
      <c r="Q1162" s="14">
        <v>758.92</v>
      </c>
      <c r="R1162" s="25">
        <f t="shared" si="236"/>
        <v>7.7169618636528714</v>
      </c>
      <c r="S1162" s="14">
        <v>7125.63</v>
      </c>
      <c r="T1162" s="25">
        <f t="shared" si="232"/>
        <v>43.418147119970946</v>
      </c>
      <c r="U1162" s="14">
        <v>4061.4335930000002</v>
      </c>
      <c r="V1162" s="14">
        <v>17451</v>
      </c>
      <c r="W1162" s="14">
        <v>17451</v>
      </c>
      <c r="X1162" s="14">
        <v>14661.95</v>
      </c>
      <c r="Y1162" s="14">
        <v>11.01</v>
      </c>
      <c r="Z1162" s="14">
        <v>3379.9740320000001</v>
      </c>
      <c r="AA1162" s="14">
        <v>3409.102594</v>
      </c>
      <c r="AB1162" s="14">
        <f t="shared" si="246"/>
        <v>6789.076626</v>
      </c>
      <c r="AC1162" s="14">
        <f t="shared" si="247"/>
        <v>6800.0866260000003</v>
      </c>
      <c r="AD1162" s="25">
        <f t="shared" si="248"/>
        <v>46.304049775098129</v>
      </c>
      <c r="AE1162" s="25">
        <f t="shared" si="249"/>
        <v>46.379142105927251</v>
      </c>
      <c r="AF1162" s="14">
        <v>6452.8007719999996</v>
      </c>
      <c r="AG1162" s="25">
        <f t="shared" si="250"/>
        <v>44.010522283870827</v>
      </c>
      <c r="AH1162" s="14">
        <v>57158.103466404966</v>
      </c>
      <c r="AI1162" s="28">
        <f t="shared" si="233"/>
        <v>256.51568388054818</v>
      </c>
      <c r="AJ1162" s="14">
        <v>138592</v>
      </c>
      <c r="AK1162" s="14">
        <f t="shared" si="242"/>
        <v>105.79218136688986</v>
      </c>
      <c r="AL1162" s="14">
        <v>6526.6629469999998</v>
      </c>
      <c r="AM1162" s="14">
        <v>14296.68</v>
      </c>
      <c r="AN1162" s="29">
        <f t="shared" si="251"/>
        <v>45.651598462020551</v>
      </c>
    </row>
    <row r="1163" spans="1:40" s="14" customFormat="1" x14ac:dyDescent="0.3">
      <c r="A1163" s="23" t="s">
        <v>107</v>
      </c>
      <c r="B1163" s="23" t="s">
        <v>111</v>
      </c>
      <c r="C1163" s="23" t="s">
        <v>203</v>
      </c>
      <c r="D1163" s="23" t="s">
        <v>122</v>
      </c>
      <c r="E1163" s="23" t="s">
        <v>123</v>
      </c>
      <c r="F1163" s="23" t="s">
        <v>138</v>
      </c>
      <c r="G1163" s="23" t="s">
        <v>13</v>
      </c>
      <c r="H1163" s="14">
        <v>18022.474000000002</v>
      </c>
      <c r="I1163" s="14">
        <v>3</v>
      </c>
      <c r="J1163" s="14">
        <v>5354.8320000000003</v>
      </c>
      <c r="K1163" s="14">
        <v>3858.19</v>
      </c>
      <c r="L1163" s="14">
        <f t="shared" si="243"/>
        <v>9213.0220000000008</v>
      </c>
      <c r="M1163" s="30">
        <f t="shared" si="244"/>
        <v>9216.0220000000008</v>
      </c>
      <c r="N1163" s="25">
        <f t="shared" si="245"/>
        <v>51.119629857698783</v>
      </c>
      <c r="O1163" s="25">
        <f t="shared" si="252"/>
        <v>51.136275741055307</v>
      </c>
      <c r="P1163" s="14">
        <v>7072.1</v>
      </c>
      <c r="Q1163" s="14">
        <v>747.49</v>
      </c>
      <c r="R1163" s="25">
        <f t="shared" si="236"/>
        <v>43.387994345282443</v>
      </c>
      <c r="S1163" s="14">
        <v>893.46</v>
      </c>
      <c r="T1163" s="25">
        <f t="shared" si="232"/>
        <v>4.9574769812402</v>
      </c>
      <c r="U1163" s="14">
        <v>500.588617</v>
      </c>
      <c r="V1163" s="14">
        <v>18032</v>
      </c>
      <c r="W1163" s="14">
        <v>18032</v>
      </c>
      <c r="X1163" s="14">
        <v>16499.394</v>
      </c>
      <c r="Y1163" s="14">
        <v>3</v>
      </c>
      <c r="Z1163" s="14">
        <v>4538.6417709999996</v>
      </c>
      <c r="AA1163" s="14">
        <v>3858.19</v>
      </c>
      <c r="AB1163" s="14">
        <f t="shared" si="246"/>
        <v>8396.8317709999992</v>
      </c>
      <c r="AC1163" s="14">
        <f t="shared" si="247"/>
        <v>8399.8317709999992</v>
      </c>
      <c r="AD1163" s="25">
        <f t="shared" si="248"/>
        <v>50.891758636711138</v>
      </c>
      <c r="AE1163" s="25">
        <f t="shared" si="249"/>
        <v>50.909941122686078</v>
      </c>
      <c r="AF1163" s="14">
        <v>813.89721399999996</v>
      </c>
      <c r="AG1163" s="25">
        <f t="shared" si="250"/>
        <v>4.9328915595324281</v>
      </c>
      <c r="AH1163" s="14">
        <v>52002.783262998651</v>
      </c>
      <c r="AI1163" s="28">
        <f t="shared" si="233"/>
        <v>317.27905632581309</v>
      </c>
      <c r="AJ1163" s="14">
        <v>148028</v>
      </c>
      <c r="AK1163" s="14">
        <f t="shared" si="242"/>
        <v>111.46130461804523</v>
      </c>
      <c r="AL1163" s="14">
        <v>8028.2130040000002</v>
      </c>
      <c r="AM1163" s="14">
        <v>16080.924000000001</v>
      </c>
      <c r="AN1163" s="29">
        <f t="shared" si="251"/>
        <v>49.923829028729941</v>
      </c>
    </row>
    <row r="1164" spans="1:40" s="14" customFormat="1" x14ac:dyDescent="0.3">
      <c r="A1164" s="23" t="s">
        <v>107</v>
      </c>
      <c r="B1164" s="23" t="s">
        <v>111</v>
      </c>
      <c r="C1164" s="23" t="s">
        <v>203</v>
      </c>
      <c r="D1164" s="23" t="s">
        <v>124</v>
      </c>
      <c r="E1164" s="23" t="s">
        <v>149</v>
      </c>
      <c r="F1164" s="23" t="s">
        <v>135</v>
      </c>
      <c r="G1164" s="23" t="s">
        <v>13</v>
      </c>
      <c r="H1164" s="14">
        <v>19565.28</v>
      </c>
      <c r="I1164" s="14">
        <v>2.95</v>
      </c>
      <c r="J1164" s="14">
        <v>4950.0200000000004</v>
      </c>
      <c r="K1164" s="14">
        <v>3898.01</v>
      </c>
      <c r="L1164" s="14">
        <f t="shared" si="243"/>
        <v>8848.0300000000007</v>
      </c>
      <c r="M1164" s="30">
        <f t="shared" si="244"/>
        <v>8850.98</v>
      </c>
      <c r="N1164" s="25">
        <f t="shared" si="245"/>
        <v>45.223119730461313</v>
      </c>
      <c r="O1164" s="25">
        <f t="shared" si="252"/>
        <v>45.238197459990353</v>
      </c>
      <c r="P1164" s="14">
        <v>8916.9199999999983</v>
      </c>
      <c r="Q1164" s="14">
        <v>796.97</v>
      </c>
      <c r="R1164" s="25">
        <f t="shared" si="236"/>
        <v>49.648612235551951</v>
      </c>
      <c r="S1164" s="14">
        <v>967.4</v>
      </c>
      <c r="T1164" s="25">
        <f t="shared" si="232"/>
        <v>4.9444730665750765</v>
      </c>
      <c r="U1164" s="14">
        <v>549.65011300000003</v>
      </c>
      <c r="V1164" s="14">
        <v>22314</v>
      </c>
      <c r="W1164" s="14">
        <v>22314</v>
      </c>
      <c r="X1164" s="14">
        <v>17994.16</v>
      </c>
      <c r="Y1164" s="14">
        <v>2.95</v>
      </c>
      <c r="Z1164" s="14">
        <v>4659.111664</v>
      </c>
      <c r="AA1164" s="14">
        <v>3888.018321</v>
      </c>
      <c r="AB1164" s="14">
        <f t="shared" si="246"/>
        <v>8547.1299849999996</v>
      </c>
      <c r="AC1164" s="14">
        <f t="shared" si="247"/>
        <v>8550.0799850000003</v>
      </c>
      <c r="AD1164" s="25">
        <f t="shared" si="248"/>
        <v>47.499466410213088</v>
      </c>
      <c r="AE1164" s="25">
        <f t="shared" si="249"/>
        <v>47.515860618111653</v>
      </c>
      <c r="AF1164" s="14">
        <v>850.27205200000003</v>
      </c>
      <c r="AG1164" s="25">
        <f t="shared" si="250"/>
        <v>4.725266708754396</v>
      </c>
      <c r="AH1164" s="14">
        <v>66219.746700331103</v>
      </c>
      <c r="AI1164" s="28">
        <f t="shared" si="233"/>
        <v>271.73405059113628</v>
      </c>
      <c r="AJ1164" s="14">
        <v>180205</v>
      </c>
      <c r="AK1164" s="14">
        <f t="shared" si="242"/>
        <v>99.853833134485726</v>
      </c>
      <c r="AL1164" s="14">
        <v>8144.6754259999998</v>
      </c>
      <c r="AM1164" s="14">
        <v>17311.38</v>
      </c>
      <c r="AN1164" s="29">
        <f t="shared" si="251"/>
        <v>47.048100301651274</v>
      </c>
    </row>
    <row r="1165" spans="1:40" s="14" customFormat="1" x14ac:dyDescent="0.3">
      <c r="A1165" s="23" t="s">
        <v>107</v>
      </c>
      <c r="B1165" s="23" t="s">
        <v>111</v>
      </c>
      <c r="C1165" s="23" t="s">
        <v>203</v>
      </c>
      <c r="D1165" s="23" t="s">
        <v>2</v>
      </c>
      <c r="E1165" s="23" t="s">
        <v>32</v>
      </c>
      <c r="F1165" s="23" t="s">
        <v>126</v>
      </c>
      <c r="G1165" s="23" t="s">
        <v>13</v>
      </c>
      <c r="H1165" s="14">
        <v>227596.86999999997</v>
      </c>
      <c r="I1165" s="14">
        <v>432.48499999999996</v>
      </c>
      <c r="J1165" s="14">
        <v>64210.474000000002</v>
      </c>
      <c r="K1165" s="14">
        <v>41099.570000000007</v>
      </c>
      <c r="L1165" s="14">
        <f t="shared" si="243"/>
        <v>105310.04400000001</v>
      </c>
      <c r="M1165" s="30">
        <f t="shared" si="244"/>
        <v>105742.52900000001</v>
      </c>
      <c r="N1165" s="25">
        <f t="shared" si="245"/>
        <v>46.270427181182242</v>
      </c>
      <c r="O1165" s="25">
        <f t="shared" si="252"/>
        <v>46.460449565936479</v>
      </c>
      <c r="P1165" s="14">
        <v>40443.998000000007</v>
      </c>
      <c r="Q1165" s="14">
        <v>10079.868999999997</v>
      </c>
      <c r="R1165" s="25">
        <f t="shared" si="236"/>
        <v>22.19884087158141</v>
      </c>
      <c r="S1165" s="14">
        <v>65141.106999999996</v>
      </c>
      <c r="T1165" s="25">
        <f t="shared" si="232"/>
        <v>28.621266628139484</v>
      </c>
      <c r="U1165" s="14">
        <v>39040.644917000005</v>
      </c>
      <c r="V1165" s="14">
        <v>234284</v>
      </c>
      <c r="W1165" s="14">
        <v>234284</v>
      </c>
      <c r="X1165" s="14">
        <v>200845.05</v>
      </c>
      <c r="Y1165" s="14">
        <v>432.48499999999996</v>
      </c>
      <c r="Z1165" s="14">
        <v>53308.700115</v>
      </c>
      <c r="AA1165" s="14">
        <v>40697.774810000003</v>
      </c>
      <c r="AB1165" s="14">
        <f t="shared" si="246"/>
        <v>94006.474925000002</v>
      </c>
      <c r="AC1165" s="14">
        <f t="shared" si="247"/>
        <v>94438.959925000003</v>
      </c>
      <c r="AD1165" s="25">
        <f t="shared" si="248"/>
        <v>46.805472639231091</v>
      </c>
      <c r="AE1165" s="25">
        <f t="shared" si="249"/>
        <v>47.020805304885535</v>
      </c>
      <c r="AF1165" s="14">
        <v>56128.561834999993</v>
      </c>
      <c r="AG1165" s="25">
        <f>100*AF1165/X1165</f>
        <v>27.946201230749772</v>
      </c>
      <c r="AH1165" s="14">
        <v>751196.14873420331</v>
      </c>
      <c r="AI1165" s="28">
        <f t="shared" si="233"/>
        <v>267.36698575789057</v>
      </c>
      <c r="AJ1165" s="14">
        <v>1886259</v>
      </c>
      <c r="AK1165" s="14">
        <f t="shared" si="242"/>
        <v>106.47798101957366</v>
      </c>
      <c r="AL1165" s="14">
        <v>87311.865801000007</v>
      </c>
      <c r="AM1165" s="14">
        <v>192347.59</v>
      </c>
      <c r="AN1165" s="29">
        <f t="shared" si="251"/>
        <v>45.392752672908458</v>
      </c>
    </row>
    <row r="1166" spans="1:40" s="14" customFormat="1" x14ac:dyDescent="0.3">
      <c r="A1166" s="23" t="s">
        <v>104</v>
      </c>
      <c r="B1166" s="23" t="s">
        <v>108</v>
      </c>
      <c r="C1166" s="23" t="s">
        <v>209</v>
      </c>
      <c r="D1166" s="23" t="s">
        <v>114</v>
      </c>
      <c r="E1166" s="23" t="s">
        <v>143</v>
      </c>
      <c r="F1166" s="23" t="s">
        <v>135</v>
      </c>
      <c r="G1166" s="23" t="s">
        <v>13</v>
      </c>
      <c r="H1166" s="14">
        <v>27491.58</v>
      </c>
      <c r="I1166" s="14">
        <v>8.4600000000000009</v>
      </c>
      <c r="J1166" s="14">
        <v>8809.61</v>
      </c>
      <c r="K1166" s="14">
        <v>8803.48</v>
      </c>
      <c r="L1166" s="14">
        <f t="shared" si="243"/>
        <v>17613.09</v>
      </c>
      <c r="M1166" s="30">
        <f t="shared" si="244"/>
        <v>17621.55</v>
      </c>
      <c r="N1166" s="25">
        <f t="shared" si="245"/>
        <v>64.067216216747084</v>
      </c>
      <c r="O1166" s="25">
        <f t="shared" si="252"/>
        <v>64.097989275261725</v>
      </c>
      <c r="P1166" s="14">
        <v>1894.1999999999998</v>
      </c>
      <c r="Q1166" s="14">
        <v>2028.4600000000003</v>
      </c>
      <c r="R1166" s="25">
        <f t="shared" ref="R1166:R1212" si="253">100*(P1166+Q1166)/H1166</f>
        <v>14.268586963717617</v>
      </c>
      <c r="S1166" s="14">
        <v>5563.8</v>
      </c>
      <c r="T1166" s="25">
        <f t="shared" si="232"/>
        <v>20.238196567821856</v>
      </c>
      <c r="U1166" s="14">
        <v>2229.278143</v>
      </c>
      <c r="V1166" s="14">
        <v>16788</v>
      </c>
      <c r="W1166" s="14">
        <v>16788</v>
      </c>
      <c r="X1166" s="14">
        <v>22550.92</v>
      </c>
      <c r="Y1166" s="14">
        <v>8.4600000000000009</v>
      </c>
      <c r="Z1166" s="14">
        <v>4750.7390740000001</v>
      </c>
      <c r="AA1166" s="14">
        <v>8803.48</v>
      </c>
      <c r="AB1166" s="14">
        <f t="shared" si="246"/>
        <v>13554.219074000001</v>
      </c>
      <c r="AC1166" s="14">
        <f t="shared" si="247"/>
        <v>13562.679074</v>
      </c>
      <c r="AD1166" s="25">
        <f t="shared" si="248"/>
        <v>60.104949483214</v>
      </c>
      <c r="AE1166" s="25">
        <f t="shared" si="249"/>
        <v>60.142464582376242</v>
      </c>
      <c r="AF1166" s="14">
        <v>4966.6733039999999</v>
      </c>
      <c r="AG1166" s="25">
        <f t="shared" si="250"/>
        <v>22.024260225303447</v>
      </c>
      <c r="AH1166" s="14">
        <v>57817.545857725738</v>
      </c>
      <c r="AI1166" s="28">
        <f t="shared" si="233"/>
        <v>390.03592534854511</v>
      </c>
      <c r="AJ1166" s="14">
        <v>145152</v>
      </c>
      <c r="AK1166" s="14">
        <f t="shared" ref="AK1166:AK1212" si="254">1000*X1166/AJ1166</f>
        <v>155.36072530864197</v>
      </c>
      <c r="AL1166" s="14">
        <v>12765.101697</v>
      </c>
      <c r="AM1166" s="14">
        <v>21407.62</v>
      </c>
      <c r="AN1166" s="29">
        <f t="shared" si="251"/>
        <v>59.628775627556919</v>
      </c>
    </row>
    <row r="1167" spans="1:40" s="14" customFormat="1" x14ac:dyDescent="0.3">
      <c r="A1167" s="23" t="s">
        <v>104</v>
      </c>
      <c r="B1167" s="23" t="s">
        <v>108</v>
      </c>
      <c r="C1167" s="23" t="s">
        <v>209</v>
      </c>
      <c r="D1167" s="23" t="s">
        <v>125</v>
      </c>
      <c r="E1167" s="23" t="s">
        <v>144</v>
      </c>
      <c r="F1167" s="23" t="s">
        <v>135</v>
      </c>
      <c r="G1167" s="23" t="s">
        <v>13</v>
      </c>
      <c r="H1167" s="14">
        <v>23351.52</v>
      </c>
      <c r="I1167" s="14">
        <v>33.75</v>
      </c>
      <c r="J1167" s="14">
        <v>5081.1400000000003</v>
      </c>
      <c r="K1167" s="14">
        <v>8064</v>
      </c>
      <c r="L1167" s="14">
        <f t="shared" ref="L1167:L1188" si="255">J1167+K1167</f>
        <v>13145.14</v>
      </c>
      <c r="M1167" s="14">
        <f t="shared" ref="M1167:M1188" si="256">I1167+J1167+K1167</f>
        <v>13178.89</v>
      </c>
      <c r="N1167" s="25">
        <f t="shared" ref="N1167:N1177" si="257">100*L1167/H1167</f>
        <v>56.292438350908206</v>
      </c>
      <c r="O1167" s="25">
        <f t="shared" si="252"/>
        <v>56.436968557078941</v>
      </c>
      <c r="P1167" s="14">
        <v>248</v>
      </c>
      <c r="Q1167" s="14">
        <v>925.91</v>
      </c>
      <c r="R1167" s="25">
        <f t="shared" si="253"/>
        <v>5.0271245726188267</v>
      </c>
      <c r="S1167" s="14">
        <v>8962.31</v>
      </c>
      <c r="T1167" s="25">
        <f t="shared" si="232"/>
        <v>38.379985542697007</v>
      </c>
      <c r="U1167" s="14">
        <v>3626.7256649999999</v>
      </c>
      <c r="V1167" s="14">
        <v>19017</v>
      </c>
      <c r="W1167" s="14">
        <v>19017</v>
      </c>
      <c r="X1167" s="14">
        <v>21331.58</v>
      </c>
      <c r="Y1167" s="14">
        <v>33.75</v>
      </c>
      <c r="Z1167" s="14">
        <v>4131.4586829999998</v>
      </c>
      <c r="AA1167" s="14">
        <v>8000.8148879999999</v>
      </c>
      <c r="AB1167" s="14">
        <f t="shared" ref="AB1167:AB1177" si="258">Z1167+AA1167</f>
        <v>12132.273571</v>
      </c>
      <c r="AC1167" s="14">
        <f t="shared" ref="AC1167:AC1177" si="259">Y1167+Z1167+AA1167</f>
        <v>12166.023571</v>
      </c>
      <c r="AD1167" s="25">
        <f t="shared" ref="AD1167:AD1177" si="260">100*AB1167/X1167</f>
        <v>56.87470675402384</v>
      </c>
      <c r="AE1167" s="25">
        <f t="shared" ref="AE1167:AE1177" si="261">100*AC1167/X1167</f>
        <v>57.032922882411889</v>
      </c>
      <c r="AF1167" s="14">
        <v>8010.6769260000001</v>
      </c>
      <c r="AG1167" s="25">
        <f t="shared" ref="AG1167:AG1214" si="262">100*AF1167/X1167</f>
        <v>37.553134488865801</v>
      </c>
      <c r="AH1167" s="14">
        <v>68921.235613321071</v>
      </c>
      <c r="AI1167" s="28">
        <f t="shared" si="233"/>
        <v>309.50663913920079</v>
      </c>
      <c r="AJ1167" s="14">
        <v>162807</v>
      </c>
      <c r="AK1167" s="14">
        <f t="shared" si="254"/>
        <v>131.02372748100512</v>
      </c>
      <c r="AL1167" s="14">
        <v>12061.880440000001</v>
      </c>
      <c r="AM1167" s="14">
        <v>21160.080000000002</v>
      </c>
      <c r="AN1167" s="29">
        <f t="shared" si="251"/>
        <v>57.003000177693082</v>
      </c>
    </row>
    <row r="1168" spans="1:40" s="14" customFormat="1" x14ac:dyDescent="0.3">
      <c r="A1168" s="23" t="s">
        <v>104</v>
      </c>
      <c r="B1168" s="23" t="s">
        <v>108</v>
      </c>
      <c r="C1168" s="23" t="s">
        <v>209</v>
      </c>
      <c r="D1168" s="23" t="s">
        <v>115</v>
      </c>
      <c r="E1168" s="23" t="s">
        <v>178</v>
      </c>
      <c r="F1168" s="23" t="s">
        <v>138</v>
      </c>
      <c r="G1168" s="23" t="s">
        <v>13</v>
      </c>
      <c r="H1168" s="14">
        <v>28694.095000000001</v>
      </c>
      <c r="I1168" s="14">
        <v>10.24</v>
      </c>
      <c r="J1168" s="14">
        <v>7565.9750000000004</v>
      </c>
      <c r="K1168" s="14">
        <v>9255.67</v>
      </c>
      <c r="L1168" s="14">
        <f t="shared" si="255"/>
        <v>16821.645</v>
      </c>
      <c r="M1168" s="14">
        <f t="shared" si="256"/>
        <v>16831.885000000002</v>
      </c>
      <c r="N1168" s="25">
        <f t="shared" si="257"/>
        <v>58.624065334696908</v>
      </c>
      <c r="O1168" s="25">
        <f t="shared" si="252"/>
        <v>58.659752119730562</v>
      </c>
      <c r="P1168" s="14">
        <v>5705.14</v>
      </c>
      <c r="Q1168" s="14">
        <v>736.33999999999992</v>
      </c>
      <c r="R1168" s="25">
        <f t="shared" si="253"/>
        <v>22.448800005715462</v>
      </c>
      <c r="S1168" s="14">
        <v>4108.09</v>
      </c>
      <c r="T1168" s="25">
        <f t="shared" si="232"/>
        <v>14.316848118053557</v>
      </c>
      <c r="U1168" s="14">
        <v>1953.4141320000001</v>
      </c>
      <c r="V1168" s="14">
        <v>24417</v>
      </c>
      <c r="W1168" s="14">
        <v>24417</v>
      </c>
      <c r="X1168" s="14">
        <v>26332.445</v>
      </c>
      <c r="Y1168" s="14">
        <v>10.24</v>
      </c>
      <c r="Z1168" s="14">
        <v>6220.7251939999996</v>
      </c>
      <c r="AA1168" s="14">
        <v>9084.61</v>
      </c>
      <c r="AB1168" s="14">
        <f t="shared" si="258"/>
        <v>15305.335193999999</v>
      </c>
      <c r="AC1168" s="14">
        <f t="shared" si="259"/>
        <v>15315.575194000001</v>
      </c>
      <c r="AD1168" s="25">
        <f t="shared" si="260"/>
        <v>58.123486801168667</v>
      </c>
      <c r="AE1168" s="25">
        <f t="shared" si="261"/>
        <v>58.162374188952072</v>
      </c>
      <c r="AF1168" s="14">
        <v>3812.9458439999999</v>
      </c>
      <c r="AG1168" s="25">
        <f t="shared" si="262"/>
        <v>14.480029651633185</v>
      </c>
      <c r="AH1168" s="14">
        <v>80832.775076139602</v>
      </c>
      <c r="AI1168" s="28">
        <f t="shared" si="233"/>
        <v>325.76445600434261</v>
      </c>
      <c r="AJ1168" s="14">
        <v>217069</v>
      </c>
      <c r="AK1168" s="14">
        <f t="shared" si="254"/>
        <v>121.30909987146944</v>
      </c>
      <c r="AL1168" s="14">
        <v>13779.81228</v>
      </c>
      <c r="AM1168" s="14">
        <v>24697.634999999998</v>
      </c>
      <c r="AN1168" s="29">
        <f t="shared" si="251"/>
        <v>55.794055908592064</v>
      </c>
    </row>
    <row r="1169" spans="1:40" s="14" customFormat="1" x14ac:dyDescent="0.3">
      <c r="A1169" s="23" t="s">
        <v>104</v>
      </c>
      <c r="B1169" s="23" t="s">
        <v>108</v>
      </c>
      <c r="C1169" s="23" t="s">
        <v>209</v>
      </c>
      <c r="D1169" s="23" t="s">
        <v>116</v>
      </c>
      <c r="E1169" s="23" t="s">
        <v>71</v>
      </c>
      <c r="F1169" s="23" t="s">
        <v>135</v>
      </c>
      <c r="G1169" s="23" t="s">
        <v>13</v>
      </c>
      <c r="H1169" s="14">
        <v>43712.222999999998</v>
      </c>
      <c r="I1169" s="14">
        <v>71.290000000000006</v>
      </c>
      <c r="J1169" s="14">
        <v>9737.0229999999992</v>
      </c>
      <c r="K1169" s="14">
        <v>9248.83</v>
      </c>
      <c r="L1169" s="14">
        <f t="shared" si="255"/>
        <v>18985.852999999999</v>
      </c>
      <c r="M1169" s="14">
        <f t="shared" si="256"/>
        <v>19057.143</v>
      </c>
      <c r="N1169" s="25">
        <f t="shared" si="257"/>
        <v>43.433739345628794</v>
      </c>
      <c r="O1169" s="25">
        <f t="shared" si="252"/>
        <v>43.596828740556163</v>
      </c>
      <c r="P1169" s="14">
        <v>6260.7300000000005</v>
      </c>
      <c r="Q1169" s="14">
        <v>1312.08</v>
      </c>
      <c r="R1169" s="25">
        <f t="shared" si="253"/>
        <v>17.324239034926226</v>
      </c>
      <c r="S1169" s="14">
        <v>14850.46</v>
      </c>
      <c r="T1169" s="25">
        <f t="shared" si="232"/>
        <v>33.97324359367402</v>
      </c>
      <c r="U1169" s="14">
        <v>8587.9006260000006</v>
      </c>
      <c r="V1169" s="14">
        <v>40289</v>
      </c>
      <c r="W1169" s="14">
        <v>40289</v>
      </c>
      <c r="X1169" s="14">
        <v>37257.072999999997</v>
      </c>
      <c r="Y1169" s="14">
        <v>71.290000000000006</v>
      </c>
      <c r="Z1169" s="14">
        <v>8778.0878769999999</v>
      </c>
      <c r="AA1169" s="14">
        <v>8974.8210859999999</v>
      </c>
      <c r="AB1169" s="14">
        <f t="shared" si="258"/>
        <v>17752.908963000002</v>
      </c>
      <c r="AC1169" s="14">
        <f t="shared" si="259"/>
        <v>17824.198963000003</v>
      </c>
      <c r="AD1169" s="25">
        <f t="shared" si="260"/>
        <v>47.649768308422949</v>
      </c>
      <c r="AE1169" s="25">
        <f t="shared" si="261"/>
        <v>47.841114526092809</v>
      </c>
      <c r="AF1169" s="14">
        <v>11564.422737999999</v>
      </c>
      <c r="AG1169" s="25">
        <f t="shared" si="262"/>
        <v>31.039536406952848</v>
      </c>
      <c r="AH1169" s="14">
        <v>147895.56119702329</v>
      </c>
      <c r="AI1169" s="28">
        <f t="shared" si="233"/>
        <v>251.9147478021124</v>
      </c>
      <c r="AJ1169" s="14">
        <v>345391</v>
      </c>
      <c r="AK1169" s="14">
        <f t="shared" si="254"/>
        <v>107.8692641093717</v>
      </c>
      <c r="AL1169" s="14">
        <v>16479.824627000002</v>
      </c>
      <c r="AM1169" s="14">
        <v>35262.453000000001</v>
      </c>
      <c r="AN1169" s="29">
        <f t="shared" si="251"/>
        <v>46.734765238822163</v>
      </c>
    </row>
    <row r="1170" spans="1:40" s="14" customFormat="1" x14ac:dyDescent="0.3">
      <c r="A1170" s="23" t="s">
        <v>104</v>
      </c>
      <c r="B1170" s="23" t="s">
        <v>108</v>
      </c>
      <c r="C1170" s="23" t="s">
        <v>209</v>
      </c>
      <c r="D1170" s="23" t="s">
        <v>117</v>
      </c>
      <c r="E1170" s="23" t="s">
        <v>145</v>
      </c>
      <c r="F1170" s="23" t="s">
        <v>137</v>
      </c>
      <c r="G1170" s="23" t="s">
        <v>13</v>
      </c>
      <c r="H1170" s="14">
        <v>21521.27</v>
      </c>
      <c r="I1170" s="14">
        <v>18.670000000000002</v>
      </c>
      <c r="J1170" s="14">
        <v>4924.41</v>
      </c>
      <c r="K1170" s="14">
        <v>6264.94</v>
      </c>
      <c r="L1170" s="14">
        <f t="shared" si="255"/>
        <v>11189.349999999999</v>
      </c>
      <c r="M1170" s="14">
        <f t="shared" si="256"/>
        <v>11208.02</v>
      </c>
      <c r="N1170" s="25">
        <f t="shared" si="257"/>
        <v>51.992052513629531</v>
      </c>
      <c r="O1170" s="25">
        <f t="shared" si="252"/>
        <v>52.078803899583988</v>
      </c>
      <c r="P1170" s="14">
        <v>2789.79</v>
      </c>
      <c r="Q1170" s="14">
        <v>1128.3499999999999</v>
      </c>
      <c r="R1170" s="25">
        <f t="shared" si="253"/>
        <v>18.205895841648751</v>
      </c>
      <c r="S1170" s="14">
        <v>5551.98</v>
      </c>
      <c r="T1170" s="25">
        <f t="shared" si="232"/>
        <v>25.797641124338853</v>
      </c>
      <c r="U1170" s="14">
        <v>2709.4137529999998</v>
      </c>
      <c r="V1170" s="14">
        <v>17062</v>
      </c>
      <c r="W1170" s="14">
        <v>17062</v>
      </c>
      <c r="X1170" s="14">
        <v>20008.59</v>
      </c>
      <c r="Y1170" s="14">
        <v>18.670000000000002</v>
      </c>
      <c r="Z1170" s="14">
        <v>4632.6975970000003</v>
      </c>
      <c r="AA1170" s="14">
        <v>6264.94</v>
      </c>
      <c r="AB1170" s="14">
        <f t="shared" si="258"/>
        <v>10897.637597000001</v>
      </c>
      <c r="AC1170" s="14">
        <f t="shared" si="259"/>
        <v>10916.307596999999</v>
      </c>
      <c r="AD1170" s="25">
        <f t="shared" si="260"/>
        <v>54.464795355394862</v>
      </c>
      <c r="AE1170" s="25">
        <f t="shared" si="261"/>
        <v>54.558105278782755</v>
      </c>
      <c r="AF1170" s="14">
        <v>4787.0094639999998</v>
      </c>
      <c r="AG1170" s="25">
        <f t="shared" si="262"/>
        <v>23.924771630584662</v>
      </c>
      <c r="AH1170" s="14">
        <v>57832.986186285903</v>
      </c>
      <c r="AI1170" s="28">
        <f t="shared" si="233"/>
        <v>345.97193261904732</v>
      </c>
      <c r="AJ1170" s="14">
        <v>142776</v>
      </c>
      <c r="AK1170" s="14">
        <f t="shared" si="254"/>
        <v>140.13972936628005</v>
      </c>
      <c r="AL1170" s="14">
        <v>9619.7595540000002</v>
      </c>
      <c r="AM1170" s="14">
        <v>18935.43</v>
      </c>
      <c r="AN1170" s="29">
        <f t="shared" si="251"/>
        <v>50.802963302127282</v>
      </c>
    </row>
    <row r="1171" spans="1:40" s="14" customFormat="1" x14ac:dyDescent="0.3">
      <c r="A1171" s="23" t="s">
        <v>104</v>
      </c>
      <c r="B1171" s="23" t="s">
        <v>108</v>
      </c>
      <c r="C1171" s="23" t="s">
        <v>209</v>
      </c>
      <c r="D1171" s="23" t="s">
        <v>118</v>
      </c>
      <c r="E1171" s="23" t="s">
        <v>177</v>
      </c>
      <c r="F1171" s="23" t="s">
        <v>137</v>
      </c>
      <c r="G1171" s="23" t="s">
        <v>13</v>
      </c>
      <c r="H1171" s="14">
        <v>21434.84</v>
      </c>
      <c r="I1171" s="14">
        <v>33.44</v>
      </c>
      <c r="J1171" s="14">
        <v>6986.35</v>
      </c>
      <c r="K1171" s="14">
        <v>3309.46</v>
      </c>
      <c r="L1171" s="14">
        <f t="shared" si="255"/>
        <v>10295.810000000001</v>
      </c>
      <c r="M1171" s="14">
        <f t="shared" si="256"/>
        <v>10329.25</v>
      </c>
      <c r="N1171" s="25">
        <f t="shared" si="257"/>
        <v>48.033062061578256</v>
      </c>
      <c r="O1171" s="25">
        <f t="shared" si="252"/>
        <v>48.189069757460281</v>
      </c>
      <c r="P1171" s="14">
        <v>4566.6600000000008</v>
      </c>
      <c r="Q1171" s="14">
        <v>1257.05</v>
      </c>
      <c r="R1171" s="25">
        <f t="shared" si="253"/>
        <v>27.169365388311743</v>
      </c>
      <c r="S1171" s="14">
        <v>3988.75</v>
      </c>
      <c r="T1171" s="25">
        <f t="shared" si="232"/>
        <v>18.608722994899892</v>
      </c>
      <c r="U1171" s="14">
        <v>2707.5944880000002</v>
      </c>
      <c r="V1171" s="14">
        <v>17929</v>
      </c>
      <c r="W1171" s="14">
        <v>17929</v>
      </c>
      <c r="X1171" s="14">
        <v>18533.759999999998</v>
      </c>
      <c r="Y1171" s="14">
        <v>33.44</v>
      </c>
      <c r="Z1171" s="14">
        <v>5097.7456190000003</v>
      </c>
      <c r="AA1171" s="14">
        <v>3306.34</v>
      </c>
      <c r="AB1171" s="14">
        <f t="shared" si="258"/>
        <v>8404.0856190000013</v>
      </c>
      <c r="AC1171" s="14">
        <f t="shared" si="259"/>
        <v>8437.525619</v>
      </c>
      <c r="AD1171" s="25">
        <f t="shared" si="260"/>
        <v>45.344741806303752</v>
      </c>
      <c r="AE1171" s="25">
        <f t="shared" si="261"/>
        <v>45.525169307253364</v>
      </c>
      <c r="AF1171" s="14">
        <v>3605.496924</v>
      </c>
      <c r="AG1171" s="25">
        <f t="shared" si="262"/>
        <v>19.453672239200252</v>
      </c>
      <c r="AH1171" s="14">
        <v>59911.225099498632</v>
      </c>
      <c r="AI1171" s="28">
        <f t="shared" si="233"/>
        <v>309.35371408646256</v>
      </c>
      <c r="AJ1171" s="14">
        <v>151236</v>
      </c>
      <c r="AK1171" s="14">
        <f t="shared" si="254"/>
        <v>122.54859953979211</v>
      </c>
      <c r="AL1171" s="14">
        <v>6779.0611120000003</v>
      </c>
      <c r="AM1171" s="14">
        <v>16892.400000000001</v>
      </c>
      <c r="AN1171" s="29">
        <f t="shared" si="251"/>
        <v>40.130834647533803</v>
      </c>
    </row>
    <row r="1172" spans="1:40" s="14" customFormat="1" x14ac:dyDescent="0.3">
      <c r="A1172" s="23" t="s">
        <v>104</v>
      </c>
      <c r="B1172" s="23" t="s">
        <v>108</v>
      </c>
      <c r="C1172" s="23" t="s">
        <v>209</v>
      </c>
      <c r="D1172" s="23" t="s">
        <v>119</v>
      </c>
      <c r="E1172" s="23" t="s">
        <v>146</v>
      </c>
      <c r="F1172" s="23" t="s">
        <v>138</v>
      </c>
      <c r="G1172" s="23" t="s">
        <v>13</v>
      </c>
      <c r="H1172" s="14">
        <v>14454.518</v>
      </c>
      <c r="I1172" s="14">
        <v>10.183999999999999</v>
      </c>
      <c r="J1172" s="14">
        <v>3898.3780000000002</v>
      </c>
      <c r="K1172" s="14">
        <v>3306.82</v>
      </c>
      <c r="L1172" s="14">
        <f t="shared" si="255"/>
        <v>7205.1980000000003</v>
      </c>
      <c r="M1172" s="14">
        <f t="shared" si="256"/>
        <v>7215.3820000000005</v>
      </c>
      <c r="N1172" s="25">
        <f t="shared" si="257"/>
        <v>49.847376439670974</v>
      </c>
      <c r="O1172" s="25">
        <f t="shared" si="252"/>
        <v>49.91783191940403</v>
      </c>
      <c r="P1172" s="14">
        <v>1033.992</v>
      </c>
      <c r="Q1172" s="14">
        <v>587.09900000000005</v>
      </c>
      <c r="R1172" s="25">
        <f t="shared" si="253"/>
        <v>11.215116270220838</v>
      </c>
      <c r="S1172" s="14">
        <v>5575.4650000000001</v>
      </c>
      <c r="T1172" s="25">
        <f t="shared" si="232"/>
        <v>38.572472634507768</v>
      </c>
      <c r="U1172" s="14">
        <v>3138.4496800000002</v>
      </c>
      <c r="V1172" s="14">
        <v>13781</v>
      </c>
      <c r="W1172" s="14">
        <v>13781</v>
      </c>
      <c r="X1172" s="14">
        <v>12642.896000000001</v>
      </c>
      <c r="Y1172" s="14">
        <v>10.183999999999999</v>
      </c>
      <c r="Z1172" s="14">
        <v>3255.280839</v>
      </c>
      <c r="AA1172" s="14">
        <v>3306.82</v>
      </c>
      <c r="AB1172" s="14">
        <f t="shared" si="258"/>
        <v>6562.1008390000006</v>
      </c>
      <c r="AC1172" s="14">
        <f t="shared" si="259"/>
        <v>6572.2848389999999</v>
      </c>
      <c r="AD1172" s="25">
        <f t="shared" si="260"/>
        <v>51.903462932859689</v>
      </c>
      <c r="AE1172" s="25">
        <f t="shared" si="261"/>
        <v>51.984014097719381</v>
      </c>
      <c r="AF1172" s="14">
        <v>4571.8110360000001</v>
      </c>
      <c r="AG1172" s="25">
        <f t="shared" si="262"/>
        <v>36.161106094679575</v>
      </c>
      <c r="AH1172" s="14">
        <v>45250.836490039663</v>
      </c>
      <c r="AI1172" s="28">
        <f t="shared" si="233"/>
        <v>279.39585167188847</v>
      </c>
      <c r="AJ1172" s="14">
        <v>116797</v>
      </c>
      <c r="AK1172" s="14">
        <f t="shared" si="254"/>
        <v>108.24675291317413</v>
      </c>
      <c r="AL1172" s="14">
        <v>6341.6503869999997</v>
      </c>
      <c r="AM1172" s="14">
        <v>12244.236000000001</v>
      </c>
      <c r="AN1172" s="29">
        <f t="shared" si="251"/>
        <v>51.792944753760047</v>
      </c>
    </row>
    <row r="1173" spans="1:40" s="14" customFormat="1" x14ac:dyDescent="0.3">
      <c r="A1173" s="23" t="s">
        <v>104</v>
      </c>
      <c r="B1173" s="23" t="s">
        <v>108</v>
      </c>
      <c r="C1173" s="23" t="s">
        <v>209</v>
      </c>
      <c r="D1173" s="23" t="s">
        <v>120</v>
      </c>
      <c r="E1173" s="23" t="s">
        <v>147</v>
      </c>
      <c r="F1173" s="23" t="s">
        <v>135</v>
      </c>
      <c r="G1173" s="23" t="s">
        <v>13</v>
      </c>
      <c r="H1173" s="14">
        <v>21485.84</v>
      </c>
      <c r="I1173" s="14">
        <v>31.02</v>
      </c>
      <c r="J1173" s="14">
        <v>5176.9160000000002</v>
      </c>
      <c r="K1173" s="14">
        <v>7134.47</v>
      </c>
      <c r="L1173" s="14">
        <f t="shared" si="255"/>
        <v>12311.386</v>
      </c>
      <c r="M1173" s="14">
        <f t="shared" si="256"/>
        <v>12342.406000000001</v>
      </c>
      <c r="N1173" s="25">
        <f t="shared" si="257"/>
        <v>57.299998510647015</v>
      </c>
      <c r="O1173" s="25">
        <f t="shared" si="252"/>
        <v>57.444372665904616</v>
      </c>
      <c r="P1173" s="14">
        <v>630.16</v>
      </c>
      <c r="Q1173" s="14">
        <v>980.05</v>
      </c>
      <c r="R1173" s="25">
        <f t="shared" si="253"/>
        <v>7.4942846079092087</v>
      </c>
      <c r="S1173" s="14">
        <v>7429.5550000000003</v>
      </c>
      <c r="T1173" s="25">
        <f t="shared" si="232"/>
        <v>34.578843554638773</v>
      </c>
      <c r="U1173" s="14">
        <v>3002.0996260000002</v>
      </c>
      <c r="V1173" s="14">
        <v>16444</v>
      </c>
      <c r="W1173" s="14">
        <v>16444</v>
      </c>
      <c r="X1173" s="14">
        <v>19332.87</v>
      </c>
      <c r="Y1173" s="14">
        <v>31.02</v>
      </c>
      <c r="Z1173" s="14">
        <v>3461.9410149999999</v>
      </c>
      <c r="AA1173" s="14">
        <v>7042.9745919999996</v>
      </c>
      <c r="AB1173" s="14">
        <f t="shared" si="258"/>
        <v>10504.915606999999</v>
      </c>
      <c r="AC1173" s="14">
        <f t="shared" si="259"/>
        <v>10535.935606999999</v>
      </c>
      <c r="AD1173" s="25">
        <f t="shared" si="260"/>
        <v>54.337072597084649</v>
      </c>
      <c r="AE1173" s="25">
        <f t="shared" si="261"/>
        <v>54.497524718264806</v>
      </c>
      <c r="AF1173" s="14">
        <v>7115.5234819999996</v>
      </c>
      <c r="AG1173" s="25">
        <f t="shared" si="262"/>
        <v>36.805313861832211</v>
      </c>
      <c r="AH1173" s="14">
        <v>58646.894152398665</v>
      </c>
      <c r="AI1173" s="28">
        <f t="shared" si="233"/>
        <v>329.64865879788937</v>
      </c>
      <c r="AJ1173" s="14">
        <v>147467</v>
      </c>
      <c r="AK1173" s="14">
        <f t="shared" si="254"/>
        <v>131.09963585073271</v>
      </c>
      <c r="AL1173" s="14">
        <v>9825.9081760000008</v>
      </c>
      <c r="AM1173" s="14">
        <v>18396.87</v>
      </c>
      <c r="AN1173" s="29">
        <f t="shared" si="251"/>
        <v>53.410760504368412</v>
      </c>
    </row>
    <row r="1174" spans="1:40" s="14" customFormat="1" x14ac:dyDescent="0.3">
      <c r="A1174" s="23" t="s">
        <v>104</v>
      </c>
      <c r="B1174" s="23" t="s">
        <v>108</v>
      </c>
      <c r="C1174" s="23" t="s">
        <v>209</v>
      </c>
      <c r="D1174" s="23" t="s">
        <v>121</v>
      </c>
      <c r="E1174" s="23" t="s">
        <v>148</v>
      </c>
      <c r="F1174" s="23" t="s">
        <v>135</v>
      </c>
      <c r="G1174" s="23" t="s">
        <v>13</v>
      </c>
      <c r="H1174" s="14">
        <v>20091.060000000001</v>
      </c>
      <c r="I1174" s="14">
        <v>7.54</v>
      </c>
      <c r="J1174" s="14">
        <v>4601.67</v>
      </c>
      <c r="K1174" s="14">
        <v>6670.52</v>
      </c>
      <c r="L1174" s="14">
        <f t="shared" si="255"/>
        <v>11272.19</v>
      </c>
      <c r="M1174" s="14">
        <f t="shared" si="256"/>
        <v>11279.73</v>
      </c>
      <c r="N1174" s="25">
        <f t="shared" si="257"/>
        <v>56.105501650983072</v>
      </c>
      <c r="O1174" s="25">
        <f t="shared" si="252"/>
        <v>56.143030780854765</v>
      </c>
      <c r="P1174" s="14">
        <v>506.51</v>
      </c>
      <c r="Q1174" s="14">
        <v>864.13000000000011</v>
      </c>
      <c r="R1174" s="25">
        <f t="shared" si="253"/>
        <v>6.8221388020343374</v>
      </c>
      <c r="S1174" s="14">
        <v>7182.55</v>
      </c>
      <c r="T1174" s="25">
        <f t="shared" ref="T1174:T1221" si="263">100*S1174/H1174</f>
        <v>35.749980339514188</v>
      </c>
      <c r="U1174" s="14">
        <v>3164.463769</v>
      </c>
      <c r="V1174" s="14">
        <v>16387</v>
      </c>
      <c r="W1174" s="14">
        <v>16387</v>
      </c>
      <c r="X1174" s="14">
        <v>18038.060000000001</v>
      </c>
      <c r="Y1174" s="14">
        <v>7.54</v>
      </c>
      <c r="Z1174" s="14">
        <v>3394.8898119999999</v>
      </c>
      <c r="AA1174" s="14">
        <v>6610.0258160000003</v>
      </c>
      <c r="AB1174" s="14">
        <f t="shared" si="258"/>
        <v>10004.915628000001</v>
      </c>
      <c r="AC1174" s="14">
        <f t="shared" si="259"/>
        <v>10012.455628</v>
      </c>
      <c r="AD1174" s="25">
        <f t="shared" si="260"/>
        <v>55.465585700457808</v>
      </c>
      <c r="AE1174" s="25">
        <f t="shared" si="261"/>
        <v>55.507386204503142</v>
      </c>
      <c r="AF1174" s="14">
        <v>6475.9874710000004</v>
      </c>
      <c r="AG1174" s="25">
        <f t="shared" si="262"/>
        <v>35.901795819506091</v>
      </c>
      <c r="AH1174" s="14">
        <v>57214.262135922334</v>
      </c>
      <c r="AI1174" s="28">
        <f t="shared" si="233"/>
        <v>315.27208997552884</v>
      </c>
      <c r="AJ1174" s="14">
        <v>139066</v>
      </c>
      <c r="AK1174" s="14">
        <f t="shared" si="254"/>
        <v>129.70862755813786</v>
      </c>
      <c r="AL1174" s="14">
        <v>9636.7957380000007</v>
      </c>
      <c r="AM1174" s="14">
        <v>17521.57</v>
      </c>
      <c r="AN1174" s="29">
        <f t="shared" si="251"/>
        <v>54.999613265249643</v>
      </c>
    </row>
    <row r="1175" spans="1:40" s="14" customFormat="1" x14ac:dyDescent="0.3">
      <c r="A1175" s="23" t="s">
        <v>104</v>
      </c>
      <c r="B1175" s="23" t="s">
        <v>108</v>
      </c>
      <c r="C1175" s="23" t="s">
        <v>209</v>
      </c>
      <c r="D1175" s="23" t="s">
        <v>122</v>
      </c>
      <c r="E1175" s="23" t="s">
        <v>123</v>
      </c>
      <c r="F1175" s="23" t="s">
        <v>138</v>
      </c>
      <c r="G1175" s="23" t="s">
        <v>13</v>
      </c>
      <c r="H1175" s="14">
        <v>21023.895</v>
      </c>
      <c r="I1175" s="14">
        <v>0</v>
      </c>
      <c r="J1175" s="14">
        <v>5735.3249999999998</v>
      </c>
      <c r="K1175" s="14">
        <v>7051.27</v>
      </c>
      <c r="L1175" s="14">
        <f t="shared" si="255"/>
        <v>12786.595000000001</v>
      </c>
      <c r="M1175" s="14">
        <f t="shared" si="256"/>
        <v>12786.595000000001</v>
      </c>
      <c r="N1175" s="25">
        <f t="shared" si="257"/>
        <v>60.819343894173748</v>
      </c>
      <c r="O1175" s="25">
        <f t="shared" si="252"/>
        <v>60.819343894173748</v>
      </c>
      <c r="P1175" s="14">
        <v>6501.28</v>
      </c>
      <c r="Q1175" s="14">
        <v>845.37000000000012</v>
      </c>
      <c r="R1175" s="25">
        <f t="shared" si="253"/>
        <v>34.944286013604994</v>
      </c>
      <c r="S1175" s="14">
        <v>780.03</v>
      </c>
      <c r="T1175" s="25">
        <f t="shared" si="263"/>
        <v>3.7102068860218336</v>
      </c>
      <c r="U1175" s="14">
        <v>331.27578899999997</v>
      </c>
      <c r="V1175" s="14">
        <v>16932</v>
      </c>
      <c r="W1175" s="14">
        <v>16932</v>
      </c>
      <c r="X1175" s="14">
        <v>18662.125</v>
      </c>
      <c r="Y1175" s="14">
        <v>0</v>
      </c>
      <c r="Z1175" s="14">
        <v>4669.0508460000001</v>
      </c>
      <c r="AA1175" s="14">
        <v>7051.27</v>
      </c>
      <c r="AB1175" s="14">
        <f t="shared" si="258"/>
        <v>11720.320846000001</v>
      </c>
      <c r="AC1175" s="14">
        <f t="shared" si="259"/>
        <v>11720.320846000001</v>
      </c>
      <c r="AD1175" s="25">
        <f t="shared" si="260"/>
        <v>62.802713227995199</v>
      </c>
      <c r="AE1175" s="25">
        <f t="shared" si="261"/>
        <v>62.802713227995199</v>
      </c>
      <c r="AF1175" s="14">
        <v>641.60375199999999</v>
      </c>
      <c r="AG1175" s="25">
        <f t="shared" si="262"/>
        <v>3.4379994346838849</v>
      </c>
      <c r="AH1175" s="14">
        <v>52190.120710247633</v>
      </c>
      <c r="AI1175" s="28">
        <f t="shared" ref="AI1175:AI1222" si="264">1000*X1175/AH1175</f>
        <v>357.57964814087228</v>
      </c>
      <c r="AJ1175" s="14">
        <v>149230</v>
      </c>
      <c r="AK1175" s="14">
        <f t="shared" si="254"/>
        <v>125.05612142330631</v>
      </c>
      <c r="AL1175" s="14">
        <v>11274.093805</v>
      </c>
      <c r="AM1175" s="14">
        <v>18056.165000000001</v>
      </c>
      <c r="AN1175" s="29">
        <f t="shared" si="251"/>
        <v>62.439027362676399</v>
      </c>
    </row>
    <row r="1176" spans="1:40" s="14" customFormat="1" x14ac:dyDescent="0.3">
      <c r="A1176" s="23" t="s">
        <v>104</v>
      </c>
      <c r="B1176" s="23" t="s">
        <v>108</v>
      </c>
      <c r="C1176" s="23" t="s">
        <v>209</v>
      </c>
      <c r="D1176" s="23" t="s">
        <v>124</v>
      </c>
      <c r="E1176" s="23" t="s">
        <v>149</v>
      </c>
      <c r="F1176" s="23" t="s">
        <v>135</v>
      </c>
      <c r="G1176" s="23" t="s">
        <v>13</v>
      </c>
      <c r="H1176" s="14">
        <v>21937.43</v>
      </c>
      <c r="I1176" s="14">
        <v>3.16</v>
      </c>
      <c r="J1176" s="14">
        <v>5127.49</v>
      </c>
      <c r="K1176" s="14">
        <v>6678.48</v>
      </c>
      <c r="L1176" s="14">
        <f t="shared" si="255"/>
        <v>11805.97</v>
      </c>
      <c r="M1176" s="14">
        <f t="shared" si="256"/>
        <v>11809.13</v>
      </c>
      <c r="N1176" s="25">
        <f t="shared" si="257"/>
        <v>53.816559186741564</v>
      </c>
      <c r="O1176" s="25">
        <f t="shared" si="252"/>
        <v>53.830963791109532</v>
      </c>
      <c r="P1176" s="14">
        <v>8127.01</v>
      </c>
      <c r="Q1176" s="14">
        <v>854.92</v>
      </c>
      <c r="R1176" s="25">
        <f t="shared" si="253"/>
        <v>40.943401300881646</v>
      </c>
      <c r="S1176" s="14">
        <v>965.69</v>
      </c>
      <c r="T1176" s="25">
        <f t="shared" si="263"/>
        <v>4.4020197443365063</v>
      </c>
      <c r="U1176" s="14">
        <v>443.79892000000001</v>
      </c>
      <c r="V1176" s="14">
        <v>20954</v>
      </c>
      <c r="W1176" s="14">
        <v>20954</v>
      </c>
      <c r="X1176" s="14">
        <v>19909.490000000002</v>
      </c>
      <c r="Y1176" s="14">
        <v>3.16</v>
      </c>
      <c r="Z1176" s="14">
        <v>4823.8192479999998</v>
      </c>
      <c r="AA1176" s="14">
        <v>6678.48</v>
      </c>
      <c r="AB1176" s="14">
        <f t="shared" si="258"/>
        <v>11502.299247999999</v>
      </c>
      <c r="AC1176" s="14">
        <f t="shared" si="259"/>
        <v>11505.459247999999</v>
      </c>
      <c r="AD1176" s="25">
        <f t="shared" si="260"/>
        <v>57.772947714883699</v>
      </c>
      <c r="AE1176" s="25">
        <f t="shared" si="261"/>
        <v>57.788819542841118</v>
      </c>
      <c r="AF1176" s="14">
        <v>781.47277199999996</v>
      </c>
      <c r="AG1176" s="25">
        <f t="shared" si="262"/>
        <v>3.9251270223395975</v>
      </c>
      <c r="AH1176" s="14">
        <v>66366.907941883488</v>
      </c>
      <c r="AI1176" s="28">
        <f t="shared" si="264"/>
        <v>299.99122480490496</v>
      </c>
      <c r="AJ1176" s="14">
        <v>181528</v>
      </c>
      <c r="AK1176" s="14">
        <f t="shared" si="254"/>
        <v>109.67723987484024</v>
      </c>
      <c r="AL1176" s="14">
        <v>10993.199649</v>
      </c>
      <c r="AM1176" s="14">
        <v>19143.22</v>
      </c>
      <c r="AN1176" s="29">
        <f t="shared" si="251"/>
        <v>57.426073821436518</v>
      </c>
    </row>
    <row r="1177" spans="1:40" s="14" customFormat="1" x14ac:dyDescent="0.3">
      <c r="A1177" s="23" t="s">
        <v>104</v>
      </c>
      <c r="B1177" s="23" t="s">
        <v>108</v>
      </c>
      <c r="C1177" s="23" t="s">
        <v>209</v>
      </c>
      <c r="D1177" s="23" t="s">
        <v>2</v>
      </c>
      <c r="E1177" s="23" t="s">
        <v>32</v>
      </c>
      <c r="F1177" s="23" t="s">
        <v>126</v>
      </c>
      <c r="G1177" s="23" t="s">
        <v>13</v>
      </c>
      <c r="H1177" s="14">
        <v>265198.27100000001</v>
      </c>
      <c r="I1177" s="14">
        <v>227.75400000000002</v>
      </c>
      <c r="J1177" s="14">
        <v>67644.286999999982</v>
      </c>
      <c r="K1177" s="14">
        <v>75787.94</v>
      </c>
      <c r="L1177" s="14">
        <f t="shared" si="255"/>
        <v>143432.22699999998</v>
      </c>
      <c r="M1177" s="14">
        <f t="shared" si="256"/>
        <v>143659.98099999997</v>
      </c>
      <c r="N1177" s="25">
        <f t="shared" si="257"/>
        <v>54.084902763185809</v>
      </c>
      <c r="O1177" s="25">
        <f t="shared" si="252"/>
        <v>54.1707834135917</v>
      </c>
      <c r="P1177" s="14">
        <v>38263.471999999994</v>
      </c>
      <c r="Q1177" s="14">
        <v>11519.759000000002</v>
      </c>
      <c r="R1177" s="25">
        <f>100*(P1177+Q1177)/H1177</f>
        <v>18.772079777247114</v>
      </c>
      <c r="S1177" s="14">
        <v>64958.68</v>
      </c>
      <c r="T1177" s="25">
        <f t="shared" si="263"/>
        <v>24.494382921523648</v>
      </c>
      <c r="U1177" s="14">
        <v>31894.414591000001</v>
      </c>
      <c r="V1177" s="14">
        <v>220000</v>
      </c>
      <c r="W1177" s="14">
        <v>220000</v>
      </c>
      <c r="X1177" s="14">
        <v>234599.80900000001</v>
      </c>
      <c r="Y1177" s="14">
        <v>227.75400000000002</v>
      </c>
      <c r="Z1177" s="14">
        <v>53216.435803999993</v>
      </c>
      <c r="AA1177" s="14">
        <v>75124.576381999999</v>
      </c>
      <c r="AB1177" s="14">
        <f t="shared" si="258"/>
        <v>128341.01218599999</v>
      </c>
      <c r="AC1177" s="14">
        <f t="shared" si="259"/>
        <v>128568.76618599999</v>
      </c>
      <c r="AD1177" s="25">
        <f t="shared" si="260"/>
        <v>54.706358344051331</v>
      </c>
      <c r="AE1177" s="25">
        <f t="shared" si="261"/>
        <v>54.803440264522976</v>
      </c>
      <c r="AF1177" s="14">
        <v>56333.623713000001</v>
      </c>
      <c r="AG1177" s="25">
        <f t="shared" si="262"/>
        <v>24.01264687858292</v>
      </c>
      <c r="AH1177" s="14">
        <v>752880.35046048602</v>
      </c>
      <c r="AI1177" s="28">
        <f t="shared" si="264"/>
        <v>311.60304403815445</v>
      </c>
      <c r="AJ1177" s="14">
        <v>1898519</v>
      </c>
      <c r="AK1177" s="14">
        <f t="shared" si="254"/>
        <v>123.56990317189346</v>
      </c>
      <c r="AL1177" s="14">
        <v>119557.08746499999</v>
      </c>
      <c r="AM1177" s="14">
        <v>223717.679</v>
      </c>
      <c r="AN1177" s="29">
        <f t="shared" si="251"/>
        <v>53.441054814894613</v>
      </c>
    </row>
    <row r="1178" spans="1:40" x14ac:dyDescent="0.3">
      <c r="A1178" s="23" t="s">
        <v>105</v>
      </c>
      <c r="B1178" s="23" t="s">
        <v>109</v>
      </c>
      <c r="C1178" s="23" t="s">
        <v>209</v>
      </c>
      <c r="D1178" s="23" t="s">
        <v>114</v>
      </c>
      <c r="E1178" s="23" t="s">
        <v>143</v>
      </c>
      <c r="F1178" s="23" t="s">
        <v>135</v>
      </c>
      <c r="G1178" s="23" t="s">
        <v>13</v>
      </c>
      <c r="H1178" s="14">
        <v>28245.53</v>
      </c>
      <c r="I1178" s="14">
        <v>10.52</v>
      </c>
      <c r="J1178" s="14">
        <v>8922.8700000000008</v>
      </c>
      <c r="K1178" s="14">
        <v>9351.7000000000007</v>
      </c>
      <c r="L1178" s="14">
        <f t="shared" si="255"/>
        <v>18274.57</v>
      </c>
      <c r="M1178" s="14">
        <f t="shared" si="256"/>
        <v>18285.090000000004</v>
      </c>
      <c r="N1178" s="25">
        <f t="shared" ref="N1178:N1189" si="265">100*L1178/H1178</f>
        <v>64.698980688271746</v>
      </c>
      <c r="O1178" s="25">
        <f t="shared" si="252"/>
        <v>64.7362255195778</v>
      </c>
      <c r="P1178" s="14">
        <v>1826.56</v>
      </c>
      <c r="Q1178" s="14">
        <v>2301.1999999999998</v>
      </c>
      <c r="R1178" s="25">
        <f t="shared" si="253"/>
        <v>14.613852174131624</v>
      </c>
      <c r="S1178" s="14">
        <v>5461.86</v>
      </c>
      <c r="T1178" s="25">
        <f t="shared" si="263"/>
        <v>19.337077406584335</v>
      </c>
      <c r="U1178" s="14">
        <v>1979.5970930000001</v>
      </c>
      <c r="V1178" s="14">
        <v>16788</v>
      </c>
      <c r="W1178" s="14">
        <v>16788</v>
      </c>
      <c r="X1178" s="14">
        <v>23346.57</v>
      </c>
      <c r="Y1178" s="14">
        <v>10.52</v>
      </c>
      <c r="Z1178" s="14">
        <v>4815.6232449999998</v>
      </c>
      <c r="AA1178" s="14">
        <v>9351.7000000000007</v>
      </c>
      <c r="AB1178" s="14">
        <f t="shared" ref="AB1178:AB1189" si="266">Z1178+AA1178</f>
        <v>14167.323245</v>
      </c>
      <c r="AC1178" s="14">
        <f t="shared" ref="AC1178:AC1189" si="267">Y1178+Z1178+AA1178</f>
        <v>14177.843245</v>
      </c>
      <c r="AD1178" s="25">
        <f t="shared" ref="AD1178:AD1189" si="268">100*AB1178/X1178</f>
        <v>60.682675206679178</v>
      </c>
      <c r="AE1178" s="25">
        <f t="shared" ref="AE1178:AE1189" si="269">100*AC1178/X1178</f>
        <v>60.727735358984219</v>
      </c>
      <c r="AF1178" s="14">
        <v>4908.282056</v>
      </c>
      <c r="AG1178" s="25">
        <f t="shared" si="262"/>
        <v>21.023568155836166</v>
      </c>
      <c r="AH1178" s="14">
        <v>57993.924073088521</v>
      </c>
      <c r="AI1178" s="28">
        <f t="shared" si="264"/>
        <v>402.56924105664604</v>
      </c>
      <c r="AJ1178" s="14">
        <v>145152</v>
      </c>
      <c r="AK1178" s="14">
        <f t="shared" si="254"/>
        <v>160.84222056878306</v>
      </c>
      <c r="AL1178" s="14">
        <v>13381.537538</v>
      </c>
      <c r="AM1178" s="14">
        <v>22126.37</v>
      </c>
      <c r="AN1178" s="29">
        <f t="shared" si="251"/>
        <v>60.477780756626601</v>
      </c>
    </row>
    <row r="1179" spans="1:40" s="14" customFormat="1" x14ac:dyDescent="0.3">
      <c r="A1179" s="23" t="s">
        <v>105</v>
      </c>
      <c r="B1179" s="23" t="s">
        <v>109</v>
      </c>
      <c r="C1179" s="23" t="s">
        <v>209</v>
      </c>
      <c r="D1179" s="23" t="s">
        <v>125</v>
      </c>
      <c r="E1179" s="23" t="s">
        <v>144</v>
      </c>
      <c r="F1179" s="23" t="s">
        <v>135</v>
      </c>
      <c r="G1179" s="23" t="s">
        <v>13</v>
      </c>
      <c r="H1179" s="14">
        <v>24259.97</v>
      </c>
      <c r="I1179" s="14">
        <v>33.4</v>
      </c>
      <c r="J1179" s="14">
        <v>5511.71</v>
      </c>
      <c r="K1179" s="14">
        <v>8712</v>
      </c>
      <c r="L1179" s="14">
        <f t="shared" si="255"/>
        <v>14223.71</v>
      </c>
      <c r="M1179" s="14">
        <f t="shared" si="256"/>
        <v>14257.11</v>
      </c>
      <c r="N1179" s="25">
        <f t="shared" si="265"/>
        <v>58.630369287348664</v>
      </c>
      <c r="O1179" s="25">
        <f t="shared" si="252"/>
        <v>58.768044643089006</v>
      </c>
      <c r="P1179" s="14">
        <v>274</v>
      </c>
      <c r="Q1179" s="14">
        <v>1024.9000000000001</v>
      </c>
      <c r="R1179" s="25">
        <f t="shared" si="253"/>
        <v>5.3540874123092488</v>
      </c>
      <c r="S1179" s="14">
        <v>8655.6</v>
      </c>
      <c r="T1179" s="25">
        <f t="shared" si="263"/>
        <v>35.678527219942971</v>
      </c>
      <c r="U1179" s="14">
        <v>3326.8212360000002</v>
      </c>
      <c r="V1179" s="14">
        <v>19017</v>
      </c>
      <c r="W1179" s="14">
        <v>19017</v>
      </c>
      <c r="X1179" s="14">
        <v>22240.2</v>
      </c>
      <c r="Y1179" s="14">
        <v>33.4</v>
      </c>
      <c r="Z1179" s="14">
        <v>4539.4618920000003</v>
      </c>
      <c r="AA1179" s="14">
        <v>8616.6273459999993</v>
      </c>
      <c r="AB1179" s="14">
        <f t="shared" si="266"/>
        <v>13156.089238</v>
      </c>
      <c r="AC1179" s="14">
        <f t="shared" si="267"/>
        <v>13189.489237999998</v>
      </c>
      <c r="AD1179" s="25">
        <f t="shared" si="268"/>
        <v>59.154545543655182</v>
      </c>
      <c r="AE1179" s="25">
        <f t="shared" si="269"/>
        <v>59.30472404924415</v>
      </c>
      <c r="AF1179" s="14">
        <v>7770.9939320000003</v>
      </c>
      <c r="AG1179" s="25">
        <f t="shared" si="262"/>
        <v>34.941205258945516</v>
      </c>
      <c r="AH1179" s="14">
        <v>69096.523784517092</v>
      </c>
      <c r="AI1179" s="28">
        <f t="shared" si="264"/>
        <v>321.87147459628795</v>
      </c>
      <c r="AJ1179" s="14">
        <v>162807</v>
      </c>
      <c r="AK1179" s="14">
        <f t="shared" si="254"/>
        <v>136.60469144447106</v>
      </c>
      <c r="AL1179" s="14">
        <v>13029.744857</v>
      </c>
      <c r="AM1179" s="14">
        <v>21971.54</v>
      </c>
      <c r="AN1179" s="29">
        <f t="shared" si="251"/>
        <v>59.302829282790377</v>
      </c>
    </row>
    <row r="1180" spans="1:40" s="14" customFormat="1" x14ac:dyDescent="0.3">
      <c r="A1180" s="23" t="s">
        <v>105</v>
      </c>
      <c r="B1180" s="23" t="s">
        <v>109</v>
      </c>
      <c r="C1180" s="23" t="s">
        <v>209</v>
      </c>
      <c r="D1180" s="23" t="s">
        <v>115</v>
      </c>
      <c r="E1180" s="23" t="s">
        <v>178</v>
      </c>
      <c r="F1180" s="23" t="s">
        <v>138</v>
      </c>
      <c r="G1180" s="23" t="s">
        <v>13</v>
      </c>
      <c r="H1180" s="14">
        <v>29443.669000000002</v>
      </c>
      <c r="I1180" s="14">
        <v>5.9450000000000003</v>
      </c>
      <c r="J1180" s="14">
        <v>7657.6260000000002</v>
      </c>
      <c r="K1180" s="14">
        <v>9328.0400000000009</v>
      </c>
      <c r="L1180" s="14">
        <f t="shared" si="255"/>
        <v>16985.666000000001</v>
      </c>
      <c r="M1180" s="14">
        <f t="shared" si="256"/>
        <v>16991.611000000001</v>
      </c>
      <c r="N1180" s="25">
        <f t="shared" si="265"/>
        <v>57.688686827718378</v>
      </c>
      <c r="O1180" s="25">
        <f t="shared" si="252"/>
        <v>57.708877925505817</v>
      </c>
      <c r="P1180" s="14">
        <v>6640.35</v>
      </c>
      <c r="Q1180" s="14">
        <v>1087.82</v>
      </c>
      <c r="R1180" s="25">
        <f t="shared" si="253"/>
        <v>26.247306339437518</v>
      </c>
      <c r="S1180" s="14">
        <v>3405.12</v>
      </c>
      <c r="T1180" s="25">
        <f t="shared" si="263"/>
        <v>11.564863061053973</v>
      </c>
      <c r="U1180" s="14">
        <v>1584.383333</v>
      </c>
      <c r="V1180" s="14">
        <v>24417</v>
      </c>
      <c r="W1180" s="14">
        <v>24417</v>
      </c>
      <c r="X1180" s="14">
        <v>26374.819</v>
      </c>
      <c r="Y1180" s="14">
        <v>5.9450000000000003</v>
      </c>
      <c r="Z1180" s="14">
        <v>6114.4180059999999</v>
      </c>
      <c r="AA1180" s="14">
        <v>9293.34</v>
      </c>
      <c r="AB1180" s="14">
        <f t="shared" si="266"/>
        <v>15407.758006</v>
      </c>
      <c r="AC1180" s="14">
        <f t="shared" si="267"/>
        <v>15413.703006</v>
      </c>
      <c r="AD1180" s="25">
        <f t="shared" si="268"/>
        <v>58.418440733185697</v>
      </c>
      <c r="AE1180" s="25">
        <f t="shared" si="269"/>
        <v>58.440981172230984</v>
      </c>
      <c r="AF1180" s="14">
        <v>2964.2396349999999</v>
      </c>
      <c r="AG1180" s="25">
        <f t="shared" si="262"/>
        <v>11.238900388283234</v>
      </c>
      <c r="AH1180" s="14">
        <v>81081.584103050584</v>
      </c>
      <c r="AI1180" s="28">
        <f t="shared" si="264"/>
        <v>325.28741627049294</v>
      </c>
      <c r="AJ1180" s="14">
        <v>217069</v>
      </c>
      <c r="AK1180" s="14">
        <f t="shared" si="254"/>
        <v>121.50430968954572</v>
      </c>
      <c r="AL1180" s="14">
        <v>13908.709425999999</v>
      </c>
      <c r="AM1180" s="14">
        <v>24758.749</v>
      </c>
      <c r="AN1180" s="29">
        <f t="shared" si="251"/>
        <v>56.176947494398846</v>
      </c>
    </row>
    <row r="1181" spans="1:40" s="14" customFormat="1" x14ac:dyDescent="0.3">
      <c r="A1181" s="23" t="s">
        <v>105</v>
      </c>
      <c r="B1181" s="23" t="s">
        <v>109</v>
      </c>
      <c r="C1181" s="23" t="s">
        <v>209</v>
      </c>
      <c r="D1181" s="23" t="s">
        <v>116</v>
      </c>
      <c r="E1181" s="23" t="s">
        <v>71</v>
      </c>
      <c r="F1181" s="23" t="s">
        <v>135</v>
      </c>
      <c r="G1181" s="23" t="s">
        <v>13</v>
      </c>
      <c r="H1181" s="14">
        <v>44730.99</v>
      </c>
      <c r="I1181" s="14">
        <v>82.62</v>
      </c>
      <c r="J1181" s="14">
        <v>10255.69</v>
      </c>
      <c r="K1181" s="14">
        <v>9207.0300000000007</v>
      </c>
      <c r="L1181" s="14">
        <f t="shared" si="255"/>
        <v>19462.72</v>
      </c>
      <c r="M1181" s="14">
        <f t="shared" si="256"/>
        <v>19545.340000000004</v>
      </c>
      <c r="N1181" s="25">
        <f t="shared" si="265"/>
        <v>43.510595227156834</v>
      </c>
      <c r="O1181" s="25">
        <f t="shared" si="252"/>
        <v>43.695299388634155</v>
      </c>
      <c r="P1181" s="14">
        <v>7854.4000000000005</v>
      </c>
      <c r="Q1181" s="14">
        <v>1049.3900000000001</v>
      </c>
      <c r="R1181" s="25">
        <f t="shared" si="253"/>
        <v>19.905193245219927</v>
      </c>
      <c r="S1181" s="14">
        <v>13932.3</v>
      </c>
      <c r="T1181" s="25">
        <f t="shared" si="263"/>
        <v>31.146862611357363</v>
      </c>
      <c r="U1181" s="14">
        <v>8201.9858380000005</v>
      </c>
      <c r="V1181" s="14">
        <v>40289</v>
      </c>
      <c r="W1181" s="14">
        <v>40289</v>
      </c>
      <c r="X1181" s="14">
        <v>39016.35</v>
      </c>
      <c r="Y1181" s="14">
        <v>82.62</v>
      </c>
      <c r="Z1181" s="14">
        <v>9401.6058429999994</v>
      </c>
      <c r="AA1181" s="14">
        <v>8983.1388169999991</v>
      </c>
      <c r="AB1181" s="14">
        <f t="shared" si="266"/>
        <v>18384.744659999997</v>
      </c>
      <c r="AC1181" s="14">
        <f t="shared" si="267"/>
        <v>18467.364659999999</v>
      </c>
      <c r="AD1181" s="25">
        <f t="shared" si="268"/>
        <v>47.120616510770475</v>
      </c>
      <c r="AE1181" s="25">
        <f t="shared" si="269"/>
        <v>47.332373889407904</v>
      </c>
      <c r="AF1181" s="14">
        <v>11289.447001</v>
      </c>
      <c r="AG1181" s="25">
        <f t="shared" si="262"/>
        <v>28.935169489201325</v>
      </c>
      <c r="AH1181" s="14">
        <v>148002.96741568585</v>
      </c>
      <c r="AI1181" s="28">
        <f t="shared" si="264"/>
        <v>263.61870090359361</v>
      </c>
      <c r="AJ1181" s="14">
        <v>345391</v>
      </c>
      <c r="AK1181" s="14">
        <f t="shared" si="254"/>
        <v>112.96284500754217</v>
      </c>
      <c r="AL1181" s="14">
        <v>16821.865938999999</v>
      </c>
      <c r="AM1181" s="14">
        <v>36820.589999999997</v>
      </c>
      <c r="AN1181" s="29">
        <f t="shared" si="251"/>
        <v>45.686030394950222</v>
      </c>
    </row>
    <row r="1182" spans="1:40" s="14" customFormat="1" x14ac:dyDescent="0.3">
      <c r="A1182" s="23" t="s">
        <v>105</v>
      </c>
      <c r="B1182" s="23" t="s">
        <v>109</v>
      </c>
      <c r="C1182" s="23" t="s">
        <v>209</v>
      </c>
      <c r="D1182" s="23" t="s">
        <v>117</v>
      </c>
      <c r="E1182" s="23" t="s">
        <v>145</v>
      </c>
      <c r="F1182" s="23" t="s">
        <v>137</v>
      </c>
      <c r="G1182" s="23" t="s">
        <v>13</v>
      </c>
      <c r="H1182" s="14">
        <v>23882.720000000001</v>
      </c>
      <c r="I1182" s="14">
        <v>20.11</v>
      </c>
      <c r="J1182" s="14">
        <v>5789.93</v>
      </c>
      <c r="K1182" s="14">
        <v>7306.82</v>
      </c>
      <c r="L1182" s="14">
        <f t="shared" si="255"/>
        <v>13096.75</v>
      </c>
      <c r="M1182" s="14">
        <f t="shared" si="256"/>
        <v>13116.86</v>
      </c>
      <c r="N1182" s="25">
        <f t="shared" si="265"/>
        <v>54.83776554764281</v>
      </c>
      <c r="O1182" s="25">
        <f t="shared" si="252"/>
        <v>54.921968686983725</v>
      </c>
      <c r="P1182" s="14">
        <v>3029.64</v>
      </c>
      <c r="Q1182" s="14">
        <v>946.81</v>
      </c>
      <c r="R1182" s="25">
        <f t="shared" si="253"/>
        <v>16.649904198516751</v>
      </c>
      <c r="S1182" s="14">
        <v>5911.93</v>
      </c>
      <c r="T1182" s="25">
        <f t="shared" si="263"/>
        <v>24.75400624384492</v>
      </c>
      <c r="U1182" s="14">
        <v>2455.4557540000001</v>
      </c>
      <c r="V1182" s="14">
        <v>17062</v>
      </c>
      <c r="W1182" s="14">
        <v>17062</v>
      </c>
      <c r="X1182" s="14">
        <v>20558.490000000002</v>
      </c>
      <c r="Y1182" s="14">
        <v>20.11</v>
      </c>
      <c r="Z1182" s="14">
        <v>5032.9157130000003</v>
      </c>
      <c r="AA1182" s="14">
        <v>7306.82</v>
      </c>
      <c r="AB1182" s="14">
        <f t="shared" si="266"/>
        <v>12339.735713</v>
      </c>
      <c r="AC1182" s="14">
        <f t="shared" si="267"/>
        <v>12359.845712999999</v>
      </c>
      <c r="AD1182" s="25">
        <f t="shared" si="268"/>
        <v>60.022578083312531</v>
      </c>
      <c r="AE1182" s="25">
        <f t="shared" si="269"/>
        <v>60.120396551497699</v>
      </c>
      <c r="AF1182" s="14">
        <v>4303.698461</v>
      </c>
      <c r="AG1182" s="25">
        <f t="shared" si="262"/>
        <v>20.933922972942074</v>
      </c>
      <c r="AH1182" s="14">
        <v>57972.130001660305</v>
      </c>
      <c r="AI1182" s="28">
        <f t="shared" si="264"/>
        <v>354.62712857732174</v>
      </c>
      <c r="AJ1182" s="14">
        <v>142776</v>
      </c>
      <c r="AK1182" s="14">
        <f t="shared" si="254"/>
        <v>143.99121701126239</v>
      </c>
      <c r="AL1182" s="14">
        <v>10706.730447</v>
      </c>
      <c r="AM1182" s="14">
        <v>19513.080000000002</v>
      </c>
      <c r="AN1182" s="29">
        <f t="shared" si="251"/>
        <v>54.869505208813777</v>
      </c>
    </row>
    <row r="1183" spans="1:40" s="14" customFormat="1" x14ac:dyDescent="0.3">
      <c r="A1183" s="23" t="s">
        <v>105</v>
      </c>
      <c r="B1183" s="23" t="s">
        <v>109</v>
      </c>
      <c r="C1183" s="23" t="s">
        <v>209</v>
      </c>
      <c r="D1183" s="23" t="s">
        <v>118</v>
      </c>
      <c r="E1183" s="23" t="s">
        <v>177</v>
      </c>
      <c r="F1183" s="23" t="s">
        <v>137</v>
      </c>
      <c r="G1183" s="23" t="s">
        <v>13</v>
      </c>
      <c r="H1183" s="14">
        <v>21055.375</v>
      </c>
      <c r="I1183" s="14">
        <v>46.36</v>
      </c>
      <c r="J1183" s="14">
        <v>7077.665</v>
      </c>
      <c r="K1183" s="14">
        <v>3604.79</v>
      </c>
      <c r="L1183" s="14">
        <f t="shared" si="255"/>
        <v>10682.455</v>
      </c>
      <c r="M1183" s="14">
        <f t="shared" si="256"/>
        <v>10728.814999999999</v>
      </c>
      <c r="N1183" s="25">
        <f t="shared" si="265"/>
        <v>50.735049838817879</v>
      </c>
      <c r="O1183" s="25">
        <f t="shared" si="252"/>
        <v>50.955231146441221</v>
      </c>
      <c r="P1183" s="14">
        <v>4643.03</v>
      </c>
      <c r="Q1183" s="14">
        <v>1208.9700000000003</v>
      </c>
      <c r="R1183" s="25">
        <f t="shared" si="253"/>
        <v>27.793378175406517</v>
      </c>
      <c r="S1183" s="14">
        <v>3235.8</v>
      </c>
      <c r="T1183" s="25">
        <f t="shared" si="263"/>
        <v>15.36804735132953</v>
      </c>
      <c r="U1183" s="14">
        <v>2143.1161590000002</v>
      </c>
      <c r="V1183" s="14">
        <v>17929</v>
      </c>
      <c r="W1183" s="14">
        <v>17929</v>
      </c>
      <c r="X1183" s="14">
        <v>18420.875</v>
      </c>
      <c r="Y1183" s="14">
        <v>46.36</v>
      </c>
      <c r="Z1183" s="14">
        <v>5254.9986589999999</v>
      </c>
      <c r="AA1183" s="14">
        <v>3592.24</v>
      </c>
      <c r="AB1183" s="14">
        <f t="shared" si="266"/>
        <v>8847.2386589999987</v>
      </c>
      <c r="AC1183" s="14">
        <f t="shared" si="267"/>
        <v>8893.5986589999993</v>
      </c>
      <c r="AD1183" s="25">
        <f t="shared" si="268"/>
        <v>48.028330136326304</v>
      </c>
      <c r="AE1183" s="25">
        <f t="shared" si="269"/>
        <v>48.280001134582371</v>
      </c>
      <c r="AF1183" s="14">
        <v>2971.800921</v>
      </c>
      <c r="AG1183" s="25">
        <f t="shared" si="262"/>
        <v>16.132789137323826</v>
      </c>
      <c r="AH1183" s="14">
        <v>60108.547268310329</v>
      </c>
      <c r="AI1183" s="28">
        <f t="shared" si="264"/>
        <v>306.46015978016527</v>
      </c>
      <c r="AJ1183" s="14">
        <v>151236</v>
      </c>
      <c r="AK1183" s="14">
        <f t="shared" si="254"/>
        <v>121.80218334259038</v>
      </c>
      <c r="AL1183" s="14">
        <v>7318.9839519999996</v>
      </c>
      <c r="AM1183" s="14">
        <v>16863.025000000001</v>
      </c>
      <c r="AN1183" s="29">
        <f t="shared" si="251"/>
        <v>43.402556492681462</v>
      </c>
    </row>
    <row r="1184" spans="1:40" s="14" customFormat="1" x14ac:dyDescent="0.3">
      <c r="A1184" s="23" t="s">
        <v>105</v>
      </c>
      <c r="B1184" s="23" t="s">
        <v>109</v>
      </c>
      <c r="C1184" s="23" t="s">
        <v>209</v>
      </c>
      <c r="D1184" s="23" t="s">
        <v>119</v>
      </c>
      <c r="E1184" s="23" t="s">
        <v>146</v>
      </c>
      <c r="F1184" s="23" t="s">
        <v>138</v>
      </c>
      <c r="G1184" s="23" t="s">
        <v>13</v>
      </c>
      <c r="H1184" s="14">
        <v>14384.406000000001</v>
      </c>
      <c r="I1184" s="14">
        <v>10.574999999999999</v>
      </c>
      <c r="J1184" s="14">
        <v>3906.2280000000001</v>
      </c>
      <c r="K1184" s="14">
        <v>3402.06</v>
      </c>
      <c r="L1184" s="14">
        <f t="shared" si="255"/>
        <v>7308.2880000000005</v>
      </c>
      <c r="M1184" s="14">
        <f t="shared" si="256"/>
        <v>7318.8629999999994</v>
      </c>
      <c r="N1184" s="25">
        <f t="shared" si="265"/>
        <v>50.80701976849096</v>
      </c>
      <c r="O1184" s="25">
        <f t="shared" si="252"/>
        <v>50.880536881397809</v>
      </c>
      <c r="P1184" s="14">
        <v>541.6</v>
      </c>
      <c r="Q1184" s="14">
        <v>630.72799999999995</v>
      </c>
      <c r="R1184" s="25">
        <f t="shared" si="253"/>
        <v>8.1499924293015642</v>
      </c>
      <c r="S1184" s="14">
        <v>5863.7849999999999</v>
      </c>
      <c r="T1184" s="25">
        <f t="shared" si="263"/>
        <v>40.764874128274741</v>
      </c>
      <c r="U1184" s="14">
        <v>3192.5201609999999</v>
      </c>
      <c r="V1184" s="14">
        <v>13781</v>
      </c>
      <c r="W1184" s="14">
        <v>13781</v>
      </c>
      <c r="X1184" s="14">
        <v>12587.206</v>
      </c>
      <c r="Y1184" s="14">
        <v>10.574999999999999</v>
      </c>
      <c r="Z1184" s="14">
        <v>3310.9241579999998</v>
      </c>
      <c r="AA1184" s="14">
        <v>3402.06</v>
      </c>
      <c r="AB1184" s="14">
        <f t="shared" si="266"/>
        <v>6712.9841579999993</v>
      </c>
      <c r="AC1184" s="14">
        <f t="shared" si="267"/>
        <v>6723.559158</v>
      </c>
      <c r="AD1184" s="25">
        <f t="shared" si="268"/>
        <v>53.33180499310172</v>
      </c>
      <c r="AE1184" s="25">
        <f t="shared" si="269"/>
        <v>53.415818871956169</v>
      </c>
      <c r="AF1184" s="14">
        <v>4740.7746269999998</v>
      </c>
      <c r="AG1184" s="25">
        <f t="shared" si="262"/>
        <v>37.663438788560384</v>
      </c>
      <c r="AH1184" s="14">
        <v>45332.23619590891</v>
      </c>
      <c r="AI1184" s="28">
        <f t="shared" si="264"/>
        <v>277.66567582509759</v>
      </c>
      <c r="AJ1184" s="14">
        <v>116797</v>
      </c>
      <c r="AK1184" s="14">
        <f t="shared" si="254"/>
        <v>107.76994272113154</v>
      </c>
      <c r="AL1184" s="14">
        <v>6592.3294210000004</v>
      </c>
      <c r="AM1184" s="14">
        <v>12312.306</v>
      </c>
      <c r="AN1184" s="29">
        <f t="shared" si="251"/>
        <v>53.542605430696732</v>
      </c>
    </row>
    <row r="1185" spans="1:40" s="14" customFormat="1" x14ac:dyDescent="0.3">
      <c r="A1185" s="23" t="s">
        <v>105</v>
      </c>
      <c r="B1185" s="23" t="s">
        <v>109</v>
      </c>
      <c r="C1185" s="23" t="s">
        <v>209</v>
      </c>
      <c r="D1185" s="23" t="s">
        <v>120</v>
      </c>
      <c r="E1185" s="23" t="s">
        <v>147</v>
      </c>
      <c r="F1185" s="23" t="s">
        <v>135</v>
      </c>
      <c r="G1185" s="23" t="s">
        <v>13</v>
      </c>
      <c r="H1185" s="14">
        <v>21795.163</v>
      </c>
      <c r="I1185" s="14">
        <v>40.97</v>
      </c>
      <c r="J1185" s="14">
        <v>5074.2569999999996</v>
      </c>
      <c r="K1185" s="14">
        <v>7133.92</v>
      </c>
      <c r="L1185" s="14">
        <f t="shared" si="255"/>
        <v>12208.177</v>
      </c>
      <c r="M1185" s="14">
        <f t="shared" si="256"/>
        <v>12249.147000000001</v>
      </c>
      <c r="N1185" s="25">
        <f t="shared" si="265"/>
        <v>56.013240185448481</v>
      </c>
      <c r="O1185" s="25">
        <f t="shared" si="252"/>
        <v>56.201217673848099</v>
      </c>
      <c r="P1185" s="14">
        <v>586.79</v>
      </c>
      <c r="Q1185" s="14">
        <v>1083.19</v>
      </c>
      <c r="R1185" s="25">
        <f t="shared" si="253"/>
        <v>7.6621588010147024</v>
      </c>
      <c r="S1185" s="14">
        <v>7779.2690000000002</v>
      </c>
      <c r="T1185" s="25">
        <f t="shared" si="263"/>
        <v>35.692639692577657</v>
      </c>
      <c r="U1185" s="14">
        <v>3249.0992289999999</v>
      </c>
      <c r="V1185" s="14">
        <v>16444</v>
      </c>
      <c r="W1185" s="14">
        <v>16444</v>
      </c>
      <c r="X1185" s="14">
        <v>19844.633000000002</v>
      </c>
      <c r="Y1185" s="14">
        <v>40.97</v>
      </c>
      <c r="Z1185" s="14">
        <v>3535.4814179999998</v>
      </c>
      <c r="AA1185" s="14">
        <v>7130.3622850000002</v>
      </c>
      <c r="AB1185" s="14">
        <f t="shared" si="266"/>
        <v>10665.843703</v>
      </c>
      <c r="AC1185" s="14">
        <f t="shared" si="267"/>
        <v>10706.813703</v>
      </c>
      <c r="AD1185" s="25">
        <f t="shared" si="268"/>
        <v>53.746742018358312</v>
      </c>
      <c r="AE1185" s="25">
        <f t="shared" si="269"/>
        <v>53.953195823777641</v>
      </c>
      <c r="AF1185" s="14">
        <v>7405.1050509999995</v>
      </c>
      <c r="AG1185" s="25">
        <f t="shared" si="262"/>
        <v>37.315404376588866</v>
      </c>
      <c r="AH1185" s="14">
        <v>58829.289717922067</v>
      </c>
      <c r="AI1185" s="28">
        <f t="shared" si="264"/>
        <v>337.32572830901313</v>
      </c>
      <c r="AJ1185" s="14">
        <v>147467</v>
      </c>
      <c r="AK1185" s="14">
        <f t="shared" si="254"/>
        <v>134.56999193039798</v>
      </c>
      <c r="AL1185" s="14">
        <v>10069.530482</v>
      </c>
      <c r="AM1185" s="14">
        <v>18975.242999999999</v>
      </c>
      <c r="AN1185" s="29">
        <f t="shared" si="251"/>
        <v>53.066674729804518</v>
      </c>
    </row>
    <row r="1186" spans="1:40" s="14" customFormat="1" x14ac:dyDescent="0.3">
      <c r="A1186" s="23" t="s">
        <v>105</v>
      </c>
      <c r="B1186" s="23" t="s">
        <v>109</v>
      </c>
      <c r="C1186" s="23" t="s">
        <v>209</v>
      </c>
      <c r="D1186" s="23" t="s">
        <v>121</v>
      </c>
      <c r="E1186" s="23" t="s">
        <v>148</v>
      </c>
      <c r="F1186" s="23" t="s">
        <v>135</v>
      </c>
      <c r="G1186" s="23" t="s">
        <v>13</v>
      </c>
      <c r="H1186" s="14">
        <v>21052.39</v>
      </c>
      <c r="I1186" s="14">
        <v>7.98</v>
      </c>
      <c r="J1186" s="14">
        <v>4641.3500000000004</v>
      </c>
      <c r="K1186" s="14">
        <v>7442.31</v>
      </c>
      <c r="L1186" s="14">
        <f t="shared" si="255"/>
        <v>12083.66</v>
      </c>
      <c r="M1186" s="14">
        <f t="shared" si="256"/>
        <v>12091.64</v>
      </c>
      <c r="N1186" s="25">
        <f t="shared" si="265"/>
        <v>57.398043642550803</v>
      </c>
      <c r="O1186" s="25">
        <f t="shared" si="252"/>
        <v>57.435949077515666</v>
      </c>
      <c r="P1186" s="14">
        <v>1344.39</v>
      </c>
      <c r="Q1186" s="14">
        <v>891.9899999999999</v>
      </c>
      <c r="R1186" s="25">
        <f t="shared" si="253"/>
        <v>10.622926898086156</v>
      </c>
      <c r="S1186" s="14">
        <v>6682.2</v>
      </c>
      <c r="T1186" s="25">
        <f t="shared" si="263"/>
        <v>31.740814225843241</v>
      </c>
      <c r="U1186" s="14">
        <v>2770.7400640000001</v>
      </c>
      <c r="V1186" s="14">
        <v>16387</v>
      </c>
      <c r="W1186" s="14">
        <v>16387</v>
      </c>
      <c r="X1186" s="14">
        <v>18973.22</v>
      </c>
      <c r="Y1186" s="14">
        <v>7.98</v>
      </c>
      <c r="Z1186" s="14">
        <v>3427.8737190000002</v>
      </c>
      <c r="AA1186" s="14">
        <v>7359.192419</v>
      </c>
      <c r="AB1186" s="14">
        <f t="shared" si="266"/>
        <v>10787.066138</v>
      </c>
      <c r="AC1186" s="14">
        <f t="shared" si="267"/>
        <v>10795.046138</v>
      </c>
      <c r="AD1186" s="25">
        <f t="shared" si="268"/>
        <v>56.854166757145066</v>
      </c>
      <c r="AE1186" s="25">
        <f t="shared" si="269"/>
        <v>56.896226038595444</v>
      </c>
      <c r="AF1186" s="14">
        <v>6042.6673469999996</v>
      </c>
      <c r="AG1186" s="25">
        <f t="shared" si="262"/>
        <v>31.848401836904852</v>
      </c>
      <c r="AH1186" s="14">
        <v>57306.590795976306</v>
      </c>
      <c r="AI1186" s="28">
        <f t="shared" si="264"/>
        <v>331.08268589120428</v>
      </c>
      <c r="AJ1186" s="14">
        <v>139066</v>
      </c>
      <c r="AK1186" s="14">
        <f t="shared" si="254"/>
        <v>136.43320437777746</v>
      </c>
      <c r="AL1186" s="14">
        <v>10654.381066</v>
      </c>
      <c r="AM1186" s="14">
        <v>18738.900000000001</v>
      </c>
      <c r="AN1186" s="29">
        <f t="shared" si="251"/>
        <v>56.857025044159471</v>
      </c>
    </row>
    <row r="1187" spans="1:40" s="14" customFormat="1" x14ac:dyDescent="0.3">
      <c r="A1187" s="23" t="s">
        <v>105</v>
      </c>
      <c r="B1187" s="23" t="s">
        <v>109</v>
      </c>
      <c r="C1187" s="23" t="s">
        <v>209</v>
      </c>
      <c r="D1187" s="23" t="s">
        <v>122</v>
      </c>
      <c r="E1187" s="23" t="s">
        <v>123</v>
      </c>
      <c r="F1187" s="23" t="s">
        <v>138</v>
      </c>
      <c r="G1187" s="23" t="s">
        <v>13</v>
      </c>
      <c r="H1187" s="14">
        <v>22023.163</v>
      </c>
      <c r="I1187" s="14">
        <v>2</v>
      </c>
      <c r="J1187" s="14">
        <v>5599.442</v>
      </c>
      <c r="K1187" s="14">
        <v>7586.06</v>
      </c>
      <c r="L1187" s="14">
        <f t="shared" si="255"/>
        <v>13185.502</v>
      </c>
      <c r="M1187" s="14">
        <f t="shared" si="256"/>
        <v>13187.502</v>
      </c>
      <c r="N1187" s="25">
        <f t="shared" si="265"/>
        <v>59.871063933913575</v>
      </c>
      <c r="O1187" s="25">
        <f t="shared" si="252"/>
        <v>59.880145281583758</v>
      </c>
      <c r="P1187" s="14">
        <v>6935.7800000000007</v>
      </c>
      <c r="Q1187" s="14">
        <v>918.80099999999993</v>
      </c>
      <c r="R1187" s="25">
        <f t="shared" si="253"/>
        <v>35.66509043228713</v>
      </c>
      <c r="S1187" s="14">
        <v>864.35</v>
      </c>
      <c r="T1187" s="25">
        <f t="shared" si="263"/>
        <v>3.9247314293591704</v>
      </c>
      <c r="U1187" s="14">
        <v>340.64038399999998</v>
      </c>
      <c r="V1187" s="14">
        <v>16932</v>
      </c>
      <c r="W1187" s="14">
        <v>16932</v>
      </c>
      <c r="X1187" s="14">
        <v>19512.543000000001</v>
      </c>
      <c r="Y1187" s="14">
        <v>2</v>
      </c>
      <c r="Z1187" s="14">
        <v>4503.8785630000002</v>
      </c>
      <c r="AA1187" s="14">
        <v>7586.06</v>
      </c>
      <c r="AB1187" s="14">
        <f t="shared" si="266"/>
        <v>12089.938563</v>
      </c>
      <c r="AC1187" s="14">
        <f t="shared" si="267"/>
        <v>12091.938563</v>
      </c>
      <c r="AD1187" s="25">
        <f t="shared" si="268"/>
        <v>61.95983046904751</v>
      </c>
      <c r="AE1187" s="25">
        <f t="shared" si="269"/>
        <v>61.970080286306086</v>
      </c>
      <c r="AF1187" s="14">
        <v>710.43490299999996</v>
      </c>
      <c r="AG1187" s="25">
        <f t="shared" si="262"/>
        <v>3.6409139649301472</v>
      </c>
      <c r="AH1187" s="14">
        <v>52373.654351461104</v>
      </c>
      <c r="AI1187" s="28">
        <f t="shared" si="264"/>
        <v>372.56409241673708</v>
      </c>
      <c r="AJ1187" s="14">
        <v>149230</v>
      </c>
      <c r="AK1187" s="14">
        <f t="shared" si="254"/>
        <v>130.75482811767071</v>
      </c>
      <c r="AL1187" s="14">
        <v>11736.468003</v>
      </c>
      <c r="AM1187" s="14">
        <v>19027.413</v>
      </c>
      <c r="AN1187" s="29">
        <f t="shared" si="251"/>
        <v>61.681890244354292</v>
      </c>
    </row>
    <row r="1188" spans="1:40" s="14" customFormat="1" x14ac:dyDescent="0.3">
      <c r="A1188" s="23" t="s">
        <v>105</v>
      </c>
      <c r="B1188" s="23" t="s">
        <v>109</v>
      </c>
      <c r="C1188" s="23" t="s">
        <v>209</v>
      </c>
      <c r="D1188" s="23" t="s">
        <v>124</v>
      </c>
      <c r="E1188" s="23" t="s">
        <v>149</v>
      </c>
      <c r="F1188" s="23" t="s">
        <v>135</v>
      </c>
      <c r="G1188" s="23" t="s">
        <v>13</v>
      </c>
      <c r="H1188" s="14">
        <v>23175.49</v>
      </c>
      <c r="I1188" s="14">
        <v>4.57</v>
      </c>
      <c r="J1188" s="14">
        <v>4978.16</v>
      </c>
      <c r="K1188" s="14">
        <v>6858.03</v>
      </c>
      <c r="L1188" s="14">
        <f t="shared" si="255"/>
        <v>11836.189999999999</v>
      </c>
      <c r="M1188" s="14">
        <f t="shared" si="256"/>
        <v>11840.759999999998</v>
      </c>
      <c r="N1188" s="25">
        <f t="shared" si="265"/>
        <v>51.072016168805909</v>
      </c>
      <c r="O1188" s="25">
        <f t="shared" si="252"/>
        <v>51.091735277226057</v>
      </c>
      <c r="P1188" s="14">
        <v>9159.4</v>
      </c>
      <c r="Q1188" s="14">
        <v>851.62</v>
      </c>
      <c r="R1188" s="25">
        <f t="shared" si="253"/>
        <v>43.196583977296704</v>
      </c>
      <c r="S1188" s="14">
        <v>1133.0899999999999</v>
      </c>
      <c r="T1188" s="25">
        <f t="shared" si="263"/>
        <v>4.8891738642850688</v>
      </c>
      <c r="U1188" s="14">
        <v>531.33046899999999</v>
      </c>
      <c r="V1188" s="14">
        <v>20954</v>
      </c>
      <c r="W1188" s="14">
        <v>20954</v>
      </c>
      <c r="X1188" s="14">
        <v>21017</v>
      </c>
      <c r="Y1188" s="14">
        <v>4.57</v>
      </c>
      <c r="Z1188" s="14">
        <v>4782.3624879999998</v>
      </c>
      <c r="AA1188" s="14">
        <v>6858.03</v>
      </c>
      <c r="AB1188" s="14">
        <f t="shared" si="266"/>
        <v>11640.392488</v>
      </c>
      <c r="AC1188" s="14">
        <f t="shared" si="267"/>
        <v>11644.962487999999</v>
      </c>
      <c r="AD1188" s="25">
        <f t="shared" si="268"/>
        <v>55.38560445353761</v>
      </c>
      <c r="AE1188" s="25">
        <f t="shared" si="269"/>
        <v>55.407348755769135</v>
      </c>
      <c r="AF1188" s="14">
        <v>924.22204999999997</v>
      </c>
      <c r="AG1188" s="25">
        <f t="shared" si="262"/>
        <v>4.3974975020221727</v>
      </c>
      <c r="AH1188" s="14">
        <v>66496.259861209808</v>
      </c>
      <c r="AI1188" s="28">
        <f t="shared" si="264"/>
        <v>316.0628890085913</v>
      </c>
      <c r="AJ1188" s="14">
        <v>181528</v>
      </c>
      <c r="AK1188" s="14">
        <f t="shared" si="254"/>
        <v>115.77828213829271</v>
      </c>
      <c r="AL1188" s="14">
        <v>11174.838605000001</v>
      </c>
      <c r="AM1188" s="14">
        <v>20356.03</v>
      </c>
      <c r="AN1188" s="29">
        <f t="shared" si="251"/>
        <v>54.896945057557893</v>
      </c>
    </row>
    <row r="1189" spans="1:40" s="14" customFormat="1" x14ac:dyDescent="0.3">
      <c r="A1189" s="23" t="s">
        <v>105</v>
      </c>
      <c r="B1189" s="23" t="s">
        <v>109</v>
      </c>
      <c r="C1189" s="23" t="s">
        <v>209</v>
      </c>
      <c r="D1189" s="23" t="s">
        <v>2</v>
      </c>
      <c r="E1189" s="23" t="s">
        <v>32</v>
      </c>
      <c r="F1189" s="23" t="s">
        <v>126</v>
      </c>
      <c r="G1189" s="23" t="s">
        <v>13</v>
      </c>
      <c r="H1189" s="14">
        <v>274048.86599999998</v>
      </c>
      <c r="I1189" s="14">
        <v>265.05</v>
      </c>
      <c r="J1189" s="14">
        <v>69414.928</v>
      </c>
      <c r="K1189" s="14">
        <v>79932.759999999995</v>
      </c>
      <c r="L1189" s="14">
        <f t="shared" ref="L1189" si="270">J1189+K1189</f>
        <v>149347.68799999999</v>
      </c>
      <c r="M1189" s="14">
        <f t="shared" ref="M1189" si="271">I1189+J1189+K1189</f>
        <v>149612.73800000001</v>
      </c>
      <c r="N1189" s="25">
        <f t="shared" si="265"/>
        <v>54.496736359419927</v>
      </c>
      <c r="O1189" s="25">
        <f t="shared" si="252"/>
        <v>54.593452687375844</v>
      </c>
      <c r="P1189" s="14">
        <v>42835.94</v>
      </c>
      <c r="Q1189" s="14">
        <v>11995.419000000002</v>
      </c>
      <c r="R1189" s="25">
        <f t="shared" ref="R1189" si="272">100*(P1189+Q1189)/H1189</f>
        <v>20.007876624455729</v>
      </c>
      <c r="S1189" s="14">
        <v>62925.303999999996</v>
      </c>
      <c r="T1189" s="25">
        <f t="shared" ref="T1189" si="273">100*S1189/H1189</f>
        <v>22.961344419502176</v>
      </c>
      <c r="U1189" s="14">
        <v>29775.689720000002</v>
      </c>
      <c r="V1189" s="14">
        <v>220000</v>
      </c>
      <c r="W1189" s="14">
        <v>220000</v>
      </c>
      <c r="X1189" s="14">
        <v>241891.90600000002</v>
      </c>
      <c r="Y1189" s="14">
        <v>265.05</v>
      </c>
      <c r="Z1189" s="14">
        <v>54719.543704000003</v>
      </c>
      <c r="AA1189" s="14">
        <v>79479.570867000002</v>
      </c>
      <c r="AB1189" s="14">
        <f t="shared" si="266"/>
        <v>134199.11457100001</v>
      </c>
      <c r="AC1189" s="14">
        <f t="shared" si="267"/>
        <v>134464.164571</v>
      </c>
      <c r="AD1189" s="25">
        <f t="shared" si="268"/>
        <v>55.478960329908688</v>
      </c>
      <c r="AE1189" s="25">
        <f t="shared" si="269"/>
        <v>55.588534066534656</v>
      </c>
      <c r="AF1189" s="14">
        <v>54031.665983999999</v>
      </c>
      <c r="AG1189" s="25">
        <f t="shared" ref="AG1189" si="274">100*AF1189/X1189</f>
        <v>22.337112009031006</v>
      </c>
      <c r="AH1189" s="14">
        <v>754593.70756879088</v>
      </c>
      <c r="AI1189" s="28">
        <f t="shared" ref="AI1189" si="275">1000*X1189/AH1189</f>
        <v>320.55913476849196</v>
      </c>
      <c r="AJ1189" s="14">
        <v>1898519</v>
      </c>
      <c r="AK1189" s="14">
        <f t="shared" ref="AK1189" si="276">1000*X1189/AJ1189</f>
        <v>127.41084287278665</v>
      </c>
      <c r="AL1189" s="14">
        <v>125395.11973599999</v>
      </c>
      <c r="AM1189" s="14">
        <v>231463.24599999998</v>
      </c>
      <c r="AN1189" s="29">
        <f t="shared" si="251"/>
        <v>54.174959481904096</v>
      </c>
    </row>
    <row r="1190" spans="1:40" x14ac:dyDescent="0.3">
      <c r="A1190" s="23" t="s">
        <v>106</v>
      </c>
      <c r="B1190" s="23" t="s">
        <v>110</v>
      </c>
      <c r="C1190" s="23" t="s">
        <v>209</v>
      </c>
      <c r="D1190" s="23" t="s">
        <v>114</v>
      </c>
      <c r="E1190" s="23" t="s">
        <v>143</v>
      </c>
      <c r="F1190" s="23" t="s">
        <v>135</v>
      </c>
      <c r="G1190" s="23" t="s">
        <v>13</v>
      </c>
      <c r="H1190" s="14">
        <v>23964.75</v>
      </c>
      <c r="I1190" s="14">
        <v>8.3000000000000007</v>
      </c>
      <c r="J1190" s="14">
        <v>7968.74</v>
      </c>
      <c r="K1190" s="14">
        <v>6209.86</v>
      </c>
      <c r="L1190" s="14">
        <f t="shared" ref="L1190:L1237" si="277">J1190+K1190</f>
        <v>14178.599999999999</v>
      </c>
      <c r="M1190" s="14">
        <f t="shared" ref="M1190:M1237" si="278">I1190+J1190+K1190</f>
        <v>14186.9</v>
      </c>
      <c r="N1190" s="25">
        <f t="shared" ref="N1190:N1201" si="279">100*L1190/H1190</f>
        <v>59.16439770913528</v>
      </c>
      <c r="O1190" s="25">
        <f t="shared" si="252"/>
        <v>59.199031911453282</v>
      </c>
      <c r="P1190" s="14">
        <v>1167.52</v>
      </c>
      <c r="Q1190" s="14">
        <v>2173.4499999999998</v>
      </c>
      <c r="R1190" s="25">
        <f t="shared" si="253"/>
        <v>13.94118444799132</v>
      </c>
      <c r="S1190" s="14">
        <v>6097.32</v>
      </c>
      <c r="T1190" s="25">
        <f t="shared" si="263"/>
        <v>25.442869214158296</v>
      </c>
      <c r="U1190" s="14">
        <v>2984.8648159999998</v>
      </c>
      <c r="V1190" s="14">
        <v>16788</v>
      </c>
      <c r="W1190" s="14">
        <v>16788</v>
      </c>
      <c r="X1190" s="14">
        <v>19830.810000000001</v>
      </c>
      <c r="Y1190" s="14">
        <v>8.3000000000000007</v>
      </c>
      <c r="Z1190" s="14">
        <v>4831.9942890000002</v>
      </c>
      <c r="AA1190" s="14">
        <v>6209.86</v>
      </c>
      <c r="AB1190" s="14">
        <f t="shared" ref="AB1190:AB1201" si="280">Z1190+AA1190</f>
        <v>11041.854288999999</v>
      </c>
      <c r="AC1190" s="14">
        <f t="shared" ref="AC1190:AC1201" si="281">Y1190+Z1190+AA1190</f>
        <v>11050.154289</v>
      </c>
      <c r="AD1190" s="25">
        <f t="shared" ref="AD1190:AD1201" si="282">100*AB1190/X1190</f>
        <v>55.680298933830734</v>
      </c>
      <c r="AE1190" s="25">
        <f t="shared" ref="AE1190:AE1201" si="283">100*AC1190/X1190</f>
        <v>55.722152998289019</v>
      </c>
      <c r="AF1190" s="14">
        <v>5305.8878640000003</v>
      </c>
      <c r="AG1190" s="25">
        <f t="shared" si="262"/>
        <v>26.755779839552694</v>
      </c>
      <c r="AH1190" s="14">
        <v>58148.255011530957</v>
      </c>
      <c r="AI1190" s="28">
        <f t="shared" si="264"/>
        <v>341.03878088977041</v>
      </c>
      <c r="AJ1190" s="14">
        <v>145152</v>
      </c>
      <c r="AK1190" s="14">
        <f t="shared" si="254"/>
        <v>136.62099041005291</v>
      </c>
      <c r="AL1190" s="14">
        <v>10589.665679</v>
      </c>
      <c r="AM1190" s="14">
        <v>18872.099999999999</v>
      </c>
      <c r="AN1190" s="29">
        <f t="shared" si="251"/>
        <v>56.112810333773133</v>
      </c>
    </row>
    <row r="1191" spans="1:40" x14ac:dyDescent="0.3">
      <c r="A1191" s="23" t="s">
        <v>106</v>
      </c>
      <c r="B1191" s="23" t="s">
        <v>110</v>
      </c>
      <c r="C1191" s="23" t="s">
        <v>209</v>
      </c>
      <c r="D1191" s="23" t="s">
        <v>125</v>
      </c>
      <c r="E1191" s="23" t="s">
        <v>144</v>
      </c>
      <c r="F1191" s="23" t="s">
        <v>135</v>
      </c>
      <c r="G1191" s="23" t="s">
        <v>13</v>
      </c>
      <c r="H1191" s="14">
        <v>19767.97</v>
      </c>
      <c r="I1191" s="14">
        <v>29.92</v>
      </c>
      <c r="J1191" s="14">
        <v>4808.92</v>
      </c>
      <c r="K1191" s="14">
        <v>5452</v>
      </c>
      <c r="L1191" s="14">
        <f t="shared" si="277"/>
        <v>10260.92</v>
      </c>
      <c r="M1191" s="14">
        <f t="shared" si="278"/>
        <v>10290.84</v>
      </c>
      <c r="N1191" s="25">
        <f t="shared" si="279"/>
        <v>51.906796701937523</v>
      </c>
      <c r="O1191" s="25">
        <f t="shared" si="252"/>
        <v>52.058152658062511</v>
      </c>
      <c r="P1191" s="14">
        <v>246</v>
      </c>
      <c r="Q1191" s="14">
        <v>826.65</v>
      </c>
      <c r="R1191" s="25">
        <f t="shared" si="253"/>
        <v>5.4262020834713942</v>
      </c>
      <c r="S1191" s="14">
        <v>8285.82</v>
      </c>
      <c r="T1191" s="25">
        <f t="shared" si="263"/>
        <v>41.91538129610678</v>
      </c>
      <c r="U1191" s="14">
        <v>4089.0633950000001</v>
      </c>
      <c r="V1191" s="14">
        <v>19017</v>
      </c>
      <c r="W1191" s="14">
        <v>19017</v>
      </c>
      <c r="X1191" s="14">
        <v>18238.990000000002</v>
      </c>
      <c r="Y1191" s="14">
        <v>29.92</v>
      </c>
      <c r="Z1191" s="14">
        <v>4119.0689469999998</v>
      </c>
      <c r="AA1191" s="14">
        <v>5353.2354990000003</v>
      </c>
      <c r="AB1191" s="14">
        <f t="shared" si="280"/>
        <v>9472.3044460000001</v>
      </c>
      <c r="AC1191" s="14">
        <f t="shared" si="281"/>
        <v>9502.2244460000002</v>
      </c>
      <c r="AD1191" s="25">
        <f t="shared" si="282"/>
        <v>51.934369425061362</v>
      </c>
      <c r="AE1191" s="25">
        <f t="shared" si="283"/>
        <v>52.098413596366903</v>
      </c>
      <c r="AF1191" s="14">
        <v>7611.8369789999997</v>
      </c>
      <c r="AG1191" s="25">
        <f t="shared" si="262"/>
        <v>41.733873306581117</v>
      </c>
      <c r="AH1191" s="14">
        <v>69290.660146164286</v>
      </c>
      <c r="AI1191" s="28">
        <f t="shared" si="264"/>
        <v>263.22436474881317</v>
      </c>
      <c r="AJ1191" s="14">
        <v>162807</v>
      </c>
      <c r="AK1191" s="14">
        <f t="shared" si="254"/>
        <v>112.02829116684173</v>
      </c>
      <c r="AL1191" s="14">
        <v>9308.7316040000005</v>
      </c>
      <c r="AM1191" s="14">
        <v>17802.43</v>
      </c>
      <c r="AN1191" s="29">
        <f t="shared" si="251"/>
        <v>52.28910662196116</v>
      </c>
    </row>
    <row r="1192" spans="1:40" x14ac:dyDescent="0.3">
      <c r="A1192" s="23" t="s">
        <v>106</v>
      </c>
      <c r="B1192" s="23" t="s">
        <v>110</v>
      </c>
      <c r="C1192" s="23" t="s">
        <v>209</v>
      </c>
      <c r="D1192" s="23" t="s">
        <v>115</v>
      </c>
      <c r="E1192" s="23" t="s">
        <v>178</v>
      </c>
      <c r="F1192" s="23" t="s">
        <v>138</v>
      </c>
      <c r="G1192" s="23" t="s">
        <v>13</v>
      </c>
      <c r="H1192" s="14">
        <v>24412.602999999999</v>
      </c>
      <c r="I1192" s="14">
        <v>5.87</v>
      </c>
      <c r="J1192" s="14">
        <v>7154.2529999999997</v>
      </c>
      <c r="K1192" s="14">
        <v>5436.63</v>
      </c>
      <c r="L1192" s="14">
        <f t="shared" si="277"/>
        <v>12590.883</v>
      </c>
      <c r="M1192" s="14">
        <f t="shared" si="278"/>
        <v>12596.753000000001</v>
      </c>
      <c r="N1192" s="25">
        <f t="shared" si="279"/>
        <v>51.575339999589559</v>
      </c>
      <c r="O1192" s="25">
        <f t="shared" si="252"/>
        <v>51.599384957024043</v>
      </c>
      <c r="P1192" s="14">
        <v>7261.3600000000006</v>
      </c>
      <c r="Q1192" s="14">
        <v>743.4</v>
      </c>
      <c r="R1192" s="25">
        <f t="shared" si="253"/>
        <v>32.78945715047265</v>
      </c>
      <c r="S1192" s="14">
        <v>2410.2600000000002</v>
      </c>
      <c r="T1192" s="25">
        <f t="shared" si="263"/>
        <v>9.8730151799052326</v>
      </c>
      <c r="U1192" s="14">
        <v>1408.67731</v>
      </c>
      <c r="V1192" s="14">
        <v>24417</v>
      </c>
      <c r="W1192" s="14">
        <v>24417</v>
      </c>
      <c r="X1192" s="14">
        <v>22004.963</v>
      </c>
      <c r="Y1192" s="14">
        <v>5.87</v>
      </c>
      <c r="Z1192" s="14">
        <v>6029.3426140000001</v>
      </c>
      <c r="AA1192" s="14">
        <v>5336.71</v>
      </c>
      <c r="AB1192" s="14">
        <f t="shared" si="280"/>
        <v>11366.052614</v>
      </c>
      <c r="AC1192" s="14">
        <f t="shared" si="281"/>
        <v>11371.922613999999</v>
      </c>
      <c r="AD1192" s="25">
        <f t="shared" si="282"/>
        <v>51.652223246183141</v>
      </c>
      <c r="AE1192" s="25">
        <f t="shared" si="283"/>
        <v>51.67889904654691</v>
      </c>
      <c r="AF1192" s="14">
        <v>2159.0882120000001</v>
      </c>
      <c r="AG1192" s="25">
        <f t="shared" si="262"/>
        <v>9.8118238690062789</v>
      </c>
      <c r="AH1192" s="14">
        <v>81353.954590843277</v>
      </c>
      <c r="AI1192" s="28">
        <f t="shared" si="264"/>
        <v>270.48424518107873</v>
      </c>
      <c r="AJ1192" s="14">
        <v>217069</v>
      </c>
      <c r="AK1192" s="14">
        <f t="shared" si="254"/>
        <v>101.37312559600865</v>
      </c>
      <c r="AL1192" s="14">
        <v>9769.732027</v>
      </c>
      <c r="AM1192" s="14">
        <v>20235.633000000002</v>
      </c>
      <c r="AN1192" s="29">
        <f t="shared" si="251"/>
        <v>48.279843911974481</v>
      </c>
    </row>
    <row r="1193" spans="1:40" x14ac:dyDescent="0.3">
      <c r="A1193" s="23" t="s">
        <v>106</v>
      </c>
      <c r="B1193" s="23" t="s">
        <v>110</v>
      </c>
      <c r="C1193" s="23" t="s">
        <v>209</v>
      </c>
      <c r="D1193" s="23" t="s">
        <v>116</v>
      </c>
      <c r="E1193" s="23" t="s">
        <v>71</v>
      </c>
      <c r="F1193" s="23" t="s">
        <v>135</v>
      </c>
      <c r="G1193" s="23" t="s">
        <v>13</v>
      </c>
      <c r="H1193" s="14">
        <v>41619.99</v>
      </c>
      <c r="I1193" s="14">
        <v>71.790000000000006</v>
      </c>
      <c r="J1193" s="14">
        <v>10137.31</v>
      </c>
      <c r="K1193" s="14">
        <v>6593.22</v>
      </c>
      <c r="L1193" s="14">
        <f t="shared" si="277"/>
        <v>16730.53</v>
      </c>
      <c r="M1193" s="14">
        <f t="shared" si="278"/>
        <v>16802.32</v>
      </c>
      <c r="N1193" s="25">
        <f t="shared" si="279"/>
        <v>40.198303747790426</v>
      </c>
      <c r="O1193" s="25">
        <f t="shared" si="252"/>
        <v>40.370792977124694</v>
      </c>
      <c r="P1193" s="14">
        <v>10551.36</v>
      </c>
      <c r="Q1193" s="14">
        <v>813.74</v>
      </c>
      <c r="R1193" s="25">
        <f t="shared" si="253"/>
        <v>27.306830203467133</v>
      </c>
      <c r="S1193" s="14">
        <v>10887.07</v>
      </c>
      <c r="T1193" s="25">
        <f t="shared" si="263"/>
        <v>26.158271542112338</v>
      </c>
      <c r="U1193" s="14">
        <v>6845.5242520000002</v>
      </c>
      <c r="V1193" s="14">
        <v>40289</v>
      </c>
      <c r="W1193" s="14">
        <v>40289</v>
      </c>
      <c r="X1193" s="14">
        <v>35051.42</v>
      </c>
      <c r="Y1193" s="14">
        <v>71.790000000000006</v>
      </c>
      <c r="Z1193" s="14">
        <v>9163.2821750000003</v>
      </c>
      <c r="AA1193" s="14">
        <v>6333.259427</v>
      </c>
      <c r="AB1193" s="14">
        <f t="shared" si="280"/>
        <v>15496.541602000001</v>
      </c>
      <c r="AC1193" s="14">
        <f t="shared" si="281"/>
        <v>15568.331602000002</v>
      </c>
      <c r="AD1193" s="25">
        <f t="shared" si="282"/>
        <v>44.21088104847108</v>
      </c>
      <c r="AE1193" s="25">
        <f t="shared" si="283"/>
        <v>44.415694434062878</v>
      </c>
      <c r="AF1193" s="14">
        <v>8480.2610249999998</v>
      </c>
      <c r="AG1193" s="25">
        <f t="shared" si="262"/>
        <v>24.193773105340671</v>
      </c>
      <c r="AH1193" s="14">
        <v>148143.99645062542</v>
      </c>
      <c r="AI1193" s="28">
        <f t="shared" si="264"/>
        <v>236.60371557265373</v>
      </c>
      <c r="AJ1193" s="14">
        <v>345391</v>
      </c>
      <c r="AK1193" s="14">
        <f t="shared" si="254"/>
        <v>101.48330442889363</v>
      </c>
      <c r="AL1193" s="14">
        <v>13852.274793</v>
      </c>
      <c r="AM1193" s="14">
        <v>32281.26</v>
      </c>
      <c r="AN1193" s="29">
        <f t="shared" si="251"/>
        <v>42.911196133608172</v>
      </c>
    </row>
    <row r="1194" spans="1:40" x14ac:dyDescent="0.3">
      <c r="A1194" s="23" t="s">
        <v>106</v>
      </c>
      <c r="B1194" s="23" t="s">
        <v>110</v>
      </c>
      <c r="C1194" s="23" t="s">
        <v>209</v>
      </c>
      <c r="D1194" s="23" t="s">
        <v>117</v>
      </c>
      <c r="E1194" s="23" t="s">
        <v>145</v>
      </c>
      <c r="F1194" s="23" t="s">
        <v>137</v>
      </c>
      <c r="G1194" s="23" t="s">
        <v>13</v>
      </c>
      <c r="H1194" s="14">
        <v>18579.54</v>
      </c>
      <c r="I1194" s="14">
        <v>18.27</v>
      </c>
      <c r="J1194" s="14">
        <v>4916.5200000000004</v>
      </c>
      <c r="K1194" s="14">
        <v>3770.14</v>
      </c>
      <c r="L1194" s="14">
        <f t="shared" si="277"/>
        <v>8686.66</v>
      </c>
      <c r="M1194" s="14">
        <f t="shared" si="278"/>
        <v>8704.93</v>
      </c>
      <c r="N1194" s="25">
        <f t="shared" si="279"/>
        <v>46.753902410931595</v>
      </c>
      <c r="O1194" s="25">
        <f t="shared" si="252"/>
        <v>46.852236384754413</v>
      </c>
      <c r="P1194" s="14">
        <v>3515.3199999999997</v>
      </c>
      <c r="Q1194" s="14">
        <v>727.06</v>
      </c>
      <c r="R1194" s="25">
        <f t="shared" si="253"/>
        <v>22.833611596411963</v>
      </c>
      <c r="S1194" s="14">
        <v>4784.5200000000004</v>
      </c>
      <c r="T1194" s="25">
        <f t="shared" si="263"/>
        <v>25.751552514217252</v>
      </c>
      <c r="U1194" s="14">
        <v>2582.2603920000001</v>
      </c>
      <c r="V1194" s="14">
        <v>17062</v>
      </c>
      <c r="W1194" s="14">
        <v>17062</v>
      </c>
      <c r="X1194" s="14">
        <v>16176.27</v>
      </c>
      <c r="Y1194" s="14">
        <v>18.27</v>
      </c>
      <c r="Z1194" s="14">
        <v>4435.8910539999997</v>
      </c>
      <c r="AA1194" s="14">
        <v>3770.14</v>
      </c>
      <c r="AB1194" s="14">
        <f t="shared" si="280"/>
        <v>8206.0310539999991</v>
      </c>
      <c r="AC1194" s="14">
        <f t="shared" si="281"/>
        <v>8224.3010539999996</v>
      </c>
      <c r="AD1194" s="25">
        <f t="shared" si="282"/>
        <v>50.728821007562303</v>
      </c>
      <c r="AE1194" s="25">
        <f t="shared" si="283"/>
        <v>50.841764226240038</v>
      </c>
      <c r="AF1194" s="14">
        <v>3741.4323049999998</v>
      </c>
      <c r="AG1194" s="25">
        <f t="shared" si="262"/>
        <v>23.129141050439934</v>
      </c>
      <c r="AH1194" s="14">
        <v>58156.763141291718</v>
      </c>
      <c r="AI1194" s="28">
        <f t="shared" si="264"/>
        <v>278.14942108624223</v>
      </c>
      <c r="AJ1194" s="14">
        <v>142776</v>
      </c>
      <c r="AK1194" s="14">
        <f t="shared" si="254"/>
        <v>113.29824340225248</v>
      </c>
      <c r="AL1194" s="14">
        <v>6917.729147</v>
      </c>
      <c r="AM1194" s="14">
        <v>15105.43</v>
      </c>
      <c r="AN1194" s="29">
        <f t="shared" si="251"/>
        <v>45.7963073345148</v>
      </c>
    </row>
    <row r="1195" spans="1:40" x14ac:dyDescent="0.3">
      <c r="A1195" s="23" t="s">
        <v>106</v>
      </c>
      <c r="B1195" s="23" t="s">
        <v>110</v>
      </c>
      <c r="C1195" s="23" t="s">
        <v>209</v>
      </c>
      <c r="D1195" s="23" t="s">
        <v>118</v>
      </c>
      <c r="E1195" s="23" t="s">
        <v>177</v>
      </c>
      <c r="F1195" s="23" t="s">
        <v>137</v>
      </c>
      <c r="G1195" s="23" t="s">
        <v>13</v>
      </c>
      <c r="H1195" s="14">
        <v>19708.775000000001</v>
      </c>
      <c r="I1195" s="14">
        <v>39.65</v>
      </c>
      <c r="J1195" s="14">
        <v>6462.9949999999999</v>
      </c>
      <c r="K1195" s="14">
        <v>2620.2800000000002</v>
      </c>
      <c r="L1195" s="14">
        <f t="shared" si="277"/>
        <v>9083.2749999999996</v>
      </c>
      <c r="M1195" s="14">
        <f t="shared" si="278"/>
        <v>9122.9249999999993</v>
      </c>
      <c r="N1195" s="25">
        <f t="shared" si="279"/>
        <v>46.087466115981329</v>
      </c>
      <c r="O1195" s="25">
        <f t="shared" si="252"/>
        <v>46.288645539867382</v>
      </c>
      <c r="P1195" s="14">
        <v>5649.329999999999</v>
      </c>
      <c r="Q1195" s="14">
        <v>999.40000000000009</v>
      </c>
      <c r="R1195" s="25">
        <f t="shared" si="253"/>
        <v>33.73487190350491</v>
      </c>
      <c r="S1195" s="14">
        <v>2555.1799999999998</v>
      </c>
      <c r="T1195" s="25">
        <f t="shared" si="263"/>
        <v>12.964681975414502</v>
      </c>
      <c r="U1195" s="14">
        <v>1778.764512</v>
      </c>
      <c r="V1195" s="14">
        <v>17929</v>
      </c>
      <c r="W1195" s="14">
        <v>17929</v>
      </c>
      <c r="X1195" s="14">
        <v>17535.445</v>
      </c>
      <c r="Y1195" s="14">
        <v>39.65</v>
      </c>
      <c r="Z1195" s="14">
        <v>5023.1783370000003</v>
      </c>
      <c r="AA1195" s="14">
        <v>2590.0500000000002</v>
      </c>
      <c r="AB1195" s="14">
        <f t="shared" si="280"/>
        <v>7613.2283370000005</v>
      </c>
      <c r="AC1195" s="14">
        <f t="shared" si="281"/>
        <v>7652.8783370000001</v>
      </c>
      <c r="AD1195" s="25">
        <f t="shared" si="282"/>
        <v>43.41622546219957</v>
      </c>
      <c r="AE1195" s="25">
        <f t="shared" si="283"/>
        <v>43.642338914125077</v>
      </c>
      <c r="AF1195" s="14">
        <v>2383.4317040000001</v>
      </c>
      <c r="AG1195" s="25">
        <f t="shared" si="262"/>
        <v>13.59207995006685</v>
      </c>
      <c r="AH1195" s="14">
        <v>60272.343825916163</v>
      </c>
      <c r="AI1195" s="28">
        <f t="shared" si="264"/>
        <v>290.93683581722655</v>
      </c>
      <c r="AJ1195" s="14">
        <v>151236</v>
      </c>
      <c r="AK1195" s="14">
        <f t="shared" si="254"/>
        <v>115.9475587823005</v>
      </c>
      <c r="AL1195" s="14">
        <v>5969.3121170000004</v>
      </c>
      <c r="AM1195" s="14">
        <v>15752.855</v>
      </c>
      <c r="AN1195" s="29">
        <f t="shared" si="251"/>
        <v>37.893525440309077</v>
      </c>
    </row>
    <row r="1196" spans="1:40" x14ac:dyDescent="0.3">
      <c r="A1196" s="23" t="s">
        <v>106</v>
      </c>
      <c r="B1196" s="23" t="s">
        <v>110</v>
      </c>
      <c r="C1196" s="23" t="s">
        <v>209</v>
      </c>
      <c r="D1196" s="23" t="s">
        <v>119</v>
      </c>
      <c r="E1196" s="23" t="s">
        <v>146</v>
      </c>
      <c r="F1196" s="23" t="s">
        <v>138</v>
      </c>
      <c r="G1196" s="23" t="s">
        <v>13</v>
      </c>
      <c r="H1196" s="14">
        <v>13242.951999999999</v>
      </c>
      <c r="I1196" s="14">
        <v>8.6539999999999999</v>
      </c>
      <c r="J1196" s="14">
        <v>3691.268</v>
      </c>
      <c r="K1196" s="14">
        <v>2442.46</v>
      </c>
      <c r="L1196" s="14">
        <f t="shared" si="277"/>
        <v>6133.7280000000001</v>
      </c>
      <c r="M1196" s="14">
        <f t="shared" si="278"/>
        <v>6142.3819999999996</v>
      </c>
      <c r="N1196" s="25">
        <f t="shared" si="279"/>
        <v>46.316923900350922</v>
      </c>
      <c r="O1196" s="25">
        <f t="shared" si="252"/>
        <v>46.382271868084999</v>
      </c>
      <c r="P1196" s="14">
        <v>597.61</v>
      </c>
      <c r="Q1196" s="14">
        <v>575.65000000000009</v>
      </c>
      <c r="R1196" s="25">
        <f t="shared" si="253"/>
        <v>8.8595050408700438</v>
      </c>
      <c r="S1196" s="14">
        <v>5870.85</v>
      </c>
      <c r="T1196" s="25">
        <f t="shared" si="263"/>
        <v>44.331883102800646</v>
      </c>
      <c r="U1196" s="14">
        <v>3459.2203300000001</v>
      </c>
      <c r="V1196" s="14">
        <v>13781</v>
      </c>
      <c r="W1196" s="14">
        <v>13781</v>
      </c>
      <c r="X1196" s="14">
        <v>11511.643</v>
      </c>
      <c r="Y1196" s="14">
        <v>8.6539999999999999</v>
      </c>
      <c r="Z1196" s="14">
        <v>3046.0229260000001</v>
      </c>
      <c r="AA1196" s="14">
        <v>2442.46</v>
      </c>
      <c r="AB1196" s="14">
        <f t="shared" si="280"/>
        <v>5488.4829260000006</v>
      </c>
      <c r="AC1196" s="14">
        <f t="shared" si="281"/>
        <v>5497.1369260000001</v>
      </c>
      <c r="AD1196" s="25">
        <f t="shared" si="282"/>
        <v>47.677667957562619</v>
      </c>
      <c r="AE1196" s="25">
        <f t="shared" si="283"/>
        <v>47.75284402061461</v>
      </c>
      <c r="AF1196" s="14">
        <v>4877.3966389999996</v>
      </c>
      <c r="AG1196" s="25">
        <f t="shared" si="262"/>
        <v>42.369248585975086</v>
      </c>
      <c r="AH1196" s="14">
        <v>45446.935781451939</v>
      </c>
      <c r="AI1196" s="28">
        <f t="shared" si="264"/>
        <v>253.29855142177038</v>
      </c>
      <c r="AJ1196" s="14">
        <v>116797</v>
      </c>
      <c r="AK1196" s="14">
        <f t="shared" si="254"/>
        <v>98.561118864354398</v>
      </c>
      <c r="AL1196" s="14">
        <v>5330.3375589999996</v>
      </c>
      <c r="AM1196" s="14">
        <v>11203.703</v>
      </c>
      <c r="AN1196" s="29">
        <f t="shared" si="251"/>
        <v>47.576569630594456</v>
      </c>
    </row>
    <row r="1197" spans="1:40" x14ac:dyDescent="0.3">
      <c r="A1197" s="23" t="s">
        <v>106</v>
      </c>
      <c r="B1197" s="23" t="s">
        <v>110</v>
      </c>
      <c r="C1197" s="23" t="s">
        <v>209</v>
      </c>
      <c r="D1197" s="23" t="s">
        <v>120</v>
      </c>
      <c r="E1197" s="23" t="s">
        <v>147</v>
      </c>
      <c r="F1197" s="23" t="s">
        <v>135</v>
      </c>
      <c r="G1197" s="23" t="s">
        <v>13</v>
      </c>
      <c r="H1197" s="14">
        <v>18272.04</v>
      </c>
      <c r="I1197" s="14">
        <v>32.185000000000002</v>
      </c>
      <c r="J1197" s="14">
        <v>4624.9290000000001</v>
      </c>
      <c r="K1197" s="14">
        <v>4704.57</v>
      </c>
      <c r="L1197" s="14">
        <f t="shared" si="277"/>
        <v>9329.4989999999998</v>
      </c>
      <c r="M1197" s="14">
        <f t="shared" si="278"/>
        <v>9361.6840000000011</v>
      </c>
      <c r="N1197" s="25">
        <f t="shared" si="279"/>
        <v>51.058880125043508</v>
      </c>
      <c r="O1197" s="25">
        <f t="shared" si="252"/>
        <v>51.235023566060498</v>
      </c>
      <c r="P1197" s="14">
        <v>638.32000000000005</v>
      </c>
      <c r="Q1197" s="14">
        <v>843.66</v>
      </c>
      <c r="R1197" s="25">
        <f t="shared" si="253"/>
        <v>8.1106433654917556</v>
      </c>
      <c r="S1197" s="14">
        <v>7317.5959999999995</v>
      </c>
      <c r="T1197" s="25">
        <f t="shared" si="263"/>
        <v>40.048051558556132</v>
      </c>
      <c r="U1197" s="14">
        <v>3765.4107410000001</v>
      </c>
      <c r="V1197" s="14">
        <v>16444</v>
      </c>
      <c r="W1197" s="14">
        <v>16444</v>
      </c>
      <c r="X1197" s="14">
        <v>16668.689999999999</v>
      </c>
      <c r="Y1197" s="14">
        <v>32.185000000000002</v>
      </c>
      <c r="Z1197" s="14">
        <v>3479.8310080000001</v>
      </c>
      <c r="AA1197" s="14">
        <v>4619.0557570000001</v>
      </c>
      <c r="AB1197" s="14">
        <f t="shared" si="280"/>
        <v>8098.8867650000002</v>
      </c>
      <c r="AC1197" s="14">
        <f t="shared" si="281"/>
        <v>8131.0717650000006</v>
      </c>
      <c r="AD1197" s="25">
        <f t="shared" si="282"/>
        <v>48.587422076959868</v>
      </c>
      <c r="AE1197" s="25">
        <f t="shared" si="283"/>
        <v>48.780508636251568</v>
      </c>
      <c r="AF1197" s="14">
        <v>6979.3663509999997</v>
      </c>
      <c r="AG1197" s="25">
        <f t="shared" si="262"/>
        <v>41.871114952644753</v>
      </c>
      <c r="AH1197" s="14">
        <v>59010.725306784821</v>
      </c>
      <c r="AI1197" s="28">
        <f t="shared" si="264"/>
        <v>282.46882093624254</v>
      </c>
      <c r="AJ1197" s="14">
        <v>147467</v>
      </c>
      <c r="AK1197" s="14">
        <f t="shared" si="254"/>
        <v>113.03335661537834</v>
      </c>
      <c r="AL1197" s="14">
        <v>7434.2286299999996</v>
      </c>
      <c r="AM1197" s="14">
        <v>15717.03</v>
      </c>
      <c r="AN1197" s="29">
        <f t="shared" si="251"/>
        <v>47.300467263853285</v>
      </c>
    </row>
    <row r="1198" spans="1:40" x14ac:dyDescent="0.3">
      <c r="A1198" s="23" t="s">
        <v>106</v>
      </c>
      <c r="B1198" s="23" t="s">
        <v>110</v>
      </c>
      <c r="C1198" s="23" t="s">
        <v>209</v>
      </c>
      <c r="D1198" s="23" t="s">
        <v>121</v>
      </c>
      <c r="E1198" s="23" t="s">
        <v>148</v>
      </c>
      <c r="F1198" s="23" t="s">
        <v>135</v>
      </c>
      <c r="G1198" s="23" t="s">
        <v>13</v>
      </c>
      <c r="H1198" s="14">
        <v>16494.18</v>
      </c>
      <c r="I1198" s="14">
        <v>16.059999999999999</v>
      </c>
      <c r="J1198" s="14">
        <v>3958.87</v>
      </c>
      <c r="K1198" s="14">
        <v>3813.82</v>
      </c>
      <c r="L1198" s="14">
        <f t="shared" si="277"/>
        <v>7772.6900000000005</v>
      </c>
      <c r="M1198" s="14">
        <f t="shared" si="278"/>
        <v>7788.75</v>
      </c>
      <c r="N1198" s="25">
        <f t="shared" si="279"/>
        <v>47.123833982653274</v>
      </c>
      <c r="O1198" s="25">
        <f t="shared" si="252"/>
        <v>47.221201660221965</v>
      </c>
      <c r="P1198" s="14">
        <v>1336.8400000000001</v>
      </c>
      <c r="Q1198" s="14">
        <v>724.14</v>
      </c>
      <c r="R1198" s="25">
        <f t="shared" si="253"/>
        <v>12.495195274939404</v>
      </c>
      <c r="S1198" s="14">
        <v>6554.14</v>
      </c>
      <c r="T1198" s="25">
        <f t="shared" si="263"/>
        <v>39.736076603990014</v>
      </c>
      <c r="U1198" s="14">
        <v>3665.6691609999998</v>
      </c>
      <c r="V1198" s="14">
        <v>16387</v>
      </c>
      <c r="W1198" s="14">
        <v>16387</v>
      </c>
      <c r="X1198" s="14">
        <v>14970.3</v>
      </c>
      <c r="Y1198" s="14">
        <v>16.059999999999999</v>
      </c>
      <c r="Z1198" s="14">
        <v>3196.9848499999998</v>
      </c>
      <c r="AA1198" s="14">
        <v>3797.454158</v>
      </c>
      <c r="AB1198" s="14">
        <f t="shared" si="280"/>
        <v>6994.4390079999994</v>
      </c>
      <c r="AC1198" s="14">
        <f t="shared" si="281"/>
        <v>7010.4990079999998</v>
      </c>
      <c r="AD1198" s="25">
        <f t="shared" si="282"/>
        <v>46.722103150905461</v>
      </c>
      <c r="AE1198" s="25">
        <f t="shared" si="283"/>
        <v>46.829382230149029</v>
      </c>
      <c r="AF1198" s="14">
        <v>5945.9438369999998</v>
      </c>
      <c r="AG1198" s="25">
        <f t="shared" si="262"/>
        <v>39.718267750145287</v>
      </c>
      <c r="AH1198" s="14">
        <v>57439.848655848022</v>
      </c>
      <c r="AI1198" s="28">
        <f t="shared" si="264"/>
        <v>260.62568670218553</v>
      </c>
      <c r="AJ1198" s="14">
        <v>139066</v>
      </c>
      <c r="AK1198" s="14">
        <f t="shared" si="254"/>
        <v>107.64888614039377</v>
      </c>
      <c r="AL1198" s="14">
        <v>6864.4918660000003</v>
      </c>
      <c r="AM1198" s="14">
        <v>14638.76</v>
      </c>
      <c r="AN1198" s="29">
        <f t="shared" si="251"/>
        <v>46.892577417759426</v>
      </c>
    </row>
    <row r="1199" spans="1:40" x14ac:dyDescent="0.3">
      <c r="A1199" s="23" t="s">
        <v>106</v>
      </c>
      <c r="B1199" s="23" t="s">
        <v>110</v>
      </c>
      <c r="C1199" s="23" t="s">
        <v>209</v>
      </c>
      <c r="D1199" s="23" t="s">
        <v>122</v>
      </c>
      <c r="E1199" s="23" t="s">
        <v>123</v>
      </c>
      <c r="F1199" s="23" t="s">
        <v>138</v>
      </c>
      <c r="G1199" s="23" t="s">
        <v>13</v>
      </c>
      <c r="H1199" s="14">
        <v>18488.858</v>
      </c>
      <c r="I1199" s="14">
        <v>4</v>
      </c>
      <c r="J1199" s="14">
        <v>5288.6970000000001</v>
      </c>
      <c r="K1199" s="14">
        <v>5099.26</v>
      </c>
      <c r="L1199" s="14">
        <f t="shared" si="277"/>
        <v>10387.957</v>
      </c>
      <c r="M1199" s="14">
        <f t="shared" si="278"/>
        <v>10391.957</v>
      </c>
      <c r="N1199" s="25">
        <f t="shared" si="279"/>
        <v>56.184957448426509</v>
      </c>
      <c r="O1199" s="25">
        <f t="shared" si="252"/>
        <v>56.206592099955557</v>
      </c>
      <c r="P1199" s="14">
        <v>6546.01</v>
      </c>
      <c r="Q1199" s="14">
        <v>665.26099999999997</v>
      </c>
      <c r="R1199" s="25">
        <f t="shared" si="253"/>
        <v>39.003333791627369</v>
      </c>
      <c r="S1199" s="14">
        <v>752.65</v>
      </c>
      <c r="T1199" s="25">
        <f t="shared" si="263"/>
        <v>4.0708301183339719</v>
      </c>
      <c r="U1199" s="14">
        <v>368.734894</v>
      </c>
      <c r="V1199" s="14">
        <v>16932</v>
      </c>
      <c r="W1199" s="14">
        <v>16932</v>
      </c>
      <c r="X1199" s="14">
        <v>16275.388000000001</v>
      </c>
      <c r="Y1199" s="14">
        <v>4</v>
      </c>
      <c r="Z1199" s="14">
        <v>4396.121956</v>
      </c>
      <c r="AA1199" s="14">
        <v>5099.26</v>
      </c>
      <c r="AB1199" s="14">
        <f t="shared" si="280"/>
        <v>9495.3819560000011</v>
      </c>
      <c r="AC1199" s="14">
        <f t="shared" si="281"/>
        <v>9499.3819560000011</v>
      </c>
      <c r="AD1199" s="25">
        <f t="shared" si="282"/>
        <v>58.34196982584993</v>
      </c>
      <c r="AE1199" s="25">
        <f t="shared" si="283"/>
        <v>58.366546812893191</v>
      </c>
      <c r="AF1199" s="14">
        <v>619.21158200000002</v>
      </c>
      <c r="AG1199" s="25">
        <f t="shared" si="262"/>
        <v>3.8045887569623535</v>
      </c>
      <c r="AH1199" s="14">
        <v>52544.825623059165</v>
      </c>
      <c r="AI1199" s="28">
        <f t="shared" si="264"/>
        <v>309.74292534063693</v>
      </c>
      <c r="AJ1199" s="14">
        <v>149230</v>
      </c>
      <c r="AK1199" s="14">
        <f t="shared" si="254"/>
        <v>109.06244052804396</v>
      </c>
      <c r="AL1199" s="14">
        <v>9204.3765050000002</v>
      </c>
      <c r="AM1199" s="14">
        <v>15828.647999999999</v>
      </c>
      <c r="AN1199" s="29">
        <f t="shared" si="251"/>
        <v>58.150111778340133</v>
      </c>
    </row>
    <row r="1200" spans="1:40" x14ac:dyDescent="0.3">
      <c r="A1200" s="23" t="s">
        <v>106</v>
      </c>
      <c r="B1200" s="23" t="s">
        <v>110</v>
      </c>
      <c r="C1200" s="23" t="s">
        <v>209</v>
      </c>
      <c r="D1200" s="23" t="s">
        <v>124</v>
      </c>
      <c r="E1200" s="23" t="s">
        <v>149</v>
      </c>
      <c r="F1200" s="23" t="s">
        <v>135</v>
      </c>
      <c r="G1200" s="23" t="s">
        <v>13</v>
      </c>
      <c r="H1200" s="14">
        <v>19714.330000000002</v>
      </c>
      <c r="I1200" s="14">
        <v>3.34</v>
      </c>
      <c r="J1200" s="14">
        <v>4963.33</v>
      </c>
      <c r="K1200" s="14">
        <v>4369.03</v>
      </c>
      <c r="L1200" s="14">
        <f t="shared" si="277"/>
        <v>9332.36</v>
      </c>
      <c r="M1200" s="14">
        <f t="shared" si="278"/>
        <v>9335.7000000000007</v>
      </c>
      <c r="N1200" s="25">
        <f t="shared" si="279"/>
        <v>47.337951632137631</v>
      </c>
      <c r="O1200" s="25">
        <f t="shared" si="252"/>
        <v>47.354893623065053</v>
      </c>
      <c r="P1200" s="14">
        <v>8503.39</v>
      </c>
      <c r="Q1200" s="14">
        <v>672.21999999999991</v>
      </c>
      <c r="R1200" s="25">
        <f t="shared" si="253"/>
        <v>46.542844722595177</v>
      </c>
      <c r="S1200" s="14">
        <v>972.29</v>
      </c>
      <c r="T1200" s="25">
        <f t="shared" si="263"/>
        <v>4.9318947182075163</v>
      </c>
      <c r="U1200" s="14">
        <v>516.93683699999997</v>
      </c>
      <c r="V1200" s="14">
        <v>20954</v>
      </c>
      <c r="W1200" s="14">
        <v>20954</v>
      </c>
      <c r="X1200" s="14">
        <v>17522.009999999998</v>
      </c>
      <c r="Y1200" s="14">
        <v>3.34</v>
      </c>
      <c r="Z1200" s="14">
        <v>4669.4651199999998</v>
      </c>
      <c r="AA1200" s="14">
        <v>4369.03</v>
      </c>
      <c r="AB1200" s="14">
        <f t="shared" si="280"/>
        <v>9038.4951199999996</v>
      </c>
      <c r="AC1200" s="14">
        <f t="shared" si="281"/>
        <v>9041.8351199999997</v>
      </c>
      <c r="AD1200" s="25">
        <f t="shared" si="282"/>
        <v>51.58366602918273</v>
      </c>
      <c r="AE1200" s="25">
        <f t="shared" si="283"/>
        <v>51.602727769245654</v>
      </c>
      <c r="AF1200" s="14">
        <v>779.97761600000001</v>
      </c>
      <c r="AG1200" s="25">
        <f t="shared" si="262"/>
        <v>4.4514163386506462</v>
      </c>
      <c r="AH1200" s="14">
        <v>66630.298444279819</v>
      </c>
      <c r="AI1200" s="28">
        <f t="shared" si="264"/>
        <v>262.97360823999514</v>
      </c>
      <c r="AJ1200" s="14">
        <v>181528</v>
      </c>
      <c r="AK1200" s="14">
        <f t="shared" si="254"/>
        <v>96.525109074082238</v>
      </c>
      <c r="AL1200" s="14">
        <v>8517.004551</v>
      </c>
      <c r="AM1200" s="14">
        <v>16708.78</v>
      </c>
      <c r="AN1200" s="29">
        <f t="shared" si="251"/>
        <v>50.973228153102745</v>
      </c>
    </row>
    <row r="1201" spans="1:40" x14ac:dyDescent="0.3">
      <c r="A1201" s="23" t="s">
        <v>106</v>
      </c>
      <c r="B1201" s="23" t="s">
        <v>110</v>
      </c>
      <c r="C1201" s="23" t="s">
        <v>209</v>
      </c>
      <c r="D1201" s="23" t="s">
        <v>2</v>
      </c>
      <c r="E1201" s="23" t="s">
        <v>32</v>
      </c>
      <c r="F1201" s="23" t="s">
        <v>126</v>
      </c>
      <c r="G1201" s="23" t="s">
        <v>13</v>
      </c>
      <c r="H1201" s="14">
        <v>234265.98800000001</v>
      </c>
      <c r="I1201" s="14">
        <v>238.03900000000002</v>
      </c>
      <c r="J1201" s="14">
        <v>63975.832000000017</v>
      </c>
      <c r="K1201" s="14">
        <v>50511.270000000004</v>
      </c>
      <c r="L1201" s="14">
        <f t="shared" si="277"/>
        <v>114487.10200000001</v>
      </c>
      <c r="M1201" s="14">
        <f t="shared" si="278"/>
        <v>114725.14100000002</v>
      </c>
      <c r="N1201" s="25">
        <f t="shared" si="279"/>
        <v>48.870560757629065</v>
      </c>
      <c r="O1201" s="25">
        <f t="shared" si="252"/>
        <v>48.972171325186139</v>
      </c>
      <c r="P1201" s="14">
        <v>46013.06</v>
      </c>
      <c r="Q1201" s="14">
        <v>9764.6309999999976</v>
      </c>
      <c r="R1201" s="25">
        <f t="shared" ref="R1201" si="284">100*(P1201+Q1201)/H1201</f>
        <v>23.809555743106845</v>
      </c>
      <c r="S1201" s="14">
        <v>56487.695999999996</v>
      </c>
      <c r="T1201" s="25">
        <f t="shared" ref="T1201" si="285">100*S1201/H1201</f>
        <v>24.112632176037433</v>
      </c>
      <c r="U1201" s="14">
        <v>31465.126640000002</v>
      </c>
      <c r="V1201" s="14">
        <v>220000</v>
      </c>
      <c r="W1201" s="14">
        <v>220000</v>
      </c>
      <c r="X1201" s="14">
        <v>205785.92900000003</v>
      </c>
      <c r="Y1201" s="14">
        <v>238.03900000000002</v>
      </c>
      <c r="Z1201" s="14">
        <v>52391.183276000003</v>
      </c>
      <c r="AA1201" s="14">
        <v>49920.514840999997</v>
      </c>
      <c r="AB1201" s="14">
        <f t="shared" si="280"/>
        <v>102311.69811699999</v>
      </c>
      <c r="AC1201" s="14">
        <f t="shared" si="281"/>
        <v>102549.737117</v>
      </c>
      <c r="AD1201" s="25">
        <f t="shared" si="282"/>
        <v>49.717538324498356</v>
      </c>
      <c r="AE1201" s="25">
        <f t="shared" si="283"/>
        <v>49.833211442265316</v>
      </c>
      <c r="AF1201" s="14">
        <v>48883.83411399999</v>
      </c>
      <c r="AG1201" s="25">
        <f t="shared" ref="AG1201" si="286">100*AF1201/X1201</f>
        <v>23.754701962154069</v>
      </c>
      <c r="AH1201" s="14">
        <v>756438.60697779572</v>
      </c>
      <c r="AI1201" s="28">
        <f t="shared" ref="AI1201" si="287">1000*X1201/AH1201</f>
        <v>272.04577754456233</v>
      </c>
      <c r="AJ1201" s="14">
        <v>1898519</v>
      </c>
      <c r="AK1201" s="14">
        <f t="shared" ref="AK1201" si="288">1000*X1201/AJ1201</f>
        <v>108.39287307632951</v>
      </c>
      <c r="AL1201" s="14">
        <v>93757.884478000007</v>
      </c>
      <c r="AM1201" s="14">
        <v>194146.62899999999</v>
      </c>
      <c r="AN1201" s="29">
        <f t="shared" si="251"/>
        <v>48.292306161030496</v>
      </c>
    </row>
    <row r="1202" spans="1:40" x14ac:dyDescent="0.3">
      <c r="A1202" s="23" t="s">
        <v>107</v>
      </c>
      <c r="B1202" s="23" t="s">
        <v>111</v>
      </c>
      <c r="C1202" s="23" t="s">
        <v>209</v>
      </c>
      <c r="D1202" s="23" t="s">
        <v>114</v>
      </c>
      <c r="E1202" s="23" t="s">
        <v>143</v>
      </c>
      <c r="F1202" s="23" t="s">
        <v>135</v>
      </c>
      <c r="G1202" s="23" t="s">
        <v>13</v>
      </c>
      <c r="H1202" s="14">
        <v>22565.11</v>
      </c>
      <c r="I1202" s="14">
        <v>5.0999999999999996</v>
      </c>
      <c r="J1202" s="14">
        <v>7848.2849999999999</v>
      </c>
      <c r="K1202" s="14">
        <v>4666.2569999999996</v>
      </c>
      <c r="L1202" s="14">
        <f t="shared" si="277"/>
        <v>12514.541999999999</v>
      </c>
      <c r="M1202" s="14">
        <f t="shared" si="278"/>
        <v>12519.642</v>
      </c>
      <c r="N1202" s="25">
        <f t="shared" ref="N1202:N1237" si="289">100*L1202/H1202</f>
        <v>55.459698623228512</v>
      </c>
      <c r="O1202" s="25">
        <f t="shared" si="252"/>
        <v>55.48229988686073</v>
      </c>
      <c r="P1202" s="14">
        <v>1553.9699999999998</v>
      </c>
      <c r="Q1202" s="14">
        <v>1449.3149999999998</v>
      </c>
      <c r="R1202" s="25">
        <f t="shared" si="253"/>
        <v>13.30941883287961</v>
      </c>
      <c r="S1202" s="14">
        <v>6807.5230000000001</v>
      </c>
      <c r="T1202" s="25">
        <f t="shared" si="263"/>
        <v>30.168357255958426</v>
      </c>
      <c r="U1202" s="14">
        <v>3794.5822020000001</v>
      </c>
      <c r="V1202" s="14">
        <v>16788</v>
      </c>
      <c r="W1202" s="14">
        <v>16788</v>
      </c>
      <c r="X1202" s="14">
        <v>18672.896000000001</v>
      </c>
      <c r="Y1202" s="14">
        <v>5.0999999999999996</v>
      </c>
      <c r="Z1202" s="14">
        <v>4921.4606370000001</v>
      </c>
      <c r="AA1202" s="14">
        <v>4666.2569999999996</v>
      </c>
      <c r="AB1202" s="14">
        <f t="shared" ref="AB1202:AB1237" si="290">Z1202+AA1202</f>
        <v>9587.7176369999997</v>
      </c>
      <c r="AC1202" s="14">
        <f t="shared" ref="AC1202:AC1237" si="291">Y1202+Z1202+AA1202</f>
        <v>9592.8176370000001</v>
      </c>
      <c r="AD1202" s="25">
        <f t="shared" ref="AD1202:AD1237" si="292">100*AB1202/X1202</f>
        <v>51.3456382823532</v>
      </c>
      <c r="AE1202" s="25">
        <f t="shared" ref="AE1202:AE1237" si="293">100*AC1202/X1202</f>
        <v>51.372950596415251</v>
      </c>
      <c r="AF1202" s="14">
        <v>6052.5728120000003</v>
      </c>
      <c r="AG1202" s="25">
        <f t="shared" si="262"/>
        <v>32.413680298974519</v>
      </c>
      <c r="AH1202" s="14">
        <v>58391.733634912191</v>
      </c>
      <c r="AI1202" s="28">
        <f t="shared" si="264"/>
        <v>319.78663481290351</v>
      </c>
      <c r="AJ1202" s="14">
        <v>145152</v>
      </c>
      <c r="AK1202" s="14">
        <f t="shared" si="254"/>
        <v>128.6437389770723</v>
      </c>
      <c r="AL1202" s="14">
        <v>9076.1499320000003</v>
      </c>
      <c r="AM1202" s="14">
        <v>17807.817999999999</v>
      </c>
      <c r="AN1202" s="29">
        <f t="shared" si="251"/>
        <v>50.967220868946441</v>
      </c>
    </row>
    <row r="1203" spans="1:40" x14ac:dyDescent="0.3">
      <c r="A1203" s="23" t="s">
        <v>107</v>
      </c>
      <c r="B1203" s="23" t="s">
        <v>111</v>
      </c>
      <c r="C1203" s="23" t="s">
        <v>209</v>
      </c>
      <c r="D1203" s="23" t="s">
        <v>125</v>
      </c>
      <c r="E1203" s="23" t="s">
        <v>144</v>
      </c>
      <c r="F1203" s="23" t="s">
        <v>135</v>
      </c>
      <c r="G1203" s="23" t="s">
        <v>13</v>
      </c>
      <c r="H1203" s="14">
        <v>19318.41</v>
      </c>
      <c r="I1203" s="14">
        <v>26.06</v>
      </c>
      <c r="J1203" s="14">
        <v>5134.59</v>
      </c>
      <c r="K1203" s="14">
        <v>4392</v>
      </c>
      <c r="L1203" s="14">
        <f t="shared" si="277"/>
        <v>9526.59</v>
      </c>
      <c r="M1203" s="14">
        <f t="shared" si="278"/>
        <v>9552.6500000000015</v>
      </c>
      <c r="N1203" s="25">
        <f t="shared" si="289"/>
        <v>49.313530461357843</v>
      </c>
      <c r="O1203" s="25">
        <f t="shared" si="252"/>
        <v>49.448427691512919</v>
      </c>
      <c r="P1203" s="14">
        <v>336</v>
      </c>
      <c r="Q1203" s="14">
        <v>822.68</v>
      </c>
      <c r="R1203" s="25">
        <f t="shared" si="253"/>
        <v>5.9978020965493526</v>
      </c>
      <c r="S1203" s="14">
        <v>8559.7900000000009</v>
      </c>
      <c r="T1203" s="25">
        <f t="shared" si="263"/>
        <v>44.308977809250351</v>
      </c>
      <c r="U1203" s="14">
        <v>4719.1408250000004</v>
      </c>
      <c r="V1203" s="14">
        <v>19017</v>
      </c>
      <c r="W1203" s="14">
        <v>19017</v>
      </c>
      <c r="X1203" s="14">
        <v>17927.810000000001</v>
      </c>
      <c r="Y1203" s="14">
        <v>26.06</v>
      </c>
      <c r="Z1203" s="14">
        <v>4461.696011</v>
      </c>
      <c r="AA1203" s="14">
        <v>4297.7308439999997</v>
      </c>
      <c r="AB1203" s="14">
        <f t="shared" si="290"/>
        <v>8759.4268549999997</v>
      </c>
      <c r="AC1203" s="14">
        <f t="shared" si="291"/>
        <v>8785.4868549999992</v>
      </c>
      <c r="AD1203" s="25">
        <f t="shared" si="292"/>
        <v>48.859436010310233</v>
      </c>
      <c r="AE1203" s="25">
        <f t="shared" si="293"/>
        <v>49.004796765472179</v>
      </c>
      <c r="AF1203" s="14">
        <v>7991.6425859999999</v>
      </c>
      <c r="AG1203" s="25">
        <f t="shared" si="262"/>
        <v>44.576792067742794</v>
      </c>
      <c r="AH1203" s="14">
        <v>69549.822764868062</v>
      </c>
      <c r="AI1203" s="28">
        <f t="shared" si="264"/>
        <v>257.7693125201742</v>
      </c>
      <c r="AJ1203" s="14">
        <v>162807</v>
      </c>
      <c r="AK1203" s="14">
        <f t="shared" si="254"/>
        <v>110.11694828846426</v>
      </c>
      <c r="AL1203" s="14">
        <v>8615.0953210000007</v>
      </c>
      <c r="AM1203" s="14">
        <v>17665.060000000001</v>
      </c>
      <c r="AN1203" s="29">
        <f t="shared" si="251"/>
        <v>48.769125726150946</v>
      </c>
    </row>
    <row r="1204" spans="1:40" x14ac:dyDescent="0.3">
      <c r="A1204" s="23" t="s">
        <v>107</v>
      </c>
      <c r="B1204" s="23" t="s">
        <v>111</v>
      </c>
      <c r="C1204" s="23" t="s">
        <v>209</v>
      </c>
      <c r="D1204" s="23" t="s">
        <v>115</v>
      </c>
      <c r="E1204" s="23" t="s">
        <v>178</v>
      </c>
      <c r="F1204" s="23" t="s">
        <v>138</v>
      </c>
      <c r="G1204" s="23" t="s">
        <v>13</v>
      </c>
      <c r="H1204" s="14">
        <v>24191.384999999998</v>
      </c>
      <c r="I1204" s="14">
        <v>11.16</v>
      </c>
      <c r="J1204" s="14">
        <v>7311.4549999999999</v>
      </c>
      <c r="K1204" s="14">
        <v>4525.25</v>
      </c>
      <c r="L1204" s="14">
        <f t="shared" si="277"/>
        <v>11836.705</v>
      </c>
      <c r="M1204" s="14">
        <f t="shared" si="278"/>
        <v>11847.865</v>
      </c>
      <c r="N1204" s="25">
        <f t="shared" si="289"/>
        <v>48.929422602302438</v>
      </c>
      <c r="O1204" s="25">
        <f t="shared" si="252"/>
        <v>48.975554727437064</v>
      </c>
      <c r="P1204" s="14">
        <v>8154</v>
      </c>
      <c r="Q1204" s="14">
        <v>862.8</v>
      </c>
      <c r="R1204" s="25">
        <f t="shared" si="253"/>
        <v>37.272772931355519</v>
      </c>
      <c r="S1204" s="14">
        <v>1881.24</v>
      </c>
      <c r="T1204" s="25">
        <f t="shared" si="263"/>
        <v>7.776487373500939</v>
      </c>
      <c r="U1204" s="14">
        <v>1157.480742</v>
      </c>
      <c r="V1204" s="14">
        <v>24417</v>
      </c>
      <c r="W1204" s="14">
        <v>24417</v>
      </c>
      <c r="X1204" s="14">
        <v>21804.215</v>
      </c>
      <c r="Y1204" s="14">
        <v>11.16</v>
      </c>
      <c r="Z1204" s="14">
        <v>6283.984367</v>
      </c>
      <c r="AA1204" s="14">
        <v>4483.47</v>
      </c>
      <c r="AB1204" s="14">
        <f t="shared" si="290"/>
        <v>10767.454367</v>
      </c>
      <c r="AC1204" s="14">
        <f t="shared" si="291"/>
        <v>10778.614367</v>
      </c>
      <c r="AD1204" s="25">
        <f t="shared" si="292"/>
        <v>49.382444481491305</v>
      </c>
      <c r="AE1204" s="25">
        <f t="shared" si="293"/>
        <v>49.433627245924697</v>
      </c>
      <c r="AF1204" s="14">
        <v>1667.6687380000001</v>
      </c>
      <c r="AG1204" s="25">
        <f t="shared" si="262"/>
        <v>7.6483777930092876</v>
      </c>
      <c r="AH1204" s="14">
        <v>81678.160292575762</v>
      </c>
      <c r="AI1204" s="28">
        <f t="shared" si="264"/>
        <v>266.95281727570841</v>
      </c>
      <c r="AJ1204" s="14">
        <v>217069</v>
      </c>
      <c r="AK1204" s="14">
        <f t="shared" si="254"/>
        <v>100.44831366984691</v>
      </c>
      <c r="AL1204" s="14">
        <v>9355.3215930000006</v>
      </c>
      <c r="AM1204" s="14">
        <v>20219.134999999998</v>
      </c>
      <c r="AN1204" s="29">
        <f t="shared" si="251"/>
        <v>46.269643053473857</v>
      </c>
    </row>
    <row r="1205" spans="1:40" x14ac:dyDescent="0.3">
      <c r="A1205" s="23" t="s">
        <v>107</v>
      </c>
      <c r="B1205" s="23" t="s">
        <v>111</v>
      </c>
      <c r="C1205" s="23" t="s">
        <v>209</v>
      </c>
      <c r="D1205" s="23" t="s">
        <v>116</v>
      </c>
      <c r="E1205" s="23" t="s">
        <v>71</v>
      </c>
      <c r="F1205" s="23" t="s">
        <v>135</v>
      </c>
      <c r="G1205" s="23" t="s">
        <v>13</v>
      </c>
      <c r="H1205" s="14">
        <v>38451.68</v>
      </c>
      <c r="I1205" s="14">
        <v>68.48</v>
      </c>
      <c r="J1205" s="14">
        <v>9404.15</v>
      </c>
      <c r="K1205" s="14">
        <v>5103.68</v>
      </c>
      <c r="L1205" s="14">
        <f t="shared" si="277"/>
        <v>14507.83</v>
      </c>
      <c r="M1205" s="14">
        <f t="shared" si="278"/>
        <v>14576.31</v>
      </c>
      <c r="N1205" s="25">
        <f t="shared" si="289"/>
        <v>37.730028961023287</v>
      </c>
      <c r="O1205" s="25">
        <f t="shared" si="252"/>
        <v>37.908122609987394</v>
      </c>
      <c r="P1205" s="14">
        <v>10477.65</v>
      </c>
      <c r="Q1205" s="14">
        <v>860.78</v>
      </c>
      <c r="R1205" s="25">
        <f t="shared" si="253"/>
        <v>29.487476229907248</v>
      </c>
      <c r="S1205" s="14">
        <v>10369.879999999999</v>
      </c>
      <c r="T1205" s="25">
        <f t="shared" si="263"/>
        <v>26.968600591703662</v>
      </c>
      <c r="U1205" s="14">
        <v>6663.1153549999999</v>
      </c>
      <c r="V1205" s="14">
        <v>40289</v>
      </c>
      <c r="W1205" s="14">
        <v>40289</v>
      </c>
      <c r="X1205" s="14">
        <v>32790.74</v>
      </c>
      <c r="Y1205" s="14">
        <v>68.48</v>
      </c>
      <c r="Z1205" s="14">
        <v>8579.2307540000002</v>
      </c>
      <c r="AA1205" s="14">
        <v>4858.5987439999999</v>
      </c>
      <c r="AB1205" s="14">
        <f t="shared" si="290"/>
        <v>13437.829497999999</v>
      </c>
      <c r="AC1205" s="14">
        <f t="shared" si="291"/>
        <v>13506.309497999999</v>
      </c>
      <c r="AD1205" s="25">
        <f t="shared" si="292"/>
        <v>40.980561884239265</v>
      </c>
      <c r="AE1205" s="25">
        <f t="shared" si="293"/>
        <v>41.189401330985511</v>
      </c>
      <c r="AF1205" s="14">
        <v>8346.1620619999994</v>
      </c>
      <c r="AG1205" s="25">
        <f t="shared" si="262"/>
        <v>25.452801803191996</v>
      </c>
      <c r="AH1205" s="14">
        <v>148598.8384374835</v>
      </c>
      <c r="AI1205" s="28">
        <f t="shared" si="264"/>
        <v>220.66619325423108</v>
      </c>
      <c r="AJ1205" s="14">
        <v>345391</v>
      </c>
      <c r="AK1205" s="14">
        <f t="shared" si="254"/>
        <v>94.938026758079957</v>
      </c>
      <c r="AL1205" s="14">
        <v>11954.218959</v>
      </c>
      <c r="AM1205" s="14">
        <v>30651.22</v>
      </c>
      <c r="AN1205" s="29">
        <f t="shared" si="251"/>
        <v>39.000793309369087</v>
      </c>
    </row>
    <row r="1206" spans="1:40" x14ac:dyDescent="0.3">
      <c r="A1206" s="23" t="s">
        <v>107</v>
      </c>
      <c r="B1206" s="23" t="s">
        <v>111</v>
      </c>
      <c r="C1206" s="23" t="s">
        <v>209</v>
      </c>
      <c r="D1206" s="23" t="s">
        <v>117</v>
      </c>
      <c r="E1206" s="23" t="s">
        <v>145</v>
      </c>
      <c r="F1206" s="23" t="s">
        <v>137</v>
      </c>
      <c r="G1206" s="23" t="s">
        <v>13</v>
      </c>
      <c r="H1206" s="14">
        <v>17295.93</v>
      </c>
      <c r="I1206" s="14">
        <v>21.54</v>
      </c>
      <c r="J1206" s="14">
        <v>4795.4399999999996</v>
      </c>
      <c r="K1206" s="14">
        <v>2664.46</v>
      </c>
      <c r="L1206" s="14">
        <f t="shared" si="277"/>
        <v>7459.9</v>
      </c>
      <c r="M1206" s="14">
        <f t="shared" si="278"/>
        <v>7481.44</v>
      </c>
      <c r="N1206" s="25">
        <f t="shared" si="289"/>
        <v>43.130956242306716</v>
      </c>
      <c r="O1206" s="25">
        <f t="shared" si="252"/>
        <v>43.255494211644013</v>
      </c>
      <c r="P1206" s="14">
        <v>4279.29</v>
      </c>
      <c r="Q1206" s="14">
        <v>683.68999999999994</v>
      </c>
      <c r="R1206" s="25">
        <f t="shared" si="253"/>
        <v>28.694496335264997</v>
      </c>
      <c r="S1206" s="14">
        <v>4020.56</v>
      </c>
      <c r="T1206" s="25">
        <f t="shared" si="263"/>
        <v>23.245699999942183</v>
      </c>
      <c r="U1206" s="14">
        <v>2257.1600159999998</v>
      </c>
      <c r="V1206" s="14">
        <v>17062</v>
      </c>
      <c r="W1206" s="14">
        <v>17062</v>
      </c>
      <c r="X1206" s="14">
        <v>14958.21</v>
      </c>
      <c r="Y1206" s="14">
        <v>21.54</v>
      </c>
      <c r="Z1206" s="14">
        <v>4377.1725040000001</v>
      </c>
      <c r="AA1206" s="14">
        <v>2664.46</v>
      </c>
      <c r="AB1206" s="14">
        <f t="shared" si="290"/>
        <v>7041.6325040000002</v>
      </c>
      <c r="AC1206" s="14">
        <f t="shared" si="291"/>
        <v>7063.1725040000001</v>
      </c>
      <c r="AD1206" s="25">
        <f t="shared" si="292"/>
        <v>47.075368670449208</v>
      </c>
      <c r="AE1206" s="25">
        <f t="shared" si="293"/>
        <v>47.219369857757052</v>
      </c>
      <c r="AF1206" s="14">
        <v>3140.9823719999999</v>
      </c>
      <c r="AG1206" s="25">
        <f t="shared" si="262"/>
        <v>20.998383977762046</v>
      </c>
      <c r="AH1206" s="14">
        <v>58289.663323924957</v>
      </c>
      <c r="AI1206" s="28">
        <f t="shared" si="264"/>
        <v>256.61856917709133</v>
      </c>
      <c r="AJ1206" s="14">
        <v>142776</v>
      </c>
      <c r="AK1206" s="14">
        <f t="shared" si="254"/>
        <v>104.7669776433014</v>
      </c>
      <c r="AL1206" s="14">
        <v>5976.7407130000001</v>
      </c>
      <c r="AM1206" s="14">
        <v>14126.4</v>
      </c>
      <c r="AN1206" s="29">
        <f t="shared" si="251"/>
        <v>42.309015127704164</v>
      </c>
    </row>
    <row r="1207" spans="1:40" x14ac:dyDescent="0.3">
      <c r="A1207" s="23" t="s">
        <v>107</v>
      </c>
      <c r="B1207" s="23" t="s">
        <v>111</v>
      </c>
      <c r="C1207" s="23" t="s">
        <v>209</v>
      </c>
      <c r="D1207" s="23" t="s">
        <v>118</v>
      </c>
      <c r="E1207" s="23" t="s">
        <v>177</v>
      </c>
      <c r="F1207" s="23" t="s">
        <v>137</v>
      </c>
      <c r="G1207" s="23" t="s">
        <v>13</v>
      </c>
      <c r="H1207" s="14">
        <v>19104.975999999999</v>
      </c>
      <c r="I1207" s="14">
        <v>33.64</v>
      </c>
      <c r="J1207" s="14">
        <v>6020.6859999999997</v>
      </c>
      <c r="K1207" s="14">
        <v>1874.1</v>
      </c>
      <c r="L1207" s="14">
        <f t="shared" si="277"/>
        <v>7894.7860000000001</v>
      </c>
      <c r="M1207" s="14">
        <f t="shared" si="278"/>
        <v>7928.4259999999995</v>
      </c>
      <c r="N1207" s="25">
        <f t="shared" si="289"/>
        <v>41.32319244996696</v>
      </c>
      <c r="O1207" s="25">
        <f t="shared" si="252"/>
        <v>41.499272231485662</v>
      </c>
      <c r="P1207" s="14">
        <v>6192.7300000000005</v>
      </c>
      <c r="Q1207" s="14">
        <v>1780.68</v>
      </c>
      <c r="R1207" s="25">
        <f t="shared" si="253"/>
        <v>41.734729214001639</v>
      </c>
      <c r="S1207" s="14">
        <v>1910.1</v>
      </c>
      <c r="T1207" s="25">
        <f t="shared" si="263"/>
        <v>9.9979188667915633</v>
      </c>
      <c r="U1207" s="14">
        <v>1334.438645</v>
      </c>
      <c r="V1207" s="14">
        <v>17929</v>
      </c>
      <c r="W1207" s="14">
        <v>17929</v>
      </c>
      <c r="X1207" s="14">
        <v>16970.526000000002</v>
      </c>
      <c r="Y1207" s="14">
        <v>33.64</v>
      </c>
      <c r="Z1207" s="14">
        <v>4678.9418020000003</v>
      </c>
      <c r="AA1207" s="14">
        <v>1855.35</v>
      </c>
      <c r="AB1207" s="14">
        <f t="shared" si="290"/>
        <v>6534.2918019999997</v>
      </c>
      <c r="AC1207" s="14">
        <f t="shared" si="291"/>
        <v>6567.931802000001</v>
      </c>
      <c r="AD1207" s="25">
        <f t="shared" si="292"/>
        <v>38.503767072393622</v>
      </c>
      <c r="AE1207" s="25">
        <f t="shared" si="293"/>
        <v>38.701993102629821</v>
      </c>
      <c r="AF1207" s="14">
        <v>1773.1095419999999</v>
      </c>
      <c r="AG1207" s="25">
        <f t="shared" si="262"/>
        <v>10.448170799184419</v>
      </c>
      <c r="AH1207" s="14">
        <v>60624.841680880752</v>
      </c>
      <c r="AI1207" s="28">
        <f t="shared" si="264"/>
        <v>279.92693307687421</v>
      </c>
      <c r="AJ1207" s="14">
        <v>151236</v>
      </c>
      <c r="AK1207" s="14">
        <f t="shared" si="254"/>
        <v>112.21221137824328</v>
      </c>
      <c r="AL1207" s="14">
        <v>4700.9170430000004</v>
      </c>
      <c r="AM1207" s="14">
        <v>15373.925999999999</v>
      </c>
      <c r="AN1207" s="29">
        <f t="shared" ref="AN1207:AN1270" si="294">100*AL1207/AM1207</f>
        <v>30.577206128089863</v>
      </c>
    </row>
    <row r="1208" spans="1:40" x14ac:dyDescent="0.3">
      <c r="A1208" s="23" t="s">
        <v>107</v>
      </c>
      <c r="B1208" s="23" t="s">
        <v>111</v>
      </c>
      <c r="C1208" s="23" t="s">
        <v>209</v>
      </c>
      <c r="D1208" s="23" t="s">
        <v>119</v>
      </c>
      <c r="E1208" s="23" t="s">
        <v>146</v>
      </c>
      <c r="F1208" s="23" t="s">
        <v>138</v>
      </c>
      <c r="G1208" s="23" t="s">
        <v>13</v>
      </c>
      <c r="H1208" s="14">
        <v>13141.901</v>
      </c>
      <c r="I1208" s="14">
        <v>3.145</v>
      </c>
      <c r="J1208" s="14">
        <v>3202.8580000000002</v>
      </c>
      <c r="K1208" s="14">
        <v>2182.44</v>
      </c>
      <c r="L1208" s="14">
        <f t="shared" si="277"/>
        <v>5385.2980000000007</v>
      </c>
      <c r="M1208" s="14">
        <f t="shared" si="278"/>
        <v>5388.4430000000002</v>
      </c>
      <c r="N1208" s="25">
        <f t="shared" si="289"/>
        <v>40.978074633190438</v>
      </c>
      <c r="O1208" s="25">
        <f t="shared" si="252"/>
        <v>41.002005722003233</v>
      </c>
      <c r="P1208" s="14">
        <v>628.67000000000007</v>
      </c>
      <c r="Q1208" s="14">
        <v>1068.67</v>
      </c>
      <c r="R1208" s="25">
        <f t="shared" si="253"/>
        <v>12.915483079654914</v>
      </c>
      <c r="S1208" s="14">
        <v>5906.058</v>
      </c>
      <c r="T1208" s="25">
        <f t="shared" si="263"/>
        <v>44.940667259630096</v>
      </c>
      <c r="U1208" s="14">
        <v>3682.7954279999999</v>
      </c>
      <c r="V1208" s="14">
        <v>13781</v>
      </c>
      <c r="W1208" s="14">
        <v>13781</v>
      </c>
      <c r="X1208" s="14">
        <v>11619.224</v>
      </c>
      <c r="Y1208" s="14">
        <v>3.145</v>
      </c>
      <c r="Z1208" s="14">
        <v>2775.3228180000001</v>
      </c>
      <c r="AA1208" s="14">
        <v>2182.44</v>
      </c>
      <c r="AB1208" s="14">
        <f t="shared" si="290"/>
        <v>4957.7628180000002</v>
      </c>
      <c r="AC1208" s="14">
        <f t="shared" si="291"/>
        <v>4960.9078179999997</v>
      </c>
      <c r="AD1208" s="25">
        <f t="shared" si="292"/>
        <v>42.668622431239811</v>
      </c>
      <c r="AE1208" s="25">
        <f t="shared" si="293"/>
        <v>42.695689643301478</v>
      </c>
      <c r="AF1208" s="14">
        <v>4939.9967390000002</v>
      </c>
      <c r="AG1208" s="25">
        <f t="shared" si="262"/>
        <v>42.515719974070556</v>
      </c>
      <c r="AH1208" s="14">
        <v>45567.185346940598</v>
      </c>
      <c r="AI1208" s="28">
        <f t="shared" si="264"/>
        <v>254.99104040623217</v>
      </c>
      <c r="AJ1208" s="14">
        <v>116797</v>
      </c>
      <c r="AK1208" s="14">
        <f t="shared" si="254"/>
        <v>99.482212728066642</v>
      </c>
      <c r="AL1208" s="14">
        <v>4766.9528680000003</v>
      </c>
      <c r="AM1208" s="14">
        <v>11277.023999999999</v>
      </c>
      <c r="AN1208" s="29">
        <f t="shared" si="294"/>
        <v>42.271372908313403</v>
      </c>
    </row>
    <row r="1209" spans="1:40" x14ac:dyDescent="0.3">
      <c r="A1209" s="23" t="s">
        <v>107</v>
      </c>
      <c r="B1209" s="23" t="s">
        <v>111</v>
      </c>
      <c r="C1209" s="23" t="s">
        <v>209</v>
      </c>
      <c r="D1209" s="23" t="s">
        <v>120</v>
      </c>
      <c r="E1209" s="23" t="s">
        <v>147</v>
      </c>
      <c r="F1209" s="23" t="s">
        <v>135</v>
      </c>
      <c r="G1209" s="23" t="s">
        <v>13</v>
      </c>
      <c r="H1209" s="14">
        <v>17352.151000000002</v>
      </c>
      <c r="I1209" s="14">
        <v>31.695</v>
      </c>
      <c r="J1209" s="14">
        <v>4549.1139999999996</v>
      </c>
      <c r="K1209" s="14">
        <v>3558.56</v>
      </c>
      <c r="L1209" s="14">
        <f t="shared" si="277"/>
        <v>8107.6739999999991</v>
      </c>
      <c r="M1209" s="14">
        <f t="shared" si="278"/>
        <v>8139.3689999999988</v>
      </c>
      <c r="N1209" s="25">
        <f t="shared" si="289"/>
        <v>46.724316772024395</v>
      </c>
      <c r="O1209" s="25">
        <f t="shared" si="252"/>
        <v>46.906974241983015</v>
      </c>
      <c r="P1209" s="14">
        <v>680.74</v>
      </c>
      <c r="Q1209" s="14">
        <v>801.49</v>
      </c>
      <c r="R1209" s="25">
        <f t="shared" si="253"/>
        <v>8.5420533742473772</v>
      </c>
      <c r="S1209" s="14">
        <v>7635.4229999999998</v>
      </c>
      <c r="T1209" s="25">
        <f t="shared" si="263"/>
        <v>44.002746403025185</v>
      </c>
      <c r="U1209" s="14">
        <v>4355.929529</v>
      </c>
      <c r="V1209" s="14">
        <v>16444</v>
      </c>
      <c r="W1209" s="14">
        <v>16444</v>
      </c>
      <c r="X1209" s="14">
        <v>15927.681</v>
      </c>
      <c r="Y1209" s="14">
        <v>31.695</v>
      </c>
      <c r="Z1209" s="14">
        <v>3521.5967249999999</v>
      </c>
      <c r="AA1209" s="14">
        <v>3527.7739510000001</v>
      </c>
      <c r="AB1209" s="14">
        <f t="shared" si="290"/>
        <v>7049.3706760000005</v>
      </c>
      <c r="AC1209" s="14">
        <f t="shared" si="291"/>
        <v>7081.0656760000002</v>
      </c>
      <c r="AD1209" s="25">
        <f t="shared" si="292"/>
        <v>44.25861288909541</v>
      </c>
      <c r="AE1209" s="25">
        <f t="shared" si="293"/>
        <v>44.457606075862522</v>
      </c>
      <c r="AF1209" s="14">
        <v>7306.0277029999997</v>
      </c>
      <c r="AG1209" s="25">
        <f t="shared" si="262"/>
        <v>45.870002689029242</v>
      </c>
      <c r="AH1209" s="14">
        <v>59171.041409113292</v>
      </c>
      <c r="AI1209" s="28">
        <f t="shared" si="264"/>
        <v>269.18033924525253</v>
      </c>
      <c r="AJ1209" s="14">
        <v>147467</v>
      </c>
      <c r="AK1209" s="14">
        <f t="shared" si="254"/>
        <v>108.00844256681155</v>
      </c>
      <c r="AL1209" s="14">
        <v>6413.9031619999996</v>
      </c>
      <c r="AM1209" s="14">
        <v>15054.031000000001</v>
      </c>
      <c r="AN1209" s="29">
        <f t="shared" si="294"/>
        <v>42.605885174542287</v>
      </c>
    </row>
    <row r="1210" spans="1:40" x14ac:dyDescent="0.3">
      <c r="A1210" s="23" t="s">
        <v>107</v>
      </c>
      <c r="B1210" s="23" t="s">
        <v>111</v>
      </c>
      <c r="C1210" s="23" t="s">
        <v>209</v>
      </c>
      <c r="D1210" s="23" t="s">
        <v>121</v>
      </c>
      <c r="E1210" s="23" t="s">
        <v>148</v>
      </c>
      <c r="F1210" s="23" t="s">
        <v>135</v>
      </c>
      <c r="G1210" s="23" t="s">
        <v>13</v>
      </c>
      <c r="H1210" s="14">
        <v>16159.02</v>
      </c>
      <c r="I1210" s="14">
        <v>7.98</v>
      </c>
      <c r="J1210" s="14">
        <v>4028.9</v>
      </c>
      <c r="K1210" s="14">
        <v>3162.02</v>
      </c>
      <c r="L1210" s="14">
        <f t="shared" si="277"/>
        <v>7190.92</v>
      </c>
      <c r="M1210" s="14">
        <f t="shared" si="278"/>
        <v>7198.9</v>
      </c>
      <c r="N1210" s="25">
        <f t="shared" si="289"/>
        <v>44.500966023929671</v>
      </c>
      <c r="O1210" s="25">
        <f t="shared" si="252"/>
        <v>44.550350206881355</v>
      </c>
      <c r="P1210" s="14">
        <v>1365.55</v>
      </c>
      <c r="Q1210" s="14">
        <v>739.71</v>
      </c>
      <c r="R1210" s="25">
        <f t="shared" si="253"/>
        <v>13.028389097853708</v>
      </c>
      <c r="S1210" s="14">
        <v>6814.88</v>
      </c>
      <c r="T1210" s="25">
        <f t="shared" si="263"/>
        <v>42.173844700978151</v>
      </c>
      <c r="U1210" s="14">
        <v>4082.8132350000001</v>
      </c>
      <c r="V1210" s="14">
        <v>16387</v>
      </c>
      <c r="W1210" s="14">
        <v>16387</v>
      </c>
      <c r="X1210" s="14">
        <v>14790.68</v>
      </c>
      <c r="Y1210" s="14">
        <v>7.98</v>
      </c>
      <c r="Z1210" s="14">
        <v>3332.7213959999999</v>
      </c>
      <c r="AA1210" s="14">
        <v>3145.9192480000002</v>
      </c>
      <c r="AB1210" s="14">
        <f t="shared" si="290"/>
        <v>6478.6406440000001</v>
      </c>
      <c r="AC1210" s="14">
        <f t="shared" si="291"/>
        <v>6486.6206440000005</v>
      </c>
      <c r="AD1210" s="25">
        <f t="shared" si="292"/>
        <v>43.802182482482216</v>
      </c>
      <c r="AE1210" s="25">
        <f t="shared" si="293"/>
        <v>43.856135377142905</v>
      </c>
      <c r="AF1210" s="14">
        <v>6276.0481499999996</v>
      </c>
      <c r="AG1210" s="25">
        <f t="shared" si="262"/>
        <v>42.432451719596386</v>
      </c>
      <c r="AH1210" s="14">
        <v>57821.537240194877</v>
      </c>
      <c r="AI1210" s="28">
        <f t="shared" si="264"/>
        <v>255.79880276372518</v>
      </c>
      <c r="AJ1210" s="14">
        <v>139066</v>
      </c>
      <c r="AK1210" s="14">
        <f t="shared" si="254"/>
        <v>106.35726921030302</v>
      </c>
      <c r="AL1210" s="14">
        <v>6346.038012</v>
      </c>
      <c r="AM1210" s="14">
        <v>14568.62</v>
      </c>
      <c r="AN1210" s="29">
        <f t="shared" si="294"/>
        <v>43.559637165359518</v>
      </c>
    </row>
    <row r="1211" spans="1:40" x14ac:dyDescent="0.3">
      <c r="A1211" s="23" t="s">
        <v>107</v>
      </c>
      <c r="B1211" s="23" t="s">
        <v>111</v>
      </c>
      <c r="C1211" s="23" t="s">
        <v>209</v>
      </c>
      <c r="D1211" s="23" t="s">
        <v>122</v>
      </c>
      <c r="E1211" s="23" t="s">
        <v>123</v>
      </c>
      <c r="F1211" s="23" t="s">
        <v>138</v>
      </c>
      <c r="G1211" s="23" t="s">
        <v>13</v>
      </c>
      <c r="H1211" s="14">
        <v>18109.257000000001</v>
      </c>
      <c r="I1211" s="14">
        <v>4</v>
      </c>
      <c r="J1211" s="14">
        <v>5072.4769999999999</v>
      </c>
      <c r="K1211" s="14">
        <v>3723.64</v>
      </c>
      <c r="L1211" s="14">
        <f t="shared" si="277"/>
        <v>8796.1170000000002</v>
      </c>
      <c r="M1211" s="14">
        <f t="shared" si="278"/>
        <v>8800.1170000000002</v>
      </c>
      <c r="N1211" s="25">
        <f t="shared" si="289"/>
        <v>48.572489749303351</v>
      </c>
      <c r="O1211" s="25">
        <f t="shared" si="252"/>
        <v>48.594577900131405</v>
      </c>
      <c r="P1211" s="14">
        <v>7235.1200000000008</v>
      </c>
      <c r="Q1211" s="14">
        <v>1117.18</v>
      </c>
      <c r="R1211" s="25">
        <f t="shared" si="253"/>
        <v>46.121715540289699</v>
      </c>
      <c r="S1211" s="14">
        <v>812.98</v>
      </c>
      <c r="T1211" s="25">
        <f t="shared" si="263"/>
        <v>4.4893062150479173</v>
      </c>
      <c r="U1211" s="14">
        <v>464.46376800000002</v>
      </c>
      <c r="V1211" s="14">
        <v>16932</v>
      </c>
      <c r="W1211" s="14">
        <v>16932</v>
      </c>
      <c r="X1211" s="14">
        <v>15532.627</v>
      </c>
      <c r="Y1211" s="14">
        <v>4</v>
      </c>
      <c r="Z1211" s="14">
        <v>4129.5541549999998</v>
      </c>
      <c r="AA1211" s="14">
        <v>3723.64</v>
      </c>
      <c r="AB1211" s="14">
        <f t="shared" si="290"/>
        <v>7853.1941549999992</v>
      </c>
      <c r="AC1211" s="14">
        <f t="shared" si="291"/>
        <v>7857.1941549999992</v>
      </c>
      <c r="AD1211" s="25">
        <f t="shared" si="292"/>
        <v>50.559342955959728</v>
      </c>
      <c r="AE1211" s="25">
        <f t="shared" si="293"/>
        <v>50.585095199929789</v>
      </c>
      <c r="AF1211" s="14">
        <v>650.00529900000004</v>
      </c>
      <c r="AG1211" s="25">
        <f t="shared" si="262"/>
        <v>4.1847737604205646</v>
      </c>
      <c r="AH1211" s="14">
        <v>52798.729675929615</v>
      </c>
      <c r="AI1211" s="28">
        <f t="shared" si="264"/>
        <v>294.18561952790998</v>
      </c>
      <c r="AJ1211" s="14">
        <v>149230</v>
      </c>
      <c r="AK1211" s="14">
        <f t="shared" si="254"/>
        <v>104.08515043891978</v>
      </c>
      <c r="AL1211" s="14">
        <v>7542.4602320000004</v>
      </c>
      <c r="AM1211" s="14">
        <v>15035.627</v>
      </c>
      <c r="AN1211" s="29">
        <f t="shared" si="294"/>
        <v>50.163922209562664</v>
      </c>
    </row>
    <row r="1212" spans="1:40" x14ac:dyDescent="0.3">
      <c r="A1212" s="23" t="s">
        <v>107</v>
      </c>
      <c r="B1212" s="23" t="s">
        <v>111</v>
      </c>
      <c r="C1212" s="23" t="s">
        <v>209</v>
      </c>
      <c r="D1212" s="23" t="s">
        <v>124</v>
      </c>
      <c r="E1212" s="23" t="s">
        <v>149</v>
      </c>
      <c r="F1212" s="23" t="s">
        <v>135</v>
      </c>
      <c r="G1212" s="23" t="s">
        <v>13</v>
      </c>
      <c r="H1212" s="14">
        <v>19782.414000000001</v>
      </c>
      <c r="I1212" s="14">
        <v>3.49</v>
      </c>
      <c r="J1212" s="14">
        <v>5140.2340000000004</v>
      </c>
      <c r="K1212" s="14">
        <v>3799.62</v>
      </c>
      <c r="L1212" s="14">
        <f t="shared" si="277"/>
        <v>8939.8539999999994</v>
      </c>
      <c r="M1212" s="14">
        <f t="shared" si="278"/>
        <v>8943.344000000001</v>
      </c>
      <c r="N1212" s="25">
        <f t="shared" si="289"/>
        <v>45.190915527296106</v>
      </c>
      <c r="O1212" s="25">
        <f t="shared" si="252"/>
        <v>45.208557459165505</v>
      </c>
      <c r="P1212" s="14">
        <v>8779.27</v>
      </c>
      <c r="Q1212" s="14">
        <v>715.7</v>
      </c>
      <c r="R1212" s="25">
        <f t="shared" si="253"/>
        <v>47.997024023458415</v>
      </c>
      <c r="S1212" s="14">
        <v>1130.31</v>
      </c>
      <c r="T1212" s="25">
        <f t="shared" si="263"/>
        <v>5.7137111780190217</v>
      </c>
      <c r="U1212" s="14">
        <v>638.71941400000003</v>
      </c>
      <c r="V1212" s="14">
        <v>20954</v>
      </c>
      <c r="W1212" s="14">
        <v>20954</v>
      </c>
      <c r="X1212" s="14">
        <v>17569.864000000001</v>
      </c>
      <c r="Y1212" s="14">
        <v>3.49</v>
      </c>
      <c r="Z1212" s="14">
        <v>4788.8928409999999</v>
      </c>
      <c r="AA1212" s="14">
        <v>3799.62</v>
      </c>
      <c r="AB1212" s="14">
        <f t="shared" si="290"/>
        <v>8588.5128409999998</v>
      </c>
      <c r="AC1212" s="14">
        <f t="shared" si="291"/>
        <v>8592.0028409999995</v>
      </c>
      <c r="AD1212" s="25">
        <f t="shared" si="292"/>
        <v>48.882067846398805</v>
      </c>
      <c r="AE1212" s="25">
        <f t="shared" si="293"/>
        <v>48.901931403680749</v>
      </c>
      <c r="AF1212" s="14">
        <v>942.76548700000001</v>
      </c>
      <c r="AG1212" s="25">
        <f t="shared" si="262"/>
        <v>5.3658098150332858</v>
      </c>
      <c r="AH1212" s="14">
        <v>67034.288858987347</v>
      </c>
      <c r="AI1212" s="28">
        <f t="shared" si="264"/>
        <v>262.10263879967147</v>
      </c>
      <c r="AJ1212" s="14">
        <v>181528</v>
      </c>
      <c r="AK1212" s="14">
        <f t="shared" si="254"/>
        <v>96.78872680798554</v>
      </c>
      <c r="AL1212" s="14">
        <v>8149.6314659999998</v>
      </c>
      <c r="AM1212" s="14">
        <v>16914.644</v>
      </c>
      <c r="AN1212" s="29">
        <f t="shared" si="294"/>
        <v>48.180922199722325</v>
      </c>
    </row>
    <row r="1213" spans="1:40" x14ac:dyDescent="0.3">
      <c r="A1213" s="23" t="s">
        <v>107</v>
      </c>
      <c r="B1213" s="23" t="s">
        <v>111</v>
      </c>
      <c r="C1213" s="23" t="s">
        <v>209</v>
      </c>
      <c r="D1213" s="23" t="s">
        <v>2</v>
      </c>
      <c r="E1213" s="23" t="s">
        <v>32</v>
      </c>
      <c r="F1213" s="23" t="s">
        <v>126</v>
      </c>
      <c r="G1213" s="23" t="s">
        <v>13</v>
      </c>
      <c r="H1213" s="14">
        <v>225472.234</v>
      </c>
      <c r="I1213" s="14">
        <v>216.29000000000002</v>
      </c>
      <c r="J1213" s="14">
        <v>62508.189000000013</v>
      </c>
      <c r="K1213" s="14">
        <v>39652.027000000002</v>
      </c>
      <c r="L1213" s="14">
        <f t="shared" si="277"/>
        <v>102160.21600000001</v>
      </c>
      <c r="M1213" s="14">
        <f t="shared" si="278"/>
        <v>102376.50600000002</v>
      </c>
      <c r="N1213" s="25">
        <f t="shared" si="289"/>
        <v>45.30944417750348</v>
      </c>
      <c r="O1213" s="25">
        <f t="shared" si="252"/>
        <v>45.405371731935745</v>
      </c>
      <c r="P1213" s="14">
        <v>49682.990000000005</v>
      </c>
      <c r="Q1213" s="14">
        <v>10902.695</v>
      </c>
      <c r="R1213" s="25">
        <f t="shared" ref="R1213" si="295">100*(P1213+Q1213)/H1213</f>
        <v>26.870574671291902</v>
      </c>
      <c r="S1213" s="14">
        <v>55848.744000000006</v>
      </c>
      <c r="T1213" s="25">
        <f t="shared" ref="T1213" si="296">100*S1213/H1213</f>
        <v>24.769676961643093</v>
      </c>
      <c r="U1213" s="14">
        <v>33150.639159000006</v>
      </c>
      <c r="V1213" s="14">
        <v>220000</v>
      </c>
      <c r="W1213" s="14">
        <v>220000</v>
      </c>
      <c r="X1213" s="14">
        <v>198564.473</v>
      </c>
      <c r="Y1213" s="14">
        <v>216.29000000000002</v>
      </c>
      <c r="Z1213" s="14">
        <v>51850.574010000004</v>
      </c>
      <c r="AA1213" s="14">
        <v>39205.259786999995</v>
      </c>
      <c r="AB1213" s="14">
        <f t="shared" si="290"/>
        <v>91055.833796999999</v>
      </c>
      <c r="AC1213" s="14">
        <f t="shared" si="291"/>
        <v>91272.123797000007</v>
      </c>
      <c r="AD1213" s="25">
        <f t="shared" si="292"/>
        <v>45.857062152805149</v>
      </c>
      <c r="AE1213" s="25">
        <f t="shared" si="293"/>
        <v>45.965988989883407</v>
      </c>
      <c r="AF1213" s="14">
        <v>49086.981489999991</v>
      </c>
      <c r="AG1213" s="25">
        <f t="shared" ref="AG1213" si="297">100*AF1213/X1213</f>
        <v>24.720928546971237</v>
      </c>
      <c r="AH1213" s="14">
        <v>759525.84266581095</v>
      </c>
      <c r="AI1213" s="28">
        <f t="shared" ref="AI1213" si="298">1000*X1213/AH1213</f>
        <v>261.43214864562253</v>
      </c>
      <c r="AJ1213" s="14">
        <v>1898519</v>
      </c>
      <c r="AK1213" s="14">
        <f t="shared" ref="AK1213" si="299">1000*X1213/AJ1213</f>
        <v>104.58914185214897</v>
      </c>
      <c r="AL1213" s="14">
        <v>82897.429301000011</v>
      </c>
      <c r="AM1213" s="14">
        <v>188693.50499999998</v>
      </c>
      <c r="AN1213" s="29">
        <f t="shared" si="294"/>
        <v>43.932317278753196</v>
      </c>
    </row>
    <row r="1214" spans="1:40" s="14" customFormat="1" x14ac:dyDescent="0.3">
      <c r="A1214" s="23" t="s">
        <v>104</v>
      </c>
      <c r="B1214" s="23" t="s">
        <v>108</v>
      </c>
      <c r="C1214" s="23" t="s">
        <v>215</v>
      </c>
      <c r="D1214" s="23" t="s">
        <v>114</v>
      </c>
      <c r="E1214" s="23" t="s">
        <v>143</v>
      </c>
      <c r="F1214" s="23" t="s">
        <v>135</v>
      </c>
      <c r="G1214" s="23" t="s">
        <v>13</v>
      </c>
      <c r="H1214" s="14">
        <v>18358.990000000002</v>
      </c>
      <c r="I1214" s="14">
        <v>2.8</v>
      </c>
      <c r="J1214" s="14">
        <v>3116.81</v>
      </c>
      <c r="K1214" s="14">
        <v>6911.69</v>
      </c>
      <c r="L1214" s="14">
        <f t="shared" si="277"/>
        <v>10028.5</v>
      </c>
      <c r="M1214" s="30">
        <f t="shared" si="278"/>
        <v>10031.299999999999</v>
      </c>
      <c r="N1214" s="25">
        <f t="shared" si="289"/>
        <v>54.624464635581802</v>
      </c>
      <c r="O1214" s="25">
        <f t="shared" si="252"/>
        <v>54.639716019236339</v>
      </c>
      <c r="P1214" s="14">
        <v>895.58</v>
      </c>
      <c r="Q1214" s="14">
        <v>363.29999999999995</v>
      </c>
      <c r="R1214" s="25">
        <f t="shared" ref="R1214:R1261" si="300">100*(P1214+Q1214)/H1214</f>
        <v>6.8570220910845316</v>
      </c>
      <c r="S1214" s="14">
        <v>6964.38</v>
      </c>
      <c r="T1214" s="25">
        <f t="shared" si="263"/>
        <v>37.934439748591828</v>
      </c>
      <c r="U1214" s="14">
        <v>2836.2476959999999</v>
      </c>
      <c r="V1214" s="27" t="s">
        <v>126</v>
      </c>
      <c r="W1214" s="27" t="s">
        <v>126</v>
      </c>
      <c r="X1214" s="14">
        <v>16958.73</v>
      </c>
      <c r="Y1214" s="14">
        <v>2.8</v>
      </c>
      <c r="Z1214" s="14">
        <v>3003.2444059999998</v>
      </c>
      <c r="AA1214" s="14">
        <v>6911.69</v>
      </c>
      <c r="AB1214" s="14">
        <f t="shared" si="290"/>
        <v>9914.9344060000003</v>
      </c>
      <c r="AC1214" s="14">
        <f t="shared" si="291"/>
        <v>9917.7344059999996</v>
      </c>
      <c r="AD1214" s="25">
        <f t="shared" si="292"/>
        <v>58.4650761348285</v>
      </c>
      <c r="AE1214" s="25">
        <f t="shared" si="293"/>
        <v>58.481586805144019</v>
      </c>
      <c r="AF1214" s="14">
        <v>5840.6182879999997</v>
      </c>
      <c r="AG1214" s="25">
        <f t="shared" si="262"/>
        <v>34.440186782854617</v>
      </c>
      <c r="AH1214" s="14">
        <v>58440.621075039911</v>
      </c>
      <c r="AI1214" s="28">
        <f t="shared" si="264"/>
        <v>290.18736775956512</v>
      </c>
      <c r="AJ1214" s="14">
        <v>145563</v>
      </c>
      <c r="AK1214" s="14">
        <f t="shared" ref="AK1214:AK1261" si="301">1000*X1214/AJ1214</f>
        <v>116.50440015663321</v>
      </c>
      <c r="AL1214" s="14">
        <v>9727.4251370000002</v>
      </c>
      <c r="AM1214" s="14">
        <v>16523.47</v>
      </c>
      <c r="AN1214" s="29">
        <f t="shared" si="294"/>
        <v>58.870353121953194</v>
      </c>
    </row>
    <row r="1215" spans="1:40" s="14" customFormat="1" x14ac:dyDescent="0.3">
      <c r="A1215" s="23" t="s">
        <v>104</v>
      </c>
      <c r="B1215" s="23" t="s">
        <v>108</v>
      </c>
      <c r="C1215" s="23" t="s">
        <v>215</v>
      </c>
      <c r="D1215" s="23" t="s">
        <v>125</v>
      </c>
      <c r="E1215" s="23" t="s">
        <v>144</v>
      </c>
      <c r="F1215" s="23" t="s">
        <v>135</v>
      </c>
      <c r="G1215" s="23" t="s">
        <v>13</v>
      </c>
      <c r="H1215" s="14">
        <v>21013.37</v>
      </c>
      <c r="I1215" s="14">
        <v>23.22</v>
      </c>
      <c r="J1215" s="14">
        <v>4687.22</v>
      </c>
      <c r="K1215" s="14">
        <v>8075</v>
      </c>
      <c r="L1215" s="14">
        <f t="shared" si="277"/>
        <v>12762.220000000001</v>
      </c>
      <c r="M1215" s="14">
        <f t="shared" si="278"/>
        <v>12785.44</v>
      </c>
      <c r="N1215" s="25">
        <f t="shared" si="289"/>
        <v>60.733808998746994</v>
      </c>
      <c r="O1215" s="25">
        <f t="shared" si="252"/>
        <v>60.844310074966558</v>
      </c>
      <c r="P1215" s="14">
        <v>281</v>
      </c>
      <c r="Q1215" s="14">
        <v>160.82999999999998</v>
      </c>
      <c r="R1215" s="25">
        <f t="shared" si="300"/>
        <v>2.1026137168859638</v>
      </c>
      <c r="S1215" s="14">
        <v>7764.1</v>
      </c>
      <c r="T1215" s="25">
        <f t="shared" si="263"/>
        <v>36.948380959360641</v>
      </c>
      <c r="U1215" s="14">
        <v>3247.3712460000002</v>
      </c>
      <c r="V1215" s="27" t="s">
        <v>126</v>
      </c>
      <c r="W1215" s="27" t="s">
        <v>126</v>
      </c>
      <c r="X1215" s="14">
        <v>19571.689999999999</v>
      </c>
      <c r="Y1215" s="14">
        <v>23.22</v>
      </c>
      <c r="Z1215" s="14">
        <v>3943.2972610000002</v>
      </c>
      <c r="AA1215" s="14">
        <v>7977.2468820000004</v>
      </c>
      <c r="AB1215" s="14">
        <f t="shared" si="290"/>
        <v>11920.544143000001</v>
      </c>
      <c r="AC1215" s="14">
        <f t="shared" si="291"/>
        <v>11943.764143</v>
      </c>
      <c r="AD1215" s="25">
        <f t="shared" si="292"/>
        <v>60.907076205478432</v>
      </c>
      <c r="AE1215" s="25">
        <f t="shared" si="293"/>
        <v>61.025716956481538</v>
      </c>
      <c r="AF1215" s="14">
        <v>7190.7558859999999</v>
      </c>
      <c r="AG1215" s="25">
        <f t="shared" ref="AG1215:AG1262" si="302">100*AF1215/X1215</f>
        <v>36.740597700045321</v>
      </c>
      <c r="AH1215" s="14">
        <v>69619.561069537434</v>
      </c>
      <c r="AI1215" s="28">
        <f t="shared" si="264"/>
        <v>281.12343283019834</v>
      </c>
      <c r="AJ1215" s="14">
        <v>163206</v>
      </c>
      <c r="AK1215" s="14">
        <f t="shared" si="301"/>
        <v>119.92016224893693</v>
      </c>
      <c r="AL1215" s="14">
        <v>11865.684282</v>
      </c>
      <c r="AM1215" s="14">
        <v>19449.43</v>
      </c>
      <c r="AN1215" s="29">
        <f t="shared" si="294"/>
        <v>61.007876744974013</v>
      </c>
    </row>
    <row r="1216" spans="1:40" s="14" customFormat="1" x14ac:dyDescent="0.3">
      <c r="A1216" s="23" t="s">
        <v>104</v>
      </c>
      <c r="B1216" s="23" t="s">
        <v>108</v>
      </c>
      <c r="C1216" s="23" t="s">
        <v>215</v>
      </c>
      <c r="D1216" s="23" t="s">
        <v>115</v>
      </c>
      <c r="E1216" s="23" t="s">
        <v>178</v>
      </c>
      <c r="F1216" s="23" t="s">
        <v>138</v>
      </c>
      <c r="G1216" s="23" t="s">
        <v>13</v>
      </c>
      <c r="H1216" s="14">
        <v>26374.842000000001</v>
      </c>
      <c r="I1216" s="14">
        <v>27.91</v>
      </c>
      <c r="J1216" s="14">
        <v>6316.0519999999997</v>
      </c>
      <c r="K1216" s="14">
        <v>8359.99</v>
      </c>
      <c r="L1216" s="14">
        <f t="shared" si="277"/>
        <v>14676.041999999999</v>
      </c>
      <c r="M1216" s="14">
        <f t="shared" si="278"/>
        <v>14703.951999999999</v>
      </c>
      <c r="N1216" s="25">
        <f t="shared" si="289"/>
        <v>55.644094474575425</v>
      </c>
      <c r="O1216" s="25">
        <f t="shared" si="252"/>
        <v>55.749915013708893</v>
      </c>
      <c r="P1216" s="14">
        <v>8668.130000000001</v>
      </c>
      <c r="Q1216" s="14">
        <v>481.40999999999997</v>
      </c>
      <c r="R1216" s="25">
        <f t="shared" si="300"/>
        <v>34.690406865754881</v>
      </c>
      <c r="S1216" s="14">
        <v>1147.6600000000001</v>
      </c>
      <c r="T1216" s="25">
        <f t="shared" si="263"/>
        <v>4.3513436023616752</v>
      </c>
      <c r="U1216" s="14">
        <v>570.50522000000001</v>
      </c>
      <c r="V1216" s="27" t="s">
        <v>126</v>
      </c>
      <c r="W1216" s="27" t="s">
        <v>126</v>
      </c>
      <c r="X1216" s="14">
        <v>24732.462</v>
      </c>
      <c r="Y1216" s="14">
        <v>27.91</v>
      </c>
      <c r="Z1216" s="14">
        <v>5669.569356</v>
      </c>
      <c r="AA1216" s="14">
        <v>8336.2099999999991</v>
      </c>
      <c r="AB1216" s="14">
        <f t="shared" si="290"/>
        <v>14005.779355999999</v>
      </c>
      <c r="AC1216" s="14">
        <f t="shared" si="291"/>
        <v>14033.689355999999</v>
      </c>
      <c r="AD1216" s="25">
        <f t="shared" si="292"/>
        <v>56.629135247433112</v>
      </c>
      <c r="AE1216" s="25">
        <f t="shared" si="293"/>
        <v>56.741982888723328</v>
      </c>
      <c r="AF1216" s="14">
        <v>1051.0259599999999</v>
      </c>
      <c r="AG1216" s="25">
        <f t="shared" si="302"/>
        <v>4.2495808140734228</v>
      </c>
      <c r="AH1216" s="14">
        <v>81783.715637325877</v>
      </c>
      <c r="AI1216" s="28">
        <f t="shared" si="264"/>
        <v>302.41303916390132</v>
      </c>
      <c r="AJ1216" s="14">
        <v>218162</v>
      </c>
      <c r="AK1216" s="14">
        <f t="shared" si="301"/>
        <v>113.36741504019949</v>
      </c>
      <c r="AL1216" s="14">
        <v>12615.091398</v>
      </c>
      <c r="AM1216" s="14">
        <v>23148.712</v>
      </c>
      <c r="AN1216" s="29">
        <f t="shared" si="294"/>
        <v>54.495867407223351</v>
      </c>
    </row>
    <row r="1217" spans="1:40" s="14" customFormat="1" x14ac:dyDescent="0.3">
      <c r="A1217" s="23" t="s">
        <v>104</v>
      </c>
      <c r="B1217" s="23" t="s">
        <v>108</v>
      </c>
      <c r="C1217" s="23" t="s">
        <v>215</v>
      </c>
      <c r="D1217" s="23" t="s">
        <v>116</v>
      </c>
      <c r="E1217" s="23" t="s">
        <v>71</v>
      </c>
      <c r="F1217" s="23" t="s">
        <v>135</v>
      </c>
      <c r="G1217" s="23" t="s">
        <v>13</v>
      </c>
      <c r="H1217" s="14">
        <v>40865.199999999997</v>
      </c>
      <c r="I1217" s="14">
        <v>14.77</v>
      </c>
      <c r="J1217" s="14">
        <v>8137.74</v>
      </c>
      <c r="K1217" s="14">
        <v>9600.91</v>
      </c>
      <c r="L1217" s="14">
        <f t="shared" si="277"/>
        <v>17738.650000000001</v>
      </c>
      <c r="M1217" s="14">
        <f t="shared" si="278"/>
        <v>17753.419999999998</v>
      </c>
      <c r="N1217" s="25">
        <f t="shared" si="289"/>
        <v>43.407716100740984</v>
      </c>
      <c r="O1217" s="25">
        <f t="shared" si="252"/>
        <v>43.443859322846819</v>
      </c>
      <c r="P1217" s="14">
        <v>11184.869999999999</v>
      </c>
      <c r="Q1217" s="14">
        <v>440.29</v>
      </c>
      <c r="R1217" s="25">
        <f t="shared" si="300"/>
        <v>28.447578869062188</v>
      </c>
      <c r="S1217" s="14">
        <v>9323.86</v>
      </c>
      <c r="T1217" s="25">
        <f t="shared" si="263"/>
        <v>22.816136957606965</v>
      </c>
      <c r="U1217" s="14">
        <v>5377.7524839999996</v>
      </c>
      <c r="V1217" s="27" t="s">
        <v>126</v>
      </c>
      <c r="W1217" s="27" t="s">
        <v>126</v>
      </c>
      <c r="X1217" s="14">
        <v>36832.57</v>
      </c>
      <c r="Y1217" s="14">
        <v>14.77</v>
      </c>
      <c r="Z1217" s="14">
        <v>7608.0521529999996</v>
      </c>
      <c r="AA1217" s="14">
        <v>9472.1870359999994</v>
      </c>
      <c r="AB1217" s="14">
        <f t="shared" si="290"/>
        <v>17080.239189</v>
      </c>
      <c r="AC1217" s="14">
        <f t="shared" si="291"/>
        <v>17095.009189</v>
      </c>
      <c r="AD1217" s="25">
        <f t="shared" si="292"/>
        <v>46.372651131865084</v>
      </c>
      <c r="AE1217" s="25">
        <f t="shared" si="293"/>
        <v>46.412751510415916</v>
      </c>
      <c r="AF1217" s="14">
        <v>7945.1968829999996</v>
      </c>
      <c r="AG1217" s="25">
        <f t="shared" si="302"/>
        <v>21.571117310032939</v>
      </c>
      <c r="AH1217" s="14">
        <v>148687.56531377</v>
      </c>
      <c r="AI1217" s="28">
        <f t="shared" si="264"/>
        <v>247.71789034458638</v>
      </c>
      <c r="AJ1217" s="14">
        <v>344994</v>
      </c>
      <c r="AK1217" s="14">
        <f t="shared" si="301"/>
        <v>106.76292921036308</v>
      </c>
      <c r="AL1217" s="14">
        <v>15457.122828</v>
      </c>
      <c r="AM1217" s="14">
        <v>34746.58</v>
      </c>
      <c r="AN1217" s="29">
        <f t="shared" si="294"/>
        <v>44.485307123751454</v>
      </c>
    </row>
    <row r="1218" spans="1:40" s="14" customFormat="1" x14ac:dyDescent="0.3">
      <c r="A1218" s="23" t="s">
        <v>104</v>
      </c>
      <c r="B1218" s="23" t="s">
        <v>108</v>
      </c>
      <c r="C1218" s="23" t="s">
        <v>215</v>
      </c>
      <c r="D1218" s="23" t="s">
        <v>117</v>
      </c>
      <c r="E1218" s="23" t="s">
        <v>145</v>
      </c>
      <c r="F1218" s="23" t="s">
        <v>137</v>
      </c>
      <c r="G1218" s="23" t="s">
        <v>13</v>
      </c>
      <c r="H1218" s="14">
        <v>19571.3</v>
      </c>
      <c r="I1218" s="14">
        <v>19.12</v>
      </c>
      <c r="J1218" s="14">
        <v>4773.5</v>
      </c>
      <c r="K1218" s="14">
        <v>6009.5</v>
      </c>
      <c r="L1218" s="14">
        <f t="shared" si="277"/>
        <v>10783</v>
      </c>
      <c r="M1218" s="14">
        <f t="shared" si="278"/>
        <v>10802.119999999999</v>
      </c>
      <c r="N1218" s="25">
        <f t="shared" si="289"/>
        <v>55.095982382366017</v>
      </c>
      <c r="O1218" s="25">
        <f t="shared" si="252"/>
        <v>55.193676454808831</v>
      </c>
      <c r="P1218" s="14">
        <v>5666.74</v>
      </c>
      <c r="Q1218" s="14">
        <v>378.88</v>
      </c>
      <c r="R1218" s="25">
        <f t="shared" si="300"/>
        <v>30.890232125612506</v>
      </c>
      <c r="S1218" s="14">
        <v>1693.72</v>
      </c>
      <c r="T1218" s="25">
        <f t="shared" si="263"/>
        <v>8.6541006473765165</v>
      </c>
      <c r="U1218" s="14">
        <v>675.10547799999995</v>
      </c>
      <c r="V1218" s="27" t="s">
        <v>126</v>
      </c>
      <c r="W1218" s="27" t="s">
        <v>126</v>
      </c>
      <c r="X1218" s="14">
        <v>18131.66</v>
      </c>
      <c r="Y1218" s="14">
        <v>19.12</v>
      </c>
      <c r="Z1218" s="14">
        <v>4483.3290420000003</v>
      </c>
      <c r="AA1218" s="14">
        <v>6009.5</v>
      </c>
      <c r="AB1218" s="14">
        <f t="shared" si="290"/>
        <v>10492.829042000001</v>
      </c>
      <c r="AC1218" s="14">
        <f t="shared" si="291"/>
        <v>10511.949042</v>
      </c>
      <c r="AD1218" s="25">
        <f t="shared" si="292"/>
        <v>57.870206269034398</v>
      </c>
      <c r="AE1218" s="25">
        <f t="shared" si="293"/>
        <v>57.975657176452678</v>
      </c>
      <c r="AF1218" s="14">
        <v>1456.4944170000001</v>
      </c>
      <c r="AG1218" s="25">
        <f t="shared" si="302"/>
        <v>8.0328795984482397</v>
      </c>
      <c r="AH1218" s="14">
        <v>58336.936543250871</v>
      </c>
      <c r="AI1218" s="28">
        <f t="shared" si="264"/>
        <v>310.80925866851493</v>
      </c>
      <c r="AJ1218" s="14">
        <v>142507</v>
      </c>
      <c r="AK1218" s="14">
        <f t="shared" si="301"/>
        <v>127.2334692330903</v>
      </c>
      <c r="AL1218" s="14">
        <v>9313.4748789999994</v>
      </c>
      <c r="AM1218" s="14">
        <v>17057.52</v>
      </c>
      <c r="AN1218" s="29">
        <f t="shared" si="294"/>
        <v>54.600404273305848</v>
      </c>
    </row>
    <row r="1219" spans="1:40" s="14" customFormat="1" x14ac:dyDescent="0.3">
      <c r="A1219" s="23" t="s">
        <v>104</v>
      </c>
      <c r="B1219" s="23" t="s">
        <v>108</v>
      </c>
      <c r="C1219" s="23" t="s">
        <v>215</v>
      </c>
      <c r="D1219" s="23" t="s">
        <v>118</v>
      </c>
      <c r="E1219" s="23" t="s">
        <v>177</v>
      </c>
      <c r="F1219" s="23" t="s">
        <v>137</v>
      </c>
      <c r="G1219" s="23" t="s">
        <v>13</v>
      </c>
      <c r="H1219" s="14">
        <v>19910.91</v>
      </c>
      <c r="I1219" s="14">
        <v>14.44</v>
      </c>
      <c r="J1219" s="14">
        <v>6055.99</v>
      </c>
      <c r="K1219" s="14">
        <v>3706.54</v>
      </c>
      <c r="L1219" s="14">
        <f t="shared" si="277"/>
        <v>9762.5299999999988</v>
      </c>
      <c r="M1219" s="14">
        <f t="shared" si="278"/>
        <v>9776.9699999999993</v>
      </c>
      <c r="N1219" s="25">
        <f t="shared" si="289"/>
        <v>49.031058851654691</v>
      </c>
      <c r="O1219" s="25">
        <f t="shared" si="252"/>
        <v>49.103581905598482</v>
      </c>
      <c r="P1219" s="14">
        <v>7072.1399999999994</v>
      </c>
      <c r="Q1219" s="14">
        <v>602.1099999999999</v>
      </c>
      <c r="R1219" s="25">
        <f t="shared" si="300"/>
        <v>38.542939524110146</v>
      </c>
      <c r="S1219" s="14">
        <v>1112.75</v>
      </c>
      <c r="T1219" s="25">
        <f t="shared" si="263"/>
        <v>5.5886446174484243</v>
      </c>
      <c r="U1219" s="14">
        <v>687.22901100000001</v>
      </c>
      <c r="V1219" s="27" t="s">
        <v>126</v>
      </c>
      <c r="W1219" s="27" t="s">
        <v>126</v>
      </c>
      <c r="X1219" s="14">
        <v>18379.759999999998</v>
      </c>
      <c r="Y1219" s="14">
        <v>14.44</v>
      </c>
      <c r="Z1219" s="14">
        <v>5117.8968050000003</v>
      </c>
      <c r="AA1219" s="14">
        <v>3693.58</v>
      </c>
      <c r="AB1219" s="14">
        <f t="shared" si="290"/>
        <v>8811.4768050000002</v>
      </c>
      <c r="AC1219" s="14">
        <f t="shared" si="291"/>
        <v>8825.9168050000007</v>
      </c>
      <c r="AD1219" s="25">
        <f t="shared" si="292"/>
        <v>47.941196212572969</v>
      </c>
      <c r="AE1219" s="25">
        <f t="shared" si="293"/>
        <v>48.01976089459275</v>
      </c>
      <c r="AF1219" s="14">
        <v>1050.5204650000001</v>
      </c>
      <c r="AG1219" s="25">
        <f t="shared" si="302"/>
        <v>5.7156375545708986</v>
      </c>
      <c r="AH1219" s="14">
        <v>60665.072414327798</v>
      </c>
      <c r="AI1219" s="28">
        <f t="shared" si="264"/>
        <v>302.97103866407144</v>
      </c>
      <c r="AJ1219" s="14">
        <v>150831</v>
      </c>
      <c r="AK1219" s="14">
        <f t="shared" si="301"/>
        <v>121.85664750614927</v>
      </c>
      <c r="AL1219" s="14">
        <v>6602.1966759999996</v>
      </c>
      <c r="AM1219" s="14">
        <v>16790.38</v>
      </c>
      <c r="AN1219" s="29">
        <f t="shared" si="294"/>
        <v>39.321305866811819</v>
      </c>
    </row>
    <row r="1220" spans="1:40" s="14" customFormat="1" x14ac:dyDescent="0.3">
      <c r="A1220" s="23" t="s">
        <v>104</v>
      </c>
      <c r="B1220" s="23" t="s">
        <v>108</v>
      </c>
      <c r="C1220" s="23" t="s">
        <v>215</v>
      </c>
      <c r="D1220" s="23" t="s">
        <v>119</v>
      </c>
      <c r="E1220" s="23" t="s">
        <v>146</v>
      </c>
      <c r="F1220" s="23" t="s">
        <v>138</v>
      </c>
      <c r="G1220" s="23" t="s">
        <v>13</v>
      </c>
      <c r="H1220" s="14">
        <v>12601.858</v>
      </c>
      <c r="I1220" s="14">
        <v>12.186</v>
      </c>
      <c r="J1220" s="14">
        <v>2939.9690000000001</v>
      </c>
      <c r="K1220" s="14">
        <v>2483.77</v>
      </c>
      <c r="L1220" s="14">
        <f t="shared" si="277"/>
        <v>5423.7389999999996</v>
      </c>
      <c r="M1220" s="14">
        <f t="shared" si="278"/>
        <v>5435.9250000000002</v>
      </c>
      <c r="N1220" s="25">
        <f t="shared" si="289"/>
        <v>43.039201044798304</v>
      </c>
      <c r="O1220" s="25">
        <f t="shared" si="252"/>
        <v>43.135901071096022</v>
      </c>
      <c r="P1220" s="14">
        <v>772.8</v>
      </c>
      <c r="Q1220" s="14">
        <v>294.96300000000002</v>
      </c>
      <c r="R1220" s="25">
        <f t="shared" si="300"/>
        <v>8.473060083679723</v>
      </c>
      <c r="S1220" s="14">
        <v>6026.99</v>
      </c>
      <c r="T1220" s="25">
        <f t="shared" si="263"/>
        <v>47.826201501397648</v>
      </c>
      <c r="U1220" s="14">
        <v>3516.9459569999999</v>
      </c>
      <c r="V1220" s="27" t="s">
        <v>126</v>
      </c>
      <c r="W1220" s="27" t="s">
        <v>126</v>
      </c>
      <c r="X1220" s="14">
        <v>11577.532999999999</v>
      </c>
      <c r="Y1220" s="14">
        <v>12.186</v>
      </c>
      <c r="Z1220" s="14">
        <v>2793.8457699999999</v>
      </c>
      <c r="AA1220" s="14">
        <v>2483.77</v>
      </c>
      <c r="AB1220" s="14">
        <f t="shared" si="290"/>
        <v>5277.6157700000003</v>
      </c>
      <c r="AC1220" s="14">
        <f t="shared" si="291"/>
        <v>5289.80177</v>
      </c>
      <c r="AD1220" s="25">
        <f t="shared" si="292"/>
        <v>45.584977127683423</v>
      </c>
      <c r="AE1220" s="25">
        <f t="shared" si="293"/>
        <v>45.690232711925766</v>
      </c>
      <c r="AF1220" s="14">
        <v>5217.4890240000004</v>
      </c>
      <c r="AG1220" s="25">
        <f t="shared" si="302"/>
        <v>45.065637247589798</v>
      </c>
      <c r="AH1220" s="14">
        <v>45616.210169793667</v>
      </c>
      <c r="AI1220" s="28">
        <f t="shared" si="264"/>
        <v>253.80304406933084</v>
      </c>
      <c r="AJ1220" s="14">
        <v>116594</v>
      </c>
      <c r="AK1220" s="14">
        <f t="shared" si="301"/>
        <v>99.297845515206618</v>
      </c>
      <c r="AL1220" s="14">
        <v>5147.6036889999996</v>
      </c>
      <c r="AM1220" s="14">
        <v>11369.602999999999</v>
      </c>
      <c r="AN1220" s="29">
        <f t="shared" si="294"/>
        <v>45.275140117029594</v>
      </c>
    </row>
    <row r="1221" spans="1:40" s="14" customFormat="1" x14ac:dyDescent="0.3">
      <c r="A1221" s="23" t="s">
        <v>104</v>
      </c>
      <c r="B1221" s="23" t="s">
        <v>108</v>
      </c>
      <c r="C1221" s="23" t="s">
        <v>215</v>
      </c>
      <c r="D1221" s="23" t="s">
        <v>120</v>
      </c>
      <c r="E1221" s="23" t="s">
        <v>147</v>
      </c>
      <c r="F1221" s="23" t="s">
        <v>135</v>
      </c>
      <c r="G1221" s="23" t="s">
        <v>13</v>
      </c>
      <c r="H1221" s="14">
        <v>18810.166000000001</v>
      </c>
      <c r="I1221" s="14">
        <v>11.243</v>
      </c>
      <c r="J1221" s="14">
        <v>3773.5830000000001</v>
      </c>
      <c r="K1221" s="14">
        <v>6852.66</v>
      </c>
      <c r="L1221" s="14">
        <f t="shared" si="277"/>
        <v>10626.243</v>
      </c>
      <c r="M1221" s="14">
        <f t="shared" si="278"/>
        <v>10637.486000000001</v>
      </c>
      <c r="N1221" s="25">
        <f t="shared" si="289"/>
        <v>56.492021388859619</v>
      </c>
      <c r="O1221" s="25">
        <f t="shared" si="252"/>
        <v>56.551792259568579</v>
      </c>
      <c r="P1221" s="14">
        <v>371.74</v>
      </c>
      <c r="Q1221" s="14">
        <v>394.55</v>
      </c>
      <c r="R1221" s="25">
        <f t="shared" si="300"/>
        <v>4.0738077484271003</v>
      </c>
      <c r="S1221" s="14">
        <v>7324.1940000000004</v>
      </c>
      <c r="T1221" s="25">
        <f t="shared" si="263"/>
        <v>38.937423518750442</v>
      </c>
      <c r="U1221" s="14">
        <v>3115.379817</v>
      </c>
      <c r="V1221" s="27" t="s">
        <v>126</v>
      </c>
      <c r="W1221" s="27" t="s">
        <v>126</v>
      </c>
      <c r="X1221" s="14">
        <v>18050.146000000001</v>
      </c>
      <c r="Y1221" s="14">
        <v>11.243</v>
      </c>
      <c r="Z1221" s="14">
        <v>3312.3861959999999</v>
      </c>
      <c r="AA1221" s="14">
        <v>6784.7253129999999</v>
      </c>
      <c r="AB1221" s="14">
        <f t="shared" si="290"/>
        <v>10097.111509</v>
      </c>
      <c r="AC1221" s="14">
        <f t="shared" si="291"/>
        <v>10108.354509000001</v>
      </c>
      <c r="AD1221" s="25">
        <f t="shared" si="292"/>
        <v>55.939223477749152</v>
      </c>
      <c r="AE1221" s="25">
        <f t="shared" si="293"/>
        <v>56.001511062569797</v>
      </c>
      <c r="AF1221" s="14">
        <v>7107.7290650000004</v>
      </c>
      <c r="AG1221" s="25">
        <f t="shared" si="302"/>
        <v>39.377681848113582</v>
      </c>
      <c r="AH1221" s="14">
        <v>59211.360428860564</v>
      </c>
      <c r="AI1221" s="28">
        <f t="shared" si="264"/>
        <v>304.84261583022283</v>
      </c>
      <c r="AJ1221" s="14">
        <v>148102</v>
      </c>
      <c r="AK1221" s="14">
        <f t="shared" si="301"/>
        <v>121.87645001417941</v>
      </c>
      <c r="AL1221" s="14">
        <v>9670.4571629999991</v>
      </c>
      <c r="AM1221" s="14">
        <v>17444.405999999999</v>
      </c>
      <c r="AN1221" s="29">
        <f t="shared" si="294"/>
        <v>55.435863869483434</v>
      </c>
    </row>
    <row r="1222" spans="1:40" s="14" customFormat="1" x14ac:dyDescent="0.3">
      <c r="A1222" s="23" t="s">
        <v>104</v>
      </c>
      <c r="B1222" s="23" t="s">
        <v>108</v>
      </c>
      <c r="C1222" s="23" t="s">
        <v>215</v>
      </c>
      <c r="D1222" s="23" t="s">
        <v>121</v>
      </c>
      <c r="E1222" s="23" t="s">
        <v>148</v>
      </c>
      <c r="F1222" s="23" t="s">
        <v>135</v>
      </c>
      <c r="G1222" s="23" t="s">
        <v>13</v>
      </c>
      <c r="H1222" s="14">
        <v>19156.060000000001</v>
      </c>
      <c r="I1222" s="14">
        <v>14.635</v>
      </c>
      <c r="J1222" s="14">
        <v>3801.9949999999999</v>
      </c>
      <c r="K1222" s="14">
        <v>6814.94</v>
      </c>
      <c r="L1222" s="14">
        <f t="shared" si="277"/>
        <v>10616.934999999999</v>
      </c>
      <c r="M1222" s="14">
        <f t="shared" si="278"/>
        <v>10631.57</v>
      </c>
      <c r="N1222" s="25">
        <f t="shared" si="289"/>
        <v>55.423375161698175</v>
      </c>
      <c r="O1222" s="25">
        <f t="shared" si="252"/>
        <v>55.499773961868982</v>
      </c>
      <c r="P1222" s="14">
        <v>853.15</v>
      </c>
      <c r="Q1222" s="14">
        <v>565.16</v>
      </c>
      <c r="R1222" s="25">
        <f t="shared" si="300"/>
        <v>7.4039755565601686</v>
      </c>
      <c r="S1222" s="14">
        <v>7069.01</v>
      </c>
      <c r="T1222" s="25">
        <f t="shared" ref="T1222:T1269" si="303">100*S1222/H1222</f>
        <v>36.902212667949463</v>
      </c>
      <c r="U1222" s="14">
        <v>3139.7796410000001</v>
      </c>
      <c r="V1222" s="27" t="s">
        <v>126</v>
      </c>
      <c r="W1222" s="27" t="s">
        <v>126</v>
      </c>
      <c r="X1222" s="14">
        <v>18137.54</v>
      </c>
      <c r="Y1222" s="14">
        <v>14.635</v>
      </c>
      <c r="Z1222" s="14">
        <v>3217.1713989999998</v>
      </c>
      <c r="AA1222" s="14">
        <v>6814.94</v>
      </c>
      <c r="AB1222" s="14">
        <f t="shared" si="290"/>
        <v>10032.111398999999</v>
      </c>
      <c r="AC1222" s="14">
        <f t="shared" si="291"/>
        <v>10046.746399</v>
      </c>
      <c r="AD1222" s="25">
        <f t="shared" si="292"/>
        <v>55.311312333425583</v>
      </c>
      <c r="AE1222" s="25">
        <f t="shared" si="293"/>
        <v>55.392001335351978</v>
      </c>
      <c r="AF1222" s="14">
        <v>6684.7418969999999</v>
      </c>
      <c r="AG1222" s="25">
        <f t="shared" si="302"/>
        <v>36.855835449570336</v>
      </c>
      <c r="AH1222" s="14">
        <v>57876.744067856016</v>
      </c>
      <c r="AI1222" s="28">
        <f t="shared" si="264"/>
        <v>313.38217607291688</v>
      </c>
      <c r="AJ1222" s="14">
        <v>139134</v>
      </c>
      <c r="AK1222" s="14">
        <f t="shared" si="301"/>
        <v>130.36022826915061</v>
      </c>
      <c r="AL1222" s="14">
        <v>9912.2273349999996</v>
      </c>
      <c r="AM1222" s="14">
        <v>17930.939999999999</v>
      </c>
      <c r="AN1222" s="29">
        <f t="shared" si="294"/>
        <v>55.280020651454976</v>
      </c>
    </row>
    <row r="1223" spans="1:40" s="14" customFormat="1" x14ac:dyDescent="0.3">
      <c r="A1223" s="23" t="s">
        <v>104</v>
      </c>
      <c r="B1223" s="23" t="s">
        <v>108</v>
      </c>
      <c r="C1223" s="23" t="s">
        <v>215</v>
      </c>
      <c r="D1223" s="23" t="s">
        <v>122</v>
      </c>
      <c r="E1223" s="23" t="s">
        <v>123</v>
      </c>
      <c r="F1223" s="23" t="s">
        <v>138</v>
      </c>
      <c r="G1223" s="23" t="s">
        <v>13</v>
      </c>
      <c r="H1223" s="14">
        <v>19723.934000000001</v>
      </c>
      <c r="I1223" s="14">
        <v>21.077999999999999</v>
      </c>
      <c r="J1223" s="14">
        <v>5259.5060000000003</v>
      </c>
      <c r="K1223" s="14">
        <v>6469.16</v>
      </c>
      <c r="L1223" s="14">
        <f t="shared" si="277"/>
        <v>11728.666000000001</v>
      </c>
      <c r="M1223" s="14">
        <f t="shared" si="278"/>
        <v>11749.744000000001</v>
      </c>
      <c r="N1223" s="25">
        <f t="shared" si="289"/>
        <v>59.464131242783516</v>
      </c>
      <c r="O1223" s="25">
        <f t="shared" si="252"/>
        <v>59.570996333692868</v>
      </c>
      <c r="P1223" s="14">
        <v>6827.9800000000005</v>
      </c>
      <c r="Q1223" s="14">
        <v>427.51</v>
      </c>
      <c r="R1223" s="25">
        <f t="shared" si="300"/>
        <v>36.785207251251201</v>
      </c>
      <c r="S1223" s="14">
        <v>655.4</v>
      </c>
      <c r="T1223" s="25">
        <f t="shared" si="303"/>
        <v>3.3228665234836008</v>
      </c>
      <c r="U1223" s="14">
        <v>297.100258</v>
      </c>
      <c r="V1223" s="27" t="s">
        <v>126</v>
      </c>
      <c r="W1223" s="27" t="s">
        <v>126</v>
      </c>
      <c r="X1223" s="14">
        <v>18126.194</v>
      </c>
      <c r="Y1223" s="14">
        <v>21.077999999999999</v>
      </c>
      <c r="Z1223" s="14">
        <v>4509.6379619999998</v>
      </c>
      <c r="AA1223" s="14">
        <v>6469.16</v>
      </c>
      <c r="AB1223" s="14">
        <f t="shared" si="290"/>
        <v>10978.797962000001</v>
      </c>
      <c r="AC1223" s="14">
        <f t="shared" si="291"/>
        <v>10999.875962</v>
      </c>
      <c r="AD1223" s="25">
        <f t="shared" si="292"/>
        <v>60.568688396471977</v>
      </c>
      <c r="AE1223" s="25">
        <f t="shared" si="293"/>
        <v>60.68497314990671</v>
      </c>
      <c r="AF1223" s="14">
        <v>579.61147100000005</v>
      </c>
      <c r="AG1223" s="25">
        <f t="shared" si="302"/>
        <v>3.1976457440541575</v>
      </c>
      <c r="AH1223" s="14">
        <v>52854.835814953425</v>
      </c>
      <c r="AI1223" s="28">
        <f t="shared" ref="AI1223:AI1270" si="304">1000*X1223/AH1223</f>
        <v>342.94296293834725</v>
      </c>
      <c r="AJ1223" s="14">
        <v>149747</v>
      </c>
      <c r="AK1223" s="14">
        <f t="shared" si="301"/>
        <v>121.04545667025049</v>
      </c>
      <c r="AL1223" s="14">
        <v>10632.001776999999</v>
      </c>
      <c r="AM1223" s="14">
        <v>17677.223999999998</v>
      </c>
      <c r="AN1223" s="29">
        <f t="shared" si="294"/>
        <v>60.145200270132911</v>
      </c>
    </row>
    <row r="1224" spans="1:40" s="14" customFormat="1" x14ac:dyDescent="0.3">
      <c r="A1224" s="23" t="s">
        <v>104</v>
      </c>
      <c r="B1224" s="23" t="s">
        <v>108</v>
      </c>
      <c r="C1224" s="23" t="s">
        <v>215</v>
      </c>
      <c r="D1224" s="23" t="s">
        <v>124</v>
      </c>
      <c r="E1224" s="23" t="s">
        <v>149</v>
      </c>
      <c r="F1224" s="23" t="s">
        <v>135</v>
      </c>
      <c r="G1224" s="23" t="s">
        <v>13</v>
      </c>
      <c r="H1224" s="14">
        <v>20174.383000000002</v>
      </c>
      <c r="I1224" s="14">
        <v>5.9459999999999997</v>
      </c>
      <c r="J1224" s="14">
        <v>4767.4870000000001</v>
      </c>
      <c r="K1224" s="14">
        <v>6087.33</v>
      </c>
      <c r="L1224" s="14">
        <f t="shared" si="277"/>
        <v>10854.816999999999</v>
      </c>
      <c r="M1224" s="14">
        <f t="shared" si="278"/>
        <v>10860.762999999999</v>
      </c>
      <c r="N1224" s="25">
        <f t="shared" si="289"/>
        <v>53.804951556634961</v>
      </c>
      <c r="O1224" s="25">
        <f t="shared" si="252"/>
        <v>53.834424576949871</v>
      </c>
      <c r="P1224" s="14">
        <v>7909.2000000000007</v>
      </c>
      <c r="Q1224" s="14">
        <v>198.86</v>
      </c>
      <c r="R1224" s="25">
        <f t="shared" si="300"/>
        <v>40.18987842156065</v>
      </c>
      <c r="S1224" s="14">
        <v>1141.5899999999999</v>
      </c>
      <c r="T1224" s="25">
        <f t="shared" si="303"/>
        <v>5.6586117156594069</v>
      </c>
      <c r="U1224" s="14">
        <v>432.368447</v>
      </c>
      <c r="V1224" s="27" t="s">
        <v>126</v>
      </c>
      <c r="W1224" s="27" t="s">
        <v>126</v>
      </c>
      <c r="X1224" s="14">
        <v>18759.683000000001</v>
      </c>
      <c r="Y1224" s="14">
        <v>5.9459999999999997</v>
      </c>
      <c r="Z1224" s="14">
        <v>4590.4297859999997</v>
      </c>
      <c r="AA1224" s="14">
        <v>6087.33</v>
      </c>
      <c r="AB1224" s="14">
        <f t="shared" si="290"/>
        <v>10677.759785999999</v>
      </c>
      <c r="AC1224" s="14">
        <f t="shared" si="291"/>
        <v>10683.705785999999</v>
      </c>
      <c r="AD1224" s="25">
        <f t="shared" si="292"/>
        <v>56.918657879240271</v>
      </c>
      <c r="AE1224" s="25">
        <f t="shared" si="293"/>
        <v>56.950353510770938</v>
      </c>
      <c r="AF1224" s="14">
        <v>1014.7518240000001</v>
      </c>
      <c r="AG1224" s="25">
        <f t="shared" si="302"/>
        <v>5.4092162644752575</v>
      </c>
      <c r="AH1224" s="14">
        <v>67083.030161921895</v>
      </c>
      <c r="AI1224" s="28">
        <f t="shared" si="304"/>
        <v>279.64871227073002</v>
      </c>
      <c r="AJ1224" s="14">
        <v>181683</v>
      </c>
      <c r="AK1224" s="14">
        <f t="shared" si="301"/>
        <v>103.25502661228623</v>
      </c>
      <c r="AL1224" s="14">
        <v>10406.341531</v>
      </c>
      <c r="AM1224" s="14">
        <v>18204.192999999999</v>
      </c>
      <c r="AN1224" s="29">
        <f t="shared" si="294"/>
        <v>57.164530891317185</v>
      </c>
    </row>
    <row r="1225" spans="1:40" s="14" customFormat="1" x14ac:dyDescent="0.3">
      <c r="A1225" s="23" t="s">
        <v>104</v>
      </c>
      <c r="B1225" s="23" t="s">
        <v>108</v>
      </c>
      <c r="C1225" s="23" t="s">
        <v>215</v>
      </c>
      <c r="D1225" s="23" t="s">
        <v>2</v>
      </c>
      <c r="E1225" s="23" t="s">
        <v>32</v>
      </c>
      <c r="F1225" s="23" t="s">
        <v>126</v>
      </c>
      <c r="G1225" s="23" t="s">
        <v>13</v>
      </c>
      <c r="H1225" s="14">
        <v>236561.01300000001</v>
      </c>
      <c r="I1225" s="14">
        <v>167.34799999999998</v>
      </c>
      <c r="J1225" s="14">
        <v>53629.851999999999</v>
      </c>
      <c r="K1225" s="14">
        <v>71371.490000000005</v>
      </c>
      <c r="L1225" s="14">
        <f t="shared" si="277"/>
        <v>125001.342</v>
      </c>
      <c r="M1225" s="14">
        <f t="shared" si="278"/>
        <v>125168.69</v>
      </c>
      <c r="N1225" s="25">
        <f t="shared" si="289"/>
        <v>52.841057964187875</v>
      </c>
      <c r="O1225" s="25">
        <f t="shared" si="252"/>
        <v>52.911799967647248</v>
      </c>
      <c r="P1225" s="14">
        <v>50503.33</v>
      </c>
      <c r="Q1225" s="14">
        <v>4307.8629999999994</v>
      </c>
      <c r="R1225" s="25">
        <f t="shared" si="300"/>
        <v>23.170002658045767</v>
      </c>
      <c r="S1225" s="14">
        <v>50223.654000000002</v>
      </c>
      <c r="T1225" s="25">
        <f t="shared" si="303"/>
        <v>21.230740164272124</v>
      </c>
      <c r="U1225" s="14">
        <v>23895.785255000003</v>
      </c>
      <c r="V1225" s="27" t="s">
        <v>126</v>
      </c>
      <c r="W1225" s="27" t="s">
        <v>126</v>
      </c>
      <c r="X1225" s="14">
        <v>219257.96799999999</v>
      </c>
      <c r="Y1225" s="14">
        <v>167.34799999999998</v>
      </c>
      <c r="Z1225" s="14">
        <v>48248.860136000003</v>
      </c>
      <c r="AA1225" s="14">
        <v>71040.339231000005</v>
      </c>
      <c r="AB1225" s="14">
        <f t="shared" si="290"/>
        <v>119289.19936700001</v>
      </c>
      <c r="AC1225" s="14">
        <f t="shared" si="291"/>
        <v>119456.54736700001</v>
      </c>
      <c r="AD1225" s="25">
        <f t="shared" si="292"/>
        <v>54.405867415044192</v>
      </c>
      <c r="AE1225" s="25">
        <f t="shared" si="293"/>
        <v>54.482192121291575</v>
      </c>
      <c r="AF1225" s="14">
        <v>45138.93518</v>
      </c>
      <c r="AG1225" s="25">
        <f t="shared" si="302"/>
        <v>20.587135597279641</v>
      </c>
      <c r="AH1225" s="14">
        <v>760175.65269663744</v>
      </c>
      <c r="AI1225" s="28">
        <f t="shared" si="304"/>
        <v>288.43066365281112</v>
      </c>
      <c r="AJ1225" s="14">
        <v>1900523</v>
      </c>
      <c r="AK1225" s="14">
        <f t="shared" si="301"/>
        <v>115.36717419362986</v>
      </c>
      <c r="AL1225" s="14">
        <v>111349.626695</v>
      </c>
      <c r="AM1225" s="14">
        <v>210342.45799999998</v>
      </c>
      <c r="AN1225" s="29">
        <f t="shared" si="294"/>
        <v>52.937304124781129</v>
      </c>
    </row>
    <row r="1226" spans="1:40" x14ac:dyDescent="0.3">
      <c r="A1226" s="23" t="s">
        <v>105</v>
      </c>
      <c r="B1226" s="23" t="s">
        <v>109</v>
      </c>
      <c r="C1226" s="23" t="s">
        <v>215</v>
      </c>
      <c r="D1226" s="23" t="s">
        <v>114</v>
      </c>
      <c r="E1226" s="23" t="s">
        <v>143</v>
      </c>
      <c r="F1226" s="23" t="s">
        <v>135</v>
      </c>
      <c r="G1226" s="23" t="s">
        <v>13</v>
      </c>
      <c r="H1226" s="14">
        <v>28489.599999999999</v>
      </c>
      <c r="I1226" s="14">
        <v>27.68</v>
      </c>
      <c r="J1226" s="14">
        <v>8181.76</v>
      </c>
      <c r="K1226" s="14">
        <v>9012.26</v>
      </c>
      <c r="L1226" s="14">
        <f t="shared" si="277"/>
        <v>17194.02</v>
      </c>
      <c r="M1226" s="14">
        <f t="shared" si="278"/>
        <v>17221.7</v>
      </c>
      <c r="N1226" s="25">
        <f t="shared" si="289"/>
        <v>60.351917892845108</v>
      </c>
      <c r="O1226" s="25">
        <f t="shared" ref="O1226:O1289" si="305">100*M1226/H1226</f>
        <v>60.449076154105363</v>
      </c>
      <c r="P1226" s="14">
        <v>2617.71</v>
      </c>
      <c r="Q1226" s="14">
        <v>1713.34</v>
      </c>
      <c r="R1226" s="25">
        <f t="shared" si="300"/>
        <v>15.202214141300686</v>
      </c>
      <c r="S1226" s="14">
        <v>6786.8</v>
      </c>
      <c r="T1226" s="25">
        <f t="shared" si="303"/>
        <v>23.822026283275303</v>
      </c>
      <c r="U1226" s="14">
        <v>2842.861903</v>
      </c>
      <c r="V1226" s="27" t="s">
        <v>126</v>
      </c>
      <c r="W1226" s="27" t="s">
        <v>126</v>
      </c>
      <c r="X1226" s="14">
        <v>22665.08</v>
      </c>
      <c r="Y1226" s="14">
        <v>27.68</v>
      </c>
      <c r="Z1226" s="14">
        <v>4598.345703</v>
      </c>
      <c r="AA1226" s="14">
        <v>9012.26</v>
      </c>
      <c r="AB1226" s="14">
        <f t="shared" si="290"/>
        <v>13610.605703000001</v>
      </c>
      <c r="AC1226" s="14">
        <f t="shared" si="291"/>
        <v>13638.285703000001</v>
      </c>
      <c r="AD1226" s="25">
        <f t="shared" si="292"/>
        <v>60.050993435716968</v>
      </c>
      <c r="AE1226" s="25">
        <f t="shared" si="293"/>
        <v>60.173119631609516</v>
      </c>
      <c r="AF1226" s="14">
        <v>5216.7599730000002</v>
      </c>
      <c r="AG1226" s="25">
        <f t="shared" si="302"/>
        <v>23.016728698950104</v>
      </c>
      <c r="AH1226" s="14">
        <v>58577.697622849031</v>
      </c>
      <c r="AI1226" s="28">
        <f t="shared" si="304"/>
        <v>386.92336707954149</v>
      </c>
      <c r="AJ1226" s="14">
        <v>145563</v>
      </c>
      <c r="AK1226" s="14">
        <f t="shared" si="301"/>
        <v>155.70632647032556</v>
      </c>
      <c r="AL1226" s="14">
        <v>13505.747364999999</v>
      </c>
      <c r="AM1226" s="14">
        <v>22203.16</v>
      </c>
      <c r="AN1226" s="29">
        <f t="shared" si="294"/>
        <v>60.828041436444174</v>
      </c>
    </row>
    <row r="1227" spans="1:40" s="14" customFormat="1" x14ac:dyDescent="0.3">
      <c r="A1227" s="23" t="s">
        <v>105</v>
      </c>
      <c r="B1227" s="23" t="s">
        <v>109</v>
      </c>
      <c r="C1227" s="23" t="s">
        <v>215</v>
      </c>
      <c r="D1227" s="23" t="s">
        <v>125</v>
      </c>
      <c r="E1227" s="23" t="s">
        <v>144</v>
      </c>
      <c r="F1227" s="23" t="s">
        <v>135</v>
      </c>
      <c r="G1227" s="23" t="s">
        <v>13</v>
      </c>
      <c r="H1227" s="14">
        <v>26518.16</v>
      </c>
      <c r="I1227" s="14">
        <v>104.15</v>
      </c>
      <c r="J1227" s="14">
        <v>5808.84</v>
      </c>
      <c r="K1227" s="14">
        <v>8495</v>
      </c>
      <c r="L1227" s="14">
        <f t="shared" si="277"/>
        <v>14303.84</v>
      </c>
      <c r="M1227" s="14">
        <f t="shared" si="278"/>
        <v>14407.99</v>
      </c>
      <c r="N1227" s="25">
        <f t="shared" si="289"/>
        <v>53.939790694376988</v>
      </c>
      <c r="O1227" s="25">
        <f t="shared" si="305"/>
        <v>54.332540417585534</v>
      </c>
      <c r="P1227" s="14">
        <v>445</v>
      </c>
      <c r="Q1227" s="14">
        <v>1232.1699999999998</v>
      </c>
      <c r="R1227" s="25">
        <f t="shared" si="300"/>
        <v>6.324609248907163</v>
      </c>
      <c r="S1227" s="14">
        <v>10393.780000000001</v>
      </c>
      <c r="T1227" s="25">
        <f t="shared" si="303"/>
        <v>39.194951685938996</v>
      </c>
      <c r="U1227" s="14">
        <v>4544.1329059999998</v>
      </c>
      <c r="V1227" s="27" t="s">
        <v>126</v>
      </c>
      <c r="W1227" s="27" t="s">
        <v>126</v>
      </c>
      <c r="X1227" s="14">
        <v>24429.84</v>
      </c>
      <c r="Y1227" s="14">
        <v>104.15</v>
      </c>
      <c r="Z1227" s="14">
        <v>4605.3052680000001</v>
      </c>
      <c r="AA1227" s="14">
        <v>8397.2005019999997</v>
      </c>
      <c r="AB1227" s="14">
        <f t="shared" si="290"/>
        <v>13002.50577</v>
      </c>
      <c r="AC1227" s="14">
        <f t="shared" si="291"/>
        <v>13106.655769999999</v>
      </c>
      <c r="AD1227" s="25">
        <f t="shared" si="292"/>
        <v>53.223867900894973</v>
      </c>
      <c r="AE1227" s="25">
        <f t="shared" si="293"/>
        <v>53.650190791261835</v>
      </c>
      <c r="AF1227" s="14">
        <v>9677.6345880000008</v>
      </c>
      <c r="AG1227" s="25">
        <f t="shared" si="302"/>
        <v>39.613990873456402</v>
      </c>
      <c r="AH1227" s="14">
        <v>69762.807316966428</v>
      </c>
      <c r="AI1227" s="28">
        <f t="shared" si="304"/>
        <v>350.184302202796</v>
      </c>
      <c r="AJ1227" s="14">
        <v>163206</v>
      </c>
      <c r="AK1227" s="14">
        <f t="shared" si="301"/>
        <v>149.68714385500533</v>
      </c>
      <c r="AL1227" s="14">
        <v>12961.599980999999</v>
      </c>
      <c r="AM1227" s="14">
        <v>24211.96</v>
      </c>
      <c r="AN1227" s="29">
        <f t="shared" si="294"/>
        <v>53.53387326346153</v>
      </c>
    </row>
    <row r="1228" spans="1:40" s="14" customFormat="1" x14ac:dyDescent="0.3">
      <c r="A1228" s="23" t="s">
        <v>105</v>
      </c>
      <c r="B1228" s="23" t="s">
        <v>109</v>
      </c>
      <c r="C1228" s="23" t="s">
        <v>215</v>
      </c>
      <c r="D1228" s="23" t="s">
        <v>115</v>
      </c>
      <c r="E1228" s="23" t="s">
        <v>178</v>
      </c>
      <c r="F1228" s="23" t="s">
        <v>138</v>
      </c>
      <c r="G1228" s="23" t="s">
        <v>13</v>
      </c>
      <c r="H1228" s="14">
        <v>32186.803</v>
      </c>
      <c r="I1228" s="14">
        <v>85.5</v>
      </c>
      <c r="J1228" s="14">
        <v>8341.6980000000003</v>
      </c>
      <c r="K1228" s="14">
        <v>10000.065000000001</v>
      </c>
      <c r="L1228" s="14">
        <f t="shared" si="277"/>
        <v>18341.762999999999</v>
      </c>
      <c r="M1228" s="14">
        <f t="shared" si="278"/>
        <v>18427.262999999999</v>
      </c>
      <c r="N1228" s="25">
        <f t="shared" si="289"/>
        <v>56.985352040089218</v>
      </c>
      <c r="O1228" s="25">
        <f t="shared" si="305"/>
        <v>57.250988860248093</v>
      </c>
      <c r="P1228" s="14">
        <v>8372.94</v>
      </c>
      <c r="Q1228" s="14">
        <v>1582.23</v>
      </c>
      <c r="R1228" s="25">
        <f t="shared" si="300"/>
        <v>30.929353250771754</v>
      </c>
      <c r="S1228" s="14">
        <v>2309.77</v>
      </c>
      <c r="T1228" s="25">
        <f t="shared" si="303"/>
        <v>7.1761398607994709</v>
      </c>
      <c r="U1228" s="14">
        <v>1101.1357909999999</v>
      </c>
      <c r="V1228" s="27" t="s">
        <v>126</v>
      </c>
      <c r="W1228" s="27" t="s">
        <v>126</v>
      </c>
      <c r="X1228" s="14">
        <v>28948.078000000001</v>
      </c>
      <c r="Y1228" s="14">
        <v>85.5</v>
      </c>
      <c r="Z1228" s="14">
        <v>6832.5422909999998</v>
      </c>
      <c r="AA1228" s="14">
        <v>9861.76</v>
      </c>
      <c r="AB1228" s="14">
        <f t="shared" si="290"/>
        <v>16694.302291</v>
      </c>
      <c r="AC1228" s="14">
        <f t="shared" si="291"/>
        <v>16779.802291</v>
      </c>
      <c r="AD1228" s="25">
        <f t="shared" si="292"/>
        <v>57.66981245179732</v>
      </c>
      <c r="AE1228" s="25">
        <f t="shared" si="293"/>
        <v>57.965168848170165</v>
      </c>
      <c r="AF1228" s="14">
        <v>2010.6204479999999</v>
      </c>
      <c r="AG1228" s="25">
        <f t="shared" si="302"/>
        <v>6.945609473623775</v>
      </c>
      <c r="AH1228" s="14">
        <v>81986.344200908687</v>
      </c>
      <c r="AI1228" s="28">
        <f t="shared" si="304"/>
        <v>353.08414202568088</v>
      </c>
      <c r="AJ1228" s="14">
        <v>218162</v>
      </c>
      <c r="AK1228" s="14">
        <f t="shared" si="301"/>
        <v>132.69074357587482</v>
      </c>
      <c r="AL1228" s="14">
        <v>15265.474178</v>
      </c>
      <c r="AM1228" s="14">
        <v>27267.098000000002</v>
      </c>
      <c r="AN1228" s="29">
        <f t="shared" si="294"/>
        <v>55.98496098851443</v>
      </c>
    </row>
    <row r="1229" spans="1:40" s="14" customFormat="1" x14ac:dyDescent="0.3">
      <c r="A1229" s="23" t="s">
        <v>105</v>
      </c>
      <c r="B1229" s="23" t="s">
        <v>109</v>
      </c>
      <c r="C1229" s="23" t="s">
        <v>215</v>
      </c>
      <c r="D1229" s="23" t="s">
        <v>116</v>
      </c>
      <c r="E1229" s="23" t="s">
        <v>71</v>
      </c>
      <c r="F1229" s="23" t="s">
        <v>135</v>
      </c>
      <c r="G1229" s="23" t="s">
        <v>13</v>
      </c>
      <c r="H1229" s="14">
        <v>45932.62</v>
      </c>
      <c r="I1229" s="14">
        <v>19.959</v>
      </c>
      <c r="J1229" s="14">
        <v>9907.491</v>
      </c>
      <c r="K1229" s="14">
        <v>8836.33</v>
      </c>
      <c r="L1229" s="14">
        <f t="shared" si="277"/>
        <v>18743.821</v>
      </c>
      <c r="M1229" s="14">
        <f t="shared" si="278"/>
        <v>18763.78</v>
      </c>
      <c r="N1229" s="25">
        <f t="shared" si="289"/>
        <v>40.807210648989759</v>
      </c>
      <c r="O1229" s="25">
        <f t="shared" si="305"/>
        <v>40.850663428299974</v>
      </c>
      <c r="P1229" s="14">
        <v>9768.7000000000007</v>
      </c>
      <c r="Q1229" s="14">
        <v>1250.51</v>
      </c>
      <c r="R1229" s="25">
        <f t="shared" si="300"/>
        <v>23.989944401168493</v>
      </c>
      <c r="S1229" s="14">
        <v>13988.96</v>
      </c>
      <c r="T1229" s="25">
        <f t="shared" si="303"/>
        <v>30.455393138906508</v>
      </c>
      <c r="U1229" s="14">
        <v>8308.0957569999991</v>
      </c>
      <c r="V1229" s="27" t="s">
        <v>126</v>
      </c>
      <c r="W1229" s="27" t="s">
        <v>126</v>
      </c>
      <c r="X1229" s="14">
        <v>40317.33</v>
      </c>
      <c r="Y1229" s="14">
        <v>19.959</v>
      </c>
      <c r="Z1229" s="14">
        <v>9188.6738060000007</v>
      </c>
      <c r="AA1229" s="14">
        <v>8664.497695</v>
      </c>
      <c r="AB1229" s="14">
        <f t="shared" si="290"/>
        <v>17853.171501000001</v>
      </c>
      <c r="AC1229" s="14">
        <f t="shared" si="291"/>
        <v>17873.130501</v>
      </c>
      <c r="AD1229" s="25">
        <f t="shared" si="292"/>
        <v>44.281631499407325</v>
      </c>
      <c r="AE1229" s="25">
        <f t="shared" si="293"/>
        <v>44.331136265719969</v>
      </c>
      <c r="AF1229" s="14">
        <v>11472.252595</v>
      </c>
      <c r="AG1229" s="25">
        <f t="shared" si="302"/>
        <v>28.454891717779919</v>
      </c>
      <c r="AH1229" s="14">
        <v>148845.40575684805</v>
      </c>
      <c r="AI1229" s="28">
        <f t="shared" si="304"/>
        <v>270.86714430314277</v>
      </c>
      <c r="AJ1229" s="14">
        <v>344994</v>
      </c>
      <c r="AK1229" s="14">
        <f t="shared" si="301"/>
        <v>116.86385850188699</v>
      </c>
      <c r="AL1229" s="14">
        <v>16230.333572</v>
      </c>
      <c r="AM1229" s="14">
        <v>38129.129999999997</v>
      </c>
      <c r="AN1229" s="29">
        <f t="shared" si="294"/>
        <v>42.566755580313533</v>
      </c>
    </row>
    <row r="1230" spans="1:40" s="14" customFormat="1" x14ac:dyDescent="0.3">
      <c r="A1230" s="23" t="s">
        <v>105</v>
      </c>
      <c r="B1230" s="23" t="s">
        <v>109</v>
      </c>
      <c r="C1230" s="23" t="s">
        <v>215</v>
      </c>
      <c r="D1230" s="23" t="s">
        <v>117</v>
      </c>
      <c r="E1230" s="23" t="s">
        <v>145</v>
      </c>
      <c r="F1230" s="23" t="s">
        <v>137</v>
      </c>
      <c r="G1230" s="23" t="s">
        <v>13</v>
      </c>
      <c r="H1230" s="14">
        <v>23500.39</v>
      </c>
      <c r="I1230" s="14">
        <v>65.37</v>
      </c>
      <c r="J1230" s="14">
        <v>5720.02</v>
      </c>
      <c r="K1230" s="14">
        <v>6939.78</v>
      </c>
      <c r="L1230" s="14">
        <f t="shared" si="277"/>
        <v>12659.8</v>
      </c>
      <c r="M1230" s="14">
        <f t="shared" si="278"/>
        <v>12725.17</v>
      </c>
      <c r="N1230" s="25">
        <f t="shared" si="289"/>
        <v>53.870595339056074</v>
      </c>
      <c r="O1230" s="25">
        <f t="shared" si="305"/>
        <v>54.148760935456821</v>
      </c>
      <c r="P1230" s="14">
        <v>5993.59</v>
      </c>
      <c r="Q1230" s="14">
        <v>853.63</v>
      </c>
      <c r="R1230" s="25">
        <f t="shared" si="300"/>
        <v>29.136622839025225</v>
      </c>
      <c r="S1230" s="14">
        <v>2726.9</v>
      </c>
      <c r="T1230" s="25">
        <f t="shared" si="303"/>
        <v>11.603637216233434</v>
      </c>
      <c r="U1230" s="14">
        <v>1062.384785</v>
      </c>
      <c r="V1230" s="27" t="s">
        <v>126</v>
      </c>
      <c r="W1230" s="27" t="s">
        <v>126</v>
      </c>
      <c r="X1230" s="14">
        <v>21016.66</v>
      </c>
      <c r="Y1230" s="14">
        <v>65.37</v>
      </c>
      <c r="Z1230" s="14">
        <v>5202.2331839999997</v>
      </c>
      <c r="AA1230" s="14">
        <v>6939.78</v>
      </c>
      <c r="AB1230" s="14">
        <f t="shared" si="290"/>
        <v>12142.013183999999</v>
      </c>
      <c r="AC1230" s="14">
        <f t="shared" si="291"/>
        <v>12207.383183999998</v>
      </c>
      <c r="AD1230" s="25">
        <f t="shared" si="292"/>
        <v>57.773276933632651</v>
      </c>
      <c r="AE1230" s="25">
        <f t="shared" si="293"/>
        <v>58.084315890346026</v>
      </c>
      <c r="AF1230" s="14">
        <v>2171.7841069999999</v>
      </c>
      <c r="AG1230" s="25">
        <f t="shared" si="302"/>
        <v>10.333631066972583</v>
      </c>
      <c r="AH1230" s="14">
        <v>58490.351519176496</v>
      </c>
      <c r="AI1230" s="28">
        <f t="shared" si="304"/>
        <v>359.31840814992421</v>
      </c>
      <c r="AJ1230" s="14">
        <v>142507</v>
      </c>
      <c r="AK1230" s="14">
        <f t="shared" si="301"/>
        <v>147.47808879563812</v>
      </c>
      <c r="AL1230" s="14">
        <v>10797.966537</v>
      </c>
      <c r="AM1230" s="14">
        <v>19896.23</v>
      </c>
      <c r="AN1230" s="29">
        <f t="shared" si="294"/>
        <v>54.271419947397078</v>
      </c>
    </row>
    <row r="1231" spans="1:40" s="14" customFormat="1" x14ac:dyDescent="0.3">
      <c r="A1231" s="23" t="s">
        <v>105</v>
      </c>
      <c r="B1231" s="23" t="s">
        <v>109</v>
      </c>
      <c r="C1231" s="23" t="s">
        <v>215</v>
      </c>
      <c r="D1231" s="23" t="s">
        <v>118</v>
      </c>
      <c r="E1231" s="23" t="s">
        <v>177</v>
      </c>
      <c r="F1231" s="23" t="s">
        <v>137</v>
      </c>
      <c r="G1231" s="23" t="s">
        <v>13</v>
      </c>
      <c r="H1231" s="14">
        <v>22491.616999999998</v>
      </c>
      <c r="I1231" s="14">
        <v>72.314999999999998</v>
      </c>
      <c r="J1231" s="14">
        <v>7048.402</v>
      </c>
      <c r="K1231" s="14">
        <v>4113.37</v>
      </c>
      <c r="L1231" s="14">
        <f t="shared" si="277"/>
        <v>11161.772000000001</v>
      </c>
      <c r="M1231" s="14">
        <f t="shared" si="278"/>
        <v>11234.087</v>
      </c>
      <c r="N1231" s="25">
        <f t="shared" si="289"/>
        <v>49.626365236434545</v>
      </c>
      <c r="O1231" s="25">
        <f t="shared" si="305"/>
        <v>49.947885027563828</v>
      </c>
      <c r="P1231" s="14">
        <v>6655.8200000000006</v>
      </c>
      <c r="Q1231" s="14">
        <v>1059.25</v>
      </c>
      <c r="R1231" s="25">
        <f t="shared" si="300"/>
        <v>34.301980155539738</v>
      </c>
      <c r="S1231" s="14">
        <v>2192.9899999999998</v>
      </c>
      <c r="T1231" s="25">
        <f t="shared" si="303"/>
        <v>9.7502549505444627</v>
      </c>
      <c r="U1231" s="14">
        <v>1353.5980500000001</v>
      </c>
      <c r="V1231" s="27" t="s">
        <v>126</v>
      </c>
      <c r="W1231" s="27" t="s">
        <v>126</v>
      </c>
      <c r="X1231" s="14">
        <v>19682.587</v>
      </c>
      <c r="Y1231" s="14">
        <v>72.314999999999998</v>
      </c>
      <c r="Z1231" s="14">
        <v>5312.3139019999999</v>
      </c>
      <c r="AA1231" s="14">
        <v>4104.12</v>
      </c>
      <c r="AB1231" s="14">
        <f t="shared" si="290"/>
        <v>9416.4339020000007</v>
      </c>
      <c r="AC1231" s="14">
        <f t="shared" si="291"/>
        <v>9488.7489019999994</v>
      </c>
      <c r="AD1231" s="25">
        <f t="shared" si="292"/>
        <v>47.841444328431017</v>
      </c>
      <c r="AE1231" s="25">
        <f t="shared" si="293"/>
        <v>48.208850300013914</v>
      </c>
      <c r="AF1231" s="14">
        <v>1971.6944619999999</v>
      </c>
      <c r="AG1231" s="25">
        <f t="shared" si="302"/>
        <v>10.017455845616229</v>
      </c>
      <c r="AH1231" s="14">
        <v>60833.658344963042</v>
      </c>
      <c r="AI1231" s="28">
        <f t="shared" si="304"/>
        <v>323.5476467383898</v>
      </c>
      <c r="AJ1231" s="14">
        <v>150831</v>
      </c>
      <c r="AK1231" s="14">
        <f t="shared" si="301"/>
        <v>130.49430819924285</v>
      </c>
      <c r="AL1231" s="14">
        <v>7333.3481549999997</v>
      </c>
      <c r="AM1231" s="14">
        <v>18060.206999999999</v>
      </c>
      <c r="AN1231" s="29">
        <f t="shared" si="294"/>
        <v>40.605006105411753</v>
      </c>
    </row>
    <row r="1232" spans="1:40" s="14" customFormat="1" x14ac:dyDescent="0.3">
      <c r="A1232" s="23" t="s">
        <v>105</v>
      </c>
      <c r="B1232" s="23" t="s">
        <v>109</v>
      </c>
      <c r="C1232" s="23" t="s">
        <v>215</v>
      </c>
      <c r="D1232" s="23" t="s">
        <v>119</v>
      </c>
      <c r="E1232" s="23" t="s">
        <v>146</v>
      </c>
      <c r="F1232" s="23" t="s">
        <v>138</v>
      </c>
      <c r="G1232" s="23" t="s">
        <v>13</v>
      </c>
      <c r="H1232" s="14">
        <v>16196.415000000001</v>
      </c>
      <c r="I1232" s="14">
        <v>40.978000000000002</v>
      </c>
      <c r="J1232" s="14">
        <v>4132.6809999999996</v>
      </c>
      <c r="K1232" s="14">
        <v>3524.64</v>
      </c>
      <c r="L1232" s="14">
        <f t="shared" si="277"/>
        <v>7657.3209999999999</v>
      </c>
      <c r="M1232" s="14">
        <f t="shared" si="278"/>
        <v>7698.2989999999991</v>
      </c>
      <c r="N1232" s="25">
        <f t="shared" si="289"/>
        <v>47.277875999102264</v>
      </c>
      <c r="O1232" s="25">
        <f t="shared" si="305"/>
        <v>47.530882605811215</v>
      </c>
      <c r="P1232" s="14">
        <v>929.44</v>
      </c>
      <c r="Q1232" s="14">
        <v>877.46600000000001</v>
      </c>
      <c r="R1232" s="25">
        <f t="shared" si="300"/>
        <v>11.156209568598976</v>
      </c>
      <c r="S1232" s="14">
        <v>6564.47</v>
      </c>
      <c r="T1232" s="25">
        <f t="shared" si="303"/>
        <v>40.53038897805471</v>
      </c>
      <c r="U1232" s="14">
        <v>3847.25641</v>
      </c>
      <c r="V1232" s="27" t="s">
        <v>126</v>
      </c>
      <c r="W1232" s="27" t="s">
        <v>126</v>
      </c>
      <c r="X1232" s="14">
        <v>14046.636</v>
      </c>
      <c r="Y1232" s="14">
        <v>40.978000000000002</v>
      </c>
      <c r="Z1232" s="14">
        <v>3431.4101719999999</v>
      </c>
      <c r="AA1232" s="14">
        <v>3524.64</v>
      </c>
      <c r="AB1232" s="14">
        <f t="shared" si="290"/>
        <v>6956.0501719999993</v>
      </c>
      <c r="AC1232" s="14">
        <f t="shared" si="291"/>
        <v>6997.0281720000003</v>
      </c>
      <c r="AD1232" s="25">
        <f t="shared" si="292"/>
        <v>49.521110762747739</v>
      </c>
      <c r="AE1232" s="25">
        <f t="shared" si="293"/>
        <v>49.812838974399284</v>
      </c>
      <c r="AF1232" s="14">
        <v>5280.3068499999999</v>
      </c>
      <c r="AG1232" s="25">
        <f t="shared" si="302"/>
        <v>37.591255657226391</v>
      </c>
      <c r="AH1232" s="14">
        <v>45706.859842238962</v>
      </c>
      <c r="AI1232" s="28">
        <f t="shared" si="304"/>
        <v>307.32008386669168</v>
      </c>
      <c r="AJ1232" s="14">
        <v>116594</v>
      </c>
      <c r="AK1232" s="14">
        <f t="shared" si="301"/>
        <v>120.47477571744686</v>
      </c>
      <c r="AL1232" s="14">
        <v>6820.0105039999999</v>
      </c>
      <c r="AM1232" s="14">
        <v>13727.335999999999</v>
      </c>
      <c r="AN1232" s="29">
        <f t="shared" si="294"/>
        <v>49.681966726828861</v>
      </c>
    </row>
    <row r="1233" spans="1:40" s="14" customFormat="1" x14ac:dyDescent="0.3">
      <c r="A1233" s="23" t="s">
        <v>105</v>
      </c>
      <c r="B1233" s="23" t="s">
        <v>109</v>
      </c>
      <c r="C1233" s="23" t="s">
        <v>215</v>
      </c>
      <c r="D1233" s="23" t="s">
        <v>120</v>
      </c>
      <c r="E1233" s="23" t="s">
        <v>147</v>
      </c>
      <c r="F1233" s="23" t="s">
        <v>135</v>
      </c>
      <c r="G1233" s="23" t="s">
        <v>13</v>
      </c>
      <c r="H1233" s="14">
        <v>22707.31</v>
      </c>
      <c r="I1233" s="14">
        <v>33.405999999999999</v>
      </c>
      <c r="J1233" s="14">
        <v>5083.3090000000002</v>
      </c>
      <c r="K1233" s="14">
        <v>7454.16</v>
      </c>
      <c r="L1233" s="14">
        <f t="shared" si="277"/>
        <v>12537.469000000001</v>
      </c>
      <c r="M1233" s="14">
        <f t="shared" si="278"/>
        <v>12570.875</v>
      </c>
      <c r="N1233" s="25">
        <f t="shared" si="289"/>
        <v>55.213360807598967</v>
      </c>
      <c r="O1233" s="25">
        <f t="shared" si="305"/>
        <v>55.360476428075359</v>
      </c>
      <c r="P1233" s="14">
        <v>678.26</v>
      </c>
      <c r="Q1233" s="14">
        <v>1091.58</v>
      </c>
      <c r="R1233" s="25">
        <f t="shared" si="300"/>
        <v>7.7941420626221243</v>
      </c>
      <c r="S1233" s="14">
        <v>8277.1759999999995</v>
      </c>
      <c r="T1233" s="25">
        <f t="shared" si="303"/>
        <v>36.451592020367009</v>
      </c>
      <c r="U1233" s="14">
        <v>3539.9919789999999</v>
      </c>
      <c r="V1233" s="27" t="s">
        <v>126</v>
      </c>
      <c r="W1233" s="27" t="s">
        <v>126</v>
      </c>
      <c r="X1233" s="14">
        <v>21037.360000000001</v>
      </c>
      <c r="Y1233" s="14">
        <v>33.405999999999999</v>
      </c>
      <c r="Z1233" s="14">
        <v>3805.2293169999998</v>
      </c>
      <c r="AA1233" s="14">
        <v>7427.0967989999999</v>
      </c>
      <c r="AB1233" s="14">
        <f t="shared" si="290"/>
        <v>11232.326116</v>
      </c>
      <c r="AC1233" s="14">
        <f t="shared" si="291"/>
        <v>11265.732115999999</v>
      </c>
      <c r="AD1233" s="25">
        <f t="shared" si="292"/>
        <v>53.392279810774731</v>
      </c>
      <c r="AE1233" s="25">
        <f t="shared" si="293"/>
        <v>53.551073499716694</v>
      </c>
      <c r="AF1233" s="14">
        <v>7944.7271280000004</v>
      </c>
      <c r="AG1233" s="25">
        <f t="shared" si="302"/>
        <v>37.76484847908673</v>
      </c>
      <c r="AH1233" s="14">
        <v>59418.715387560856</v>
      </c>
      <c r="AI1233" s="28">
        <f t="shared" si="304"/>
        <v>354.05275699386988</v>
      </c>
      <c r="AJ1233" s="14">
        <v>148102</v>
      </c>
      <c r="AK1233" s="14">
        <f t="shared" si="301"/>
        <v>142.04642746215447</v>
      </c>
      <c r="AL1233" s="14">
        <v>10637.701469</v>
      </c>
      <c r="AM1233" s="14">
        <v>20229.740000000002</v>
      </c>
      <c r="AN1233" s="29">
        <f t="shared" si="294"/>
        <v>52.584469543355475</v>
      </c>
    </row>
    <row r="1234" spans="1:40" s="14" customFormat="1" x14ac:dyDescent="0.3">
      <c r="A1234" s="23" t="s">
        <v>105</v>
      </c>
      <c r="B1234" s="23" t="s">
        <v>109</v>
      </c>
      <c r="C1234" s="23" t="s">
        <v>215</v>
      </c>
      <c r="D1234" s="23" t="s">
        <v>121</v>
      </c>
      <c r="E1234" s="23" t="s">
        <v>148</v>
      </c>
      <c r="F1234" s="23" t="s">
        <v>135</v>
      </c>
      <c r="G1234" s="23" t="s">
        <v>13</v>
      </c>
      <c r="H1234" s="14">
        <v>22431.391</v>
      </c>
      <c r="I1234" s="14">
        <v>55.938000000000002</v>
      </c>
      <c r="J1234" s="14">
        <v>4837.393</v>
      </c>
      <c r="K1234" s="14">
        <v>7634.23</v>
      </c>
      <c r="L1234" s="14">
        <f t="shared" si="277"/>
        <v>12471.623</v>
      </c>
      <c r="M1234" s="14">
        <f t="shared" si="278"/>
        <v>12527.561</v>
      </c>
      <c r="N1234" s="25">
        <f t="shared" si="289"/>
        <v>55.598972885809893</v>
      </c>
      <c r="O1234" s="25">
        <f t="shared" si="305"/>
        <v>55.848346631735851</v>
      </c>
      <c r="P1234" s="14">
        <v>1682.1</v>
      </c>
      <c r="Q1234" s="14">
        <v>1073.3999999999999</v>
      </c>
      <c r="R1234" s="25">
        <f t="shared" si="300"/>
        <v>12.284124511047933</v>
      </c>
      <c r="S1234" s="14">
        <v>7109.26</v>
      </c>
      <c r="T1234" s="25">
        <f t="shared" si="303"/>
        <v>31.693353301184043</v>
      </c>
      <c r="U1234" s="14">
        <v>3073.6732689999999</v>
      </c>
      <c r="V1234" s="27" t="s">
        <v>126</v>
      </c>
      <c r="W1234" s="27" t="s">
        <v>126</v>
      </c>
      <c r="X1234" s="14">
        <v>20660.350999999999</v>
      </c>
      <c r="Y1234" s="14">
        <v>55.938000000000002</v>
      </c>
      <c r="Z1234" s="14">
        <v>3736.4770309999999</v>
      </c>
      <c r="AA1234" s="14">
        <v>7609.5330540000004</v>
      </c>
      <c r="AB1234" s="14">
        <f t="shared" si="290"/>
        <v>11346.010085</v>
      </c>
      <c r="AC1234" s="14">
        <f t="shared" si="291"/>
        <v>11401.948085</v>
      </c>
      <c r="AD1234" s="25">
        <f t="shared" si="292"/>
        <v>54.916831204852237</v>
      </c>
      <c r="AE1234" s="25">
        <f t="shared" si="293"/>
        <v>55.187581687261755</v>
      </c>
      <c r="AF1234" s="14">
        <v>6594.829694</v>
      </c>
      <c r="AG1234" s="25">
        <f t="shared" si="302"/>
        <v>31.920220977852704</v>
      </c>
      <c r="AH1234" s="14">
        <v>58021.424030002454</v>
      </c>
      <c r="AI1234" s="28">
        <f t="shared" si="304"/>
        <v>356.0814189826965</v>
      </c>
      <c r="AJ1234" s="14">
        <v>139134</v>
      </c>
      <c r="AK1234" s="14">
        <f t="shared" si="301"/>
        <v>148.49246769301536</v>
      </c>
      <c r="AL1234" s="14">
        <v>11254.836621</v>
      </c>
      <c r="AM1234" s="14">
        <v>20443.131000000001</v>
      </c>
      <c r="AN1234" s="29">
        <f t="shared" si="294"/>
        <v>55.054368242320614</v>
      </c>
    </row>
    <row r="1235" spans="1:40" s="14" customFormat="1" x14ac:dyDescent="0.3">
      <c r="A1235" s="23" t="s">
        <v>105</v>
      </c>
      <c r="B1235" s="23" t="s">
        <v>109</v>
      </c>
      <c r="C1235" s="23" t="s">
        <v>215</v>
      </c>
      <c r="D1235" s="23" t="s">
        <v>122</v>
      </c>
      <c r="E1235" s="23" t="s">
        <v>123</v>
      </c>
      <c r="F1235" s="23" t="s">
        <v>138</v>
      </c>
      <c r="G1235" s="23" t="s">
        <v>13</v>
      </c>
      <c r="H1235" s="14">
        <v>24620.866999999998</v>
      </c>
      <c r="I1235" s="14">
        <v>81.766999999999996</v>
      </c>
      <c r="J1235" s="14">
        <v>6377.02</v>
      </c>
      <c r="K1235" s="14">
        <v>8483.7999999999993</v>
      </c>
      <c r="L1235" s="14">
        <f t="shared" si="277"/>
        <v>14860.82</v>
      </c>
      <c r="M1235" s="14">
        <f t="shared" si="278"/>
        <v>14942.587</v>
      </c>
      <c r="N1235" s="25">
        <f t="shared" si="289"/>
        <v>60.358638060958619</v>
      </c>
      <c r="O1235" s="25">
        <f t="shared" si="305"/>
        <v>60.690742531528237</v>
      </c>
      <c r="P1235" s="14">
        <v>7809.9500000000007</v>
      </c>
      <c r="Q1235" s="14">
        <v>928.27</v>
      </c>
      <c r="R1235" s="25">
        <f t="shared" si="300"/>
        <v>35.491114102521252</v>
      </c>
      <c r="S1235" s="14">
        <v>825.04</v>
      </c>
      <c r="T1235" s="25">
        <f t="shared" si="303"/>
        <v>3.3509786637489252</v>
      </c>
      <c r="U1235" s="14">
        <v>348.157377</v>
      </c>
      <c r="V1235" s="27" t="s">
        <v>126</v>
      </c>
      <c r="W1235" s="27" t="s">
        <v>126</v>
      </c>
      <c r="X1235" s="14">
        <v>21637.237000000001</v>
      </c>
      <c r="Y1235" s="14">
        <v>81.766999999999996</v>
      </c>
      <c r="Z1235" s="14">
        <v>4907.5934580000003</v>
      </c>
      <c r="AA1235" s="14">
        <v>8483.7999999999993</v>
      </c>
      <c r="AB1235" s="14">
        <f t="shared" si="290"/>
        <v>13391.393457999999</v>
      </c>
      <c r="AC1235" s="14">
        <f t="shared" si="291"/>
        <v>13473.160457999998</v>
      </c>
      <c r="AD1235" s="25">
        <f t="shared" si="292"/>
        <v>61.890496730243314</v>
      </c>
      <c r="AE1235" s="25">
        <f t="shared" si="293"/>
        <v>62.268396182007891</v>
      </c>
      <c r="AF1235" s="14">
        <v>680.03450399999997</v>
      </c>
      <c r="AG1235" s="25">
        <f t="shared" si="302"/>
        <v>3.1428897506645601</v>
      </c>
      <c r="AH1235" s="14">
        <v>53007.939007882793</v>
      </c>
      <c r="AI1235" s="28">
        <f t="shared" si="304"/>
        <v>408.18861108299899</v>
      </c>
      <c r="AJ1235" s="14">
        <v>149747</v>
      </c>
      <c r="AK1235" s="14">
        <f t="shared" si="301"/>
        <v>144.49195643318396</v>
      </c>
      <c r="AL1235" s="14">
        <v>13076.282761</v>
      </c>
      <c r="AM1235" s="14">
        <v>21114.636999999999</v>
      </c>
      <c r="AN1235" s="29">
        <f t="shared" si="294"/>
        <v>61.929943484228509</v>
      </c>
    </row>
    <row r="1236" spans="1:40" s="14" customFormat="1" x14ac:dyDescent="0.3">
      <c r="A1236" s="23" t="s">
        <v>105</v>
      </c>
      <c r="B1236" s="23" t="s">
        <v>109</v>
      </c>
      <c r="C1236" s="23" t="s">
        <v>215</v>
      </c>
      <c r="D1236" s="23" t="s">
        <v>124</v>
      </c>
      <c r="E1236" s="23" t="s">
        <v>149</v>
      </c>
      <c r="F1236" s="23" t="s">
        <v>135</v>
      </c>
      <c r="G1236" s="23" t="s">
        <v>13</v>
      </c>
      <c r="H1236" s="14">
        <v>23530.251</v>
      </c>
      <c r="I1236" s="14">
        <v>35.628999999999998</v>
      </c>
      <c r="J1236" s="14">
        <v>5548.8919999999998</v>
      </c>
      <c r="K1236" s="14">
        <v>6667.26</v>
      </c>
      <c r="L1236" s="14">
        <f t="shared" si="277"/>
        <v>12216.152</v>
      </c>
      <c r="M1236" s="14">
        <f t="shared" si="278"/>
        <v>12251.780999999999</v>
      </c>
      <c r="N1236" s="25">
        <f t="shared" si="289"/>
        <v>51.916794257740811</v>
      </c>
      <c r="O1236" s="25">
        <f t="shared" si="305"/>
        <v>52.068212107044666</v>
      </c>
      <c r="P1236" s="14">
        <v>8915.5499999999975</v>
      </c>
      <c r="Q1236" s="14">
        <v>956.4</v>
      </c>
      <c r="R1236" s="25">
        <f t="shared" si="300"/>
        <v>41.954291095322347</v>
      </c>
      <c r="S1236" s="14">
        <v>1254.68</v>
      </c>
      <c r="T1236" s="25">
        <f t="shared" si="303"/>
        <v>5.3321998137631423</v>
      </c>
      <c r="U1236" s="14">
        <v>592.90668400000004</v>
      </c>
      <c r="V1236" s="27" t="s">
        <v>126</v>
      </c>
      <c r="W1236" s="27" t="s">
        <v>126</v>
      </c>
      <c r="X1236" s="14">
        <v>21644.311000000002</v>
      </c>
      <c r="Y1236" s="14">
        <v>35.628999999999998</v>
      </c>
      <c r="Z1236" s="14">
        <v>5200.50857</v>
      </c>
      <c r="AA1236" s="14">
        <v>6667.26</v>
      </c>
      <c r="AB1236" s="14">
        <f t="shared" si="290"/>
        <v>11867.76857</v>
      </c>
      <c r="AC1236" s="14">
        <f t="shared" si="291"/>
        <v>11903.397570000001</v>
      </c>
      <c r="AD1236" s="25">
        <f t="shared" si="292"/>
        <v>54.830890990246814</v>
      </c>
      <c r="AE1236" s="25">
        <f t="shared" si="293"/>
        <v>54.995502374734876</v>
      </c>
      <c r="AF1236" s="14">
        <v>1064.295402</v>
      </c>
      <c r="AG1236" s="25">
        <f t="shared" si="302"/>
        <v>4.91720619797045</v>
      </c>
      <c r="AH1236" s="14">
        <v>67248.938058449115</v>
      </c>
      <c r="AI1236" s="28">
        <f t="shared" si="304"/>
        <v>321.85357308078147</v>
      </c>
      <c r="AJ1236" s="14">
        <v>181683</v>
      </c>
      <c r="AK1236" s="14">
        <f t="shared" si="301"/>
        <v>119.13228535416081</v>
      </c>
      <c r="AL1236" s="14">
        <v>11410.158229999999</v>
      </c>
      <c r="AM1236" s="14">
        <v>21028.451000000001</v>
      </c>
      <c r="AN1236" s="29">
        <f t="shared" si="294"/>
        <v>54.260574067010445</v>
      </c>
    </row>
    <row r="1237" spans="1:40" s="14" customFormat="1" x14ac:dyDescent="0.3">
      <c r="A1237" s="23" t="s">
        <v>105</v>
      </c>
      <c r="B1237" s="23" t="s">
        <v>109</v>
      </c>
      <c r="C1237" s="23" t="s">
        <v>215</v>
      </c>
      <c r="D1237" s="23" t="s">
        <v>2</v>
      </c>
      <c r="E1237" s="23" t="s">
        <v>32</v>
      </c>
      <c r="F1237" s="23" t="s">
        <v>126</v>
      </c>
      <c r="G1237" s="23" t="s">
        <v>13</v>
      </c>
      <c r="H1237" s="14">
        <v>288605.42399999994</v>
      </c>
      <c r="I1237" s="14">
        <v>622.69200000000001</v>
      </c>
      <c r="J1237" s="14">
        <v>70987.506000000023</v>
      </c>
      <c r="K1237" s="14">
        <v>81160.895000000004</v>
      </c>
      <c r="L1237" s="14">
        <f t="shared" si="277"/>
        <v>152148.40100000001</v>
      </c>
      <c r="M1237" s="14">
        <f t="shared" si="278"/>
        <v>152771.09300000002</v>
      </c>
      <c r="N1237" s="25">
        <f t="shared" si="289"/>
        <v>52.718482865380949</v>
      </c>
      <c r="O1237" s="25">
        <f t="shared" si="305"/>
        <v>52.934241804131879</v>
      </c>
      <c r="P1237" s="14">
        <v>53869.060000000005</v>
      </c>
      <c r="Q1237" s="14">
        <v>12618.245999999999</v>
      </c>
      <c r="R1237" s="25">
        <f t="shared" si="300"/>
        <v>23.037441597078242</v>
      </c>
      <c r="S1237" s="14">
        <v>62429.826000000001</v>
      </c>
      <c r="T1237" s="25">
        <f t="shared" si="303"/>
        <v>21.631549793741925</v>
      </c>
      <c r="U1237" s="14">
        <v>30614.194910999995</v>
      </c>
      <c r="V1237" s="27" t="s">
        <v>126</v>
      </c>
      <c r="W1237" s="27" t="s">
        <v>126</v>
      </c>
      <c r="X1237" s="14">
        <v>256085.46999999997</v>
      </c>
      <c r="Y1237" s="14">
        <v>622.69200000000001</v>
      </c>
      <c r="Z1237" s="14">
        <v>56820.632702000003</v>
      </c>
      <c r="AA1237" s="14">
        <v>80691.948050000006</v>
      </c>
      <c r="AB1237" s="14">
        <f t="shared" si="290"/>
        <v>137512.58075200001</v>
      </c>
      <c r="AC1237" s="14">
        <f t="shared" si="291"/>
        <v>138135.27275200002</v>
      </c>
      <c r="AD1237" s="25">
        <f t="shared" si="292"/>
        <v>53.697923881429126</v>
      </c>
      <c r="AE1237" s="25">
        <f t="shared" si="293"/>
        <v>53.941081761491596</v>
      </c>
      <c r="AF1237" s="14">
        <v>54084.939751000005</v>
      </c>
      <c r="AG1237" s="25">
        <f t="shared" si="302"/>
        <v>21.119878355847369</v>
      </c>
      <c r="AH1237" s="14">
        <v>761900.1410878459</v>
      </c>
      <c r="AI1237" s="28">
        <f t="shared" si="304"/>
        <v>336.11421784797085</v>
      </c>
      <c r="AJ1237" s="14">
        <v>1900523</v>
      </c>
      <c r="AK1237" s="14">
        <f t="shared" si="301"/>
        <v>134.74473605423347</v>
      </c>
      <c r="AL1237" s="14">
        <v>129293.45937300001</v>
      </c>
      <c r="AM1237" s="14">
        <v>246311.08</v>
      </c>
      <c r="AN1237" s="29">
        <f t="shared" si="294"/>
        <v>52.491937988741718</v>
      </c>
    </row>
    <row r="1238" spans="1:40" x14ac:dyDescent="0.3">
      <c r="A1238" s="23" t="s">
        <v>106</v>
      </c>
      <c r="B1238" s="23" t="s">
        <v>110</v>
      </c>
      <c r="C1238" s="23" t="s">
        <v>215</v>
      </c>
      <c r="D1238" s="23" t="s">
        <v>114</v>
      </c>
      <c r="E1238" s="23" t="s">
        <v>143</v>
      </c>
      <c r="F1238" s="23" t="s">
        <v>135</v>
      </c>
      <c r="G1238" s="23" t="s">
        <v>13</v>
      </c>
      <c r="H1238" s="14">
        <v>24781.8</v>
      </c>
      <c r="I1238" s="14">
        <v>26.06</v>
      </c>
      <c r="J1238" s="14">
        <v>7645.06</v>
      </c>
      <c r="K1238" s="14">
        <v>6190.58</v>
      </c>
      <c r="L1238" s="14">
        <f t="shared" ref="L1238:L1249" si="306">J1238+K1238</f>
        <v>13835.64</v>
      </c>
      <c r="M1238" s="14">
        <f t="shared" ref="M1238:M1249" si="307">I1238+J1238+K1238</f>
        <v>13861.7</v>
      </c>
      <c r="N1238" s="25">
        <f t="shared" ref="N1238:N1249" si="308">100*L1238/H1238</f>
        <v>55.829842868556767</v>
      </c>
      <c r="O1238" s="25">
        <f t="shared" si="305"/>
        <v>55.935000685987298</v>
      </c>
      <c r="P1238" s="14">
        <v>2946.92</v>
      </c>
      <c r="Q1238" s="14">
        <v>1472.55</v>
      </c>
      <c r="R1238" s="25">
        <f t="shared" si="300"/>
        <v>17.833531059083683</v>
      </c>
      <c r="S1238" s="14">
        <v>6306.09</v>
      </c>
      <c r="T1238" s="25">
        <f t="shared" si="303"/>
        <v>25.446456673849358</v>
      </c>
      <c r="U1238" s="14">
        <v>3212.9097120000001</v>
      </c>
      <c r="V1238" s="27" t="s">
        <v>126</v>
      </c>
      <c r="W1238" s="27" t="s">
        <v>126</v>
      </c>
      <c r="X1238" s="14">
        <v>19758.3</v>
      </c>
      <c r="Y1238" s="14">
        <v>26.06</v>
      </c>
      <c r="Z1238" s="14">
        <v>4676.657048</v>
      </c>
      <c r="AA1238" s="14">
        <v>6190.58</v>
      </c>
      <c r="AB1238" s="14">
        <f t="shared" ref="AB1238:AB1249" si="309">Z1238+AA1238</f>
        <v>10867.237047999999</v>
      </c>
      <c r="AC1238" s="14">
        <f t="shared" ref="AC1238:AC1249" si="310">Y1238+Z1238+AA1238</f>
        <v>10893.297048</v>
      </c>
      <c r="AD1238" s="25">
        <f t="shared" ref="AD1238:AD1249" si="311">100*AB1238/X1238</f>
        <v>55.000870763172948</v>
      </c>
      <c r="AE1238" s="25">
        <f t="shared" ref="AE1238:AE1249" si="312">100*AC1238/X1238</f>
        <v>55.132764701416619</v>
      </c>
      <c r="AF1238" s="14">
        <v>4963.5780150000001</v>
      </c>
      <c r="AG1238" s="25">
        <f t="shared" si="302"/>
        <v>25.121483199465541</v>
      </c>
      <c r="AH1238" s="14">
        <v>58784.750310448821</v>
      </c>
      <c r="AI1238" s="28">
        <f t="shared" si="304"/>
        <v>336.11268051074836</v>
      </c>
      <c r="AJ1238" s="14">
        <v>145563</v>
      </c>
      <c r="AK1238" s="14">
        <f t="shared" si="301"/>
        <v>135.73710352218626</v>
      </c>
      <c r="AL1238" s="14">
        <v>10672.189557</v>
      </c>
      <c r="AM1238" s="14">
        <v>18977.009999999998</v>
      </c>
      <c r="AN1238" s="29">
        <f t="shared" si="294"/>
        <v>56.237466054979166</v>
      </c>
    </row>
    <row r="1239" spans="1:40" x14ac:dyDescent="0.3">
      <c r="A1239" s="23" t="s">
        <v>106</v>
      </c>
      <c r="B1239" s="23" t="s">
        <v>110</v>
      </c>
      <c r="C1239" s="23" t="s">
        <v>215</v>
      </c>
      <c r="D1239" s="23" t="s">
        <v>125</v>
      </c>
      <c r="E1239" s="23" t="s">
        <v>144</v>
      </c>
      <c r="F1239" s="23" t="s">
        <v>135</v>
      </c>
      <c r="G1239" s="23" t="s">
        <v>13</v>
      </c>
      <c r="H1239" s="14">
        <v>23250.28</v>
      </c>
      <c r="I1239" s="14">
        <v>70.760000000000005</v>
      </c>
      <c r="J1239" s="14">
        <v>5784.96</v>
      </c>
      <c r="K1239" s="14">
        <v>5100</v>
      </c>
      <c r="L1239" s="14">
        <f t="shared" si="306"/>
        <v>10884.96</v>
      </c>
      <c r="M1239" s="14">
        <f t="shared" si="307"/>
        <v>10955.720000000001</v>
      </c>
      <c r="N1239" s="25">
        <f t="shared" si="308"/>
        <v>46.816468446831614</v>
      </c>
      <c r="O1239" s="25">
        <f t="shared" si="305"/>
        <v>47.120808867678157</v>
      </c>
      <c r="P1239" s="14">
        <v>396.36</v>
      </c>
      <c r="Q1239" s="14">
        <v>1184.82</v>
      </c>
      <c r="R1239" s="25">
        <f t="shared" si="300"/>
        <v>6.8006922927379794</v>
      </c>
      <c r="S1239" s="14">
        <v>10626.18</v>
      </c>
      <c r="T1239" s="25">
        <f t="shared" si="303"/>
        <v>45.70344959286512</v>
      </c>
      <c r="U1239" s="14">
        <v>5930.6287679999996</v>
      </c>
      <c r="V1239" s="27" t="s">
        <v>126</v>
      </c>
      <c r="W1239" s="27" t="s">
        <v>126</v>
      </c>
      <c r="X1239" s="14">
        <v>21433.68</v>
      </c>
      <c r="Y1239" s="14">
        <v>70.760000000000005</v>
      </c>
      <c r="Z1239" s="14">
        <v>4897.5979880000004</v>
      </c>
      <c r="AA1239" s="14">
        <v>5006.1810160000005</v>
      </c>
      <c r="AB1239" s="14">
        <f t="shared" si="309"/>
        <v>9903.779004</v>
      </c>
      <c r="AC1239" s="14">
        <f t="shared" si="310"/>
        <v>9974.539004000002</v>
      </c>
      <c r="AD1239" s="25">
        <f t="shared" si="311"/>
        <v>46.206619693864987</v>
      </c>
      <c r="AE1239" s="25">
        <f t="shared" si="312"/>
        <v>46.536754323102713</v>
      </c>
      <c r="AF1239" s="14">
        <v>9862.6399249999995</v>
      </c>
      <c r="AG1239" s="25">
        <f t="shared" si="302"/>
        <v>46.014683082886371</v>
      </c>
      <c r="AH1239" s="14">
        <v>70007.833792831821</v>
      </c>
      <c r="AI1239" s="28">
        <f t="shared" si="304"/>
        <v>306.1611656693571</v>
      </c>
      <c r="AJ1239" s="14">
        <v>163206</v>
      </c>
      <c r="AK1239" s="14">
        <f t="shared" si="301"/>
        <v>131.32899525752731</v>
      </c>
      <c r="AL1239" s="14">
        <v>9739.5964929999991</v>
      </c>
      <c r="AM1239" s="14">
        <v>20949.240000000002</v>
      </c>
      <c r="AN1239" s="29">
        <f t="shared" si="294"/>
        <v>46.491407292102238</v>
      </c>
    </row>
    <row r="1240" spans="1:40" x14ac:dyDescent="0.3">
      <c r="A1240" s="23" t="s">
        <v>106</v>
      </c>
      <c r="B1240" s="23" t="s">
        <v>110</v>
      </c>
      <c r="C1240" s="23" t="s">
        <v>215</v>
      </c>
      <c r="D1240" s="23" t="s">
        <v>115</v>
      </c>
      <c r="E1240" s="23" t="s">
        <v>178</v>
      </c>
      <c r="F1240" s="23" t="s">
        <v>138</v>
      </c>
      <c r="G1240" s="23" t="s">
        <v>13</v>
      </c>
      <c r="H1240" s="14">
        <v>27955.966</v>
      </c>
      <c r="I1240" s="14">
        <v>83.742999999999995</v>
      </c>
      <c r="J1240" s="14">
        <v>8242.4429999999993</v>
      </c>
      <c r="K1240" s="14">
        <v>5940.23</v>
      </c>
      <c r="L1240" s="14">
        <f t="shared" si="306"/>
        <v>14182.672999999999</v>
      </c>
      <c r="M1240" s="14">
        <f t="shared" si="307"/>
        <v>14266.415999999999</v>
      </c>
      <c r="N1240" s="25">
        <f t="shared" si="308"/>
        <v>50.732187183229506</v>
      </c>
      <c r="O1240" s="25">
        <f t="shared" si="305"/>
        <v>51.031740416339034</v>
      </c>
      <c r="P1240" s="14">
        <v>8625.94</v>
      </c>
      <c r="Q1240" s="14">
        <v>1328.3100000000002</v>
      </c>
      <c r="R1240" s="25">
        <f t="shared" si="300"/>
        <v>35.606889778017326</v>
      </c>
      <c r="S1240" s="14">
        <v>2179.83</v>
      </c>
      <c r="T1240" s="25">
        <f t="shared" si="303"/>
        <v>7.7973696204953171</v>
      </c>
      <c r="U1240" s="14">
        <v>1316.147185</v>
      </c>
      <c r="V1240" s="27" t="s">
        <v>126</v>
      </c>
      <c r="W1240" s="27" t="s">
        <v>126</v>
      </c>
      <c r="X1240" s="14">
        <v>25095.876</v>
      </c>
      <c r="Y1240" s="14">
        <v>83.742999999999995</v>
      </c>
      <c r="Z1240" s="14">
        <v>6937.287816</v>
      </c>
      <c r="AA1240" s="14">
        <v>5869.31</v>
      </c>
      <c r="AB1240" s="14">
        <f t="shared" si="309"/>
        <v>12806.597816000001</v>
      </c>
      <c r="AC1240" s="14">
        <f t="shared" si="310"/>
        <v>12890.340816</v>
      </c>
      <c r="AD1240" s="25">
        <f t="shared" si="311"/>
        <v>51.030686539892059</v>
      </c>
      <c r="AE1240" s="25">
        <f t="shared" si="312"/>
        <v>51.364378816662942</v>
      </c>
      <c r="AF1240" s="14">
        <v>1921.6733529999999</v>
      </c>
      <c r="AG1240" s="25">
        <f t="shared" si="302"/>
        <v>7.6573272556813707</v>
      </c>
      <c r="AH1240" s="14">
        <v>82196.512431973635</v>
      </c>
      <c r="AI1240" s="28">
        <f t="shared" si="304"/>
        <v>305.31558161630653</v>
      </c>
      <c r="AJ1240" s="14">
        <v>218162</v>
      </c>
      <c r="AK1240" s="14">
        <f t="shared" si="301"/>
        <v>115.03321385025806</v>
      </c>
      <c r="AL1240" s="14">
        <v>11051.236128</v>
      </c>
      <c r="AM1240" s="14">
        <v>23113.346000000001</v>
      </c>
      <c r="AN1240" s="29">
        <f t="shared" si="294"/>
        <v>47.813224999963225</v>
      </c>
    </row>
    <row r="1241" spans="1:40" x14ac:dyDescent="0.3">
      <c r="A1241" s="23" t="s">
        <v>106</v>
      </c>
      <c r="B1241" s="23" t="s">
        <v>110</v>
      </c>
      <c r="C1241" s="23" t="s">
        <v>215</v>
      </c>
      <c r="D1241" s="23" t="s">
        <v>116</v>
      </c>
      <c r="E1241" s="23" t="s">
        <v>71</v>
      </c>
      <c r="F1241" s="23" t="s">
        <v>135</v>
      </c>
      <c r="G1241" s="23" t="s">
        <v>13</v>
      </c>
      <c r="H1241" s="14">
        <v>43043.885999999999</v>
      </c>
      <c r="I1241" s="14">
        <v>84.552000000000007</v>
      </c>
      <c r="J1241" s="14">
        <v>9716.9279999999999</v>
      </c>
      <c r="K1241" s="14">
        <v>6052.06</v>
      </c>
      <c r="L1241" s="14">
        <f t="shared" si="306"/>
        <v>15768.988000000001</v>
      </c>
      <c r="M1241" s="14">
        <f t="shared" si="307"/>
        <v>15853.54</v>
      </c>
      <c r="N1241" s="25">
        <f t="shared" si="308"/>
        <v>36.634675595971984</v>
      </c>
      <c r="O1241" s="25">
        <f t="shared" si="305"/>
        <v>36.831107674618416</v>
      </c>
      <c r="P1241" s="14">
        <v>10759.589999999998</v>
      </c>
      <c r="Q1241" s="14">
        <v>1106.27</v>
      </c>
      <c r="R1241" s="25">
        <f t="shared" si="300"/>
        <v>27.566888361334286</v>
      </c>
      <c r="S1241" s="14">
        <v>12918.386</v>
      </c>
      <c r="T1241" s="25">
        <f t="shared" si="303"/>
        <v>30.012127622492081</v>
      </c>
      <c r="U1241" s="14">
        <v>8273.7618239999993</v>
      </c>
      <c r="V1241" s="27" t="s">
        <v>126</v>
      </c>
      <c r="W1241" s="27" t="s">
        <v>126</v>
      </c>
      <c r="X1241" s="14">
        <v>37381.29</v>
      </c>
      <c r="Y1241" s="14">
        <v>84.552000000000007</v>
      </c>
      <c r="Z1241" s="14">
        <v>8917.222941</v>
      </c>
      <c r="AA1241" s="14">
        <v>5928.5950119999998</v>
      </c>
      <c r="AB1241" s="14">
        <f t="shared" si="309"/>
        <v>14845.817953</v>
      </c>
      <c r="AC1241" s="14">
        <f t="shared" si="310"/>
        <v>14930.369952999999</v>
      </c>
      <c r="AD1241" s="25">
        <f t="shared" si="311"/>
        <v>39.714568312115496</v>
      </c>
      <c r="AE1241" s="25">
        <f t="shared" si="312"/>
        <v>39.940756332914134</v>
      </c>
      <c r="AF1241" s="14">
        <v>10610.352262</v>
      </c>
      <c r="AG1241" s="25">
        <f t="shared" si="302"/>
        <v>28.384125486306115</v>
      </c>
      <c r="AH1241" s="14">
        <v>148988.30272602523</v>
      </c>
      <c r="AI1241" s="28">
        <f t="shared" si="304"/>
        <v>250.90083795867184</v>
      </c>
      <c r="AJ1241" s="14">
        <v>344994</v>
      </c>
      <c r="AK1241" s="14">
        <f t="shared" si="301"/>
        <v>108.35344962521087</v>
      </c>
      <c r="AL1241" s="14">
        <v>12960.110849999999</v>
      </c>
      <c r="AM1241" s="14">
        <v>34468.15</v>
      </c>
      <c r="AN1241" s="29">
        <f t="shared" si="294"/>
        <v>37.600250811256188</v>
      </c>
    </row>
    <row r="1242" spans="1:40" x14ac:dyDescent="0.3">
      <c r="A1242" s="23" t="s">
        <v>106</v>
      </c>
      <c r="B1242" s="23" t="s">
        <v>110</v>
      </c>
      <c r="C1242" s="23" t="s">
        <v>215</v>
      </c>
      <c r="D1242" s="23" t="s">
        <v>117</v>
      </c>
      <c r="E1242" s="23" t="s">
        <v>145</v>
      </c>
      <c r="F1242" s="23" t="s">
        <v>137</v>
      </c>
      <c r="G1242" s="23" t="s">
        <v>13</v>
      </c>
      <c r="H1242" s="14">
        <v>19796.16</v>
      </c>
      <c r="I1242" s="14">
        <v>70.27</v>
      </c>
      <c r="J1242" s="14">
        <v>5459.04</v>
      </c>
      <c r="K1242" s="14">
        <v>3881.32</v>
      </c>
      <c r="L1242" s="14">
        <f t="shared" si="306"/>
        <v>9340.36</v>
      </c>
      <c r="M1242" s="14">
        <f t="shared" si="307"/>
        <v>9410.630000000001</v>
      </c>
      <c r="N1242" s="25">
        <f t="shared" si="308"/>
        <v>47.182685935050031</v>
      </c>
      <c r="O1242" s="25">
        <f t="shared" si="305"/>
        <v>47.537653767195259</v>
      </c>
      <c r="P1242" s="14">
        <v>5727.22</v>
      </c>
      <c r="Q1242" s="14">
        <v>723.18000000000006</v>
      </c>
      <c r="R1242" s="25">
        <f t="shared" si="300"/>
        <v>32.584097117824868</v>
      </c>
      <c r="S1242" s="14">
        <v>2772.72</v>
      </c>
      <c r="T1242" s="25">
        <f t="shared" si="303"/>
        <v>14.006352747199458</v>
      </c>
      <c r="U1242" s="14">
        <v>1394.22262</v>
      </c>
      <c r="V1242" s="27" t="s">
        <v>126</v>
      </c>
      <c r="W1242" s="27" t="s">
        <v>126</v>
      </c>
      <c r="X1242" s="14">
        <v>17491.77</v>
      </c>
      <c r="Y1242" s="14">
        <v>70.27</v>
      </c>
      <c r="Z1242" s="14">
        <v>4977.8645509999997</v>
      </c>
      <c r="AA1242" s="14">
        <v>3881.32</v>
      </c>
      <c r="AB1242" s="14">
        <f t="shared" si="309"/>
        <v>8859.1845510000003</v>
      </c>
      <c r="AC1242" s="14">
        <f t="shared" si="310"/>
        <v>8929.4545510000007</v>
      </c>
      <c r="AD1242" s="25">
        <f t="shared" si="311"/>
        <v>50.647730624173541</v>
      </c>
      <c r="AE1242" s="25">
        <f t="shared" si="312"/>
        <v>51.049462410036263</v>
      </c>
      <c r="AF1242" s="14">
        <v>2232.2890560000001</v>
      </c>
      <c r="AG1242" s="25">
        <f t="shared" si="302"/>
        <v>12.761939220559153</v>
      </c>
      <c r="AH1242" s="14">
        <v>58675.876606342354</v>
      </c>
      <c r="AI1242" s="28">
        <f t="shared" si="304"/>
        <v>298.10837113440402</v>
      </c>
      <c r="AJ1242" s="14">
        <v>142507</v>
      </c>
      <c r="AK1242" s="14">
        <f t="shared" si="301"/>
        <v>122.74323366571467</v>
      </c>
      <c r="AL1242" s="14">
        <v>7343.5386850000004</v>
      </c>
      <c r="AM1242" s="14">
        <v>16189.5</v>
      </c>
      <c r="AN1242" s="29">
        <f t="shared" si="294"/>
        <v>45.359885635751574</v>
      </c>
    </row>
    <row r="1243" spans="1:40" x14ac:dyDescent="0.3">
      <c r="A1243" s="23" t="s">
        <v>106</v>
      </c>
      <c r="B1243" s="23" t="s">
        <v>110</v>
      </c>
      <c r="C1243" s="23" t="s">
        <v>215</v>
      </c>
      <c r="D1243" s="23" t="s">
        <v>118</v>
      </c>
      <c r="E1243" s="23" t="s">
        <v>177</v>
      </c>
      <c r="F1243" s="23" t="s">
        <v>137</v>
      </c>
      <c r="G1243" s="23" t="s">
        <v>13</v>
      </c>
      <c r="H1243" s="14">
        <v>20722.22</v>
      </c>
      <c r="I1243" s="14">
        <v>46.985999999999997</v>
      </c>
      <c r="J1243" s="14">
        <v>6928.6639999999998</v>
      </c>
      <c r="K1243" s="14">
        <v>2629.38</v>
      </c>
      <c r="L1243" s="14">
        <f t="shared" si="306"/>
        <v>9558.0439999999999</v>
      </c>
      <c r="M1243" s="14">
        <f t="shared" si="307"/>
        <v>9605.0299999999988</v>
      </c>
      <c r="N1243" s="25">
        <f t="shared" si="308"/>
        <v>46.124614061620811</v>
      </c>
      <c r="O1243" s="25">
        <f t="shared" si="305"/>
        <v>46.351356177089123</v>
      </c>
      <c r="P1243" s="14">
        <v>6692.24</v>
      </c>
      <c r="Q1243" s="14">
        <v>1021.47</v>
      </c>
      <c r="R1243" s="25">
        <f t="shared" si="300"/>
        <v>37.2243417934951</v>
      </c>
      <c r="S1243" s="14">
        <v>2041.49</v>
      </c>
      <c r="T1243" s="25">
        <f t="shared" si="303"/>
        <v>9.8516954264552723</v>
      </c>
      <c r="U1243" s="14">
        <v>1345.1260480000001</v>
      </c>
      <c r="V1243" s="27" t="s">
        <v>126</v>
      </c>
      <c r="W1243" s="27" t="s">
        <v>126</v>
      </c>
      <c r="X1243" s="14">
        <v>18155.45</v>
      </c>
      <c r="Y1243" s="14">
        <v>46.985999999999997</v>
      </c>
      <c r="Z1243" s="14">
        <v>5426.5824860000002</v>
      </c>
      <c r="AA1243" s="14">
        <v>2613.9299999999998</v>
      </c>
      <c r="AB1243" s="14">
        <f t="shared" si="309"/>
        <v>8040.5124859999996</v>
      </c>
      <c r="AC1243" s="14">
        <f t="shared" si="310"/>
        <v>8087.4984860000004</v>
      </c>
      <c r="AD1243" s="25">
        <f t="shared" si="311"/>
        <v>44.287045961405525</v>
      </c>
      <c r="AE1243" s="25">
        <f t="shared" si="312"/>
        <v>44.545844283672395</v>
      </c>
      <c r="AF1243" s="14">
        <v>1840.184765</v>
      </c>
      <c r="AG1243" s="25">
        <f t="shared" si="302"/>
        <v>10.135715528945854</v>
      </c>
      <c r="AH1243" s="14">
        <v>61002.244275598285</v>
      </c>
      <c r="AI1243" s="28">
        <f t="shared" si="304"/>
        <v>297.61937803430004</v>
      </c>
      <c r="AJ1243" s="14">
        <v>150831</v>
      </c>
      <c r="AK1243" s="14">
        <f t="shared" si="301"/>
        <v>120.3694863787948</v>
      </c>
      <c r="AL1243" s="14">
        <v>5737.8668980000002</v>
      </c>
      <c r="AM1243" s="14">
        <v>16286.84</v>
      </c>
      <c r="AN1243" s="29">
        <f t="shared" si="294"/>
        <v>35.230080838271881</v>
      </c>
    </row>
    <row r="1244" spans="1:40" x14ac:dyDescent="0.3">
      <c r="A1244" s="23" t="s">
        <v>106</v>
      </c>
      <c r="B1244" s="23" t="s">
        <v>110</v>
      </c>
      <c r="C1244" s="23" t="s">
        <v>215</v>
      </c>
      <c r="D1244" s="23" t="s">
        <v>119</v>
      </c>
      <c r="E1244" s="23" t="s">
        <v>146</v>
      </c>
      <c r="F1244" s="23" t="s">
        <v>138</v>
      </c>
      <c r="G1244" s="23" t="s">
        <v>13</v>
      </c>
      <c r="H1244" s="14">
        <v>14843.691999999999</v>
      </c>
      <c r="I1244" s="14">
        <v>42.274999999999999</v>
      </c>
      <c r="J1244" s="14">
        <v>4339.1369999999997</v>
      </c>
      <c r="K1244" s="14">
        <v>2499.83</v>
      </c>
      <c r="L1244" s="14">
        <f t="shared" si="306"/>
        <v>6838.9669999999996</v>
      </c>
      <c r="M1244" s="14">
        <f t="shared" si="307"/>
        <v>6881.2419999999993</v>
      </c>
      <c r="N1244" s="25">
        <f t="shared" si="308"/>
        <v>46.073220867153537</v>
      </c>
      <c r="O1244" s="25">
        <f t="shared" si="305"/>
        <v>46.358021979976407</v>
      </c>
      <c r="P1244" s="14">
        <v>1684.1480000000001</v>
      </c>
      <c r="Q1244" s="14">
        <v>775.8</v>
      </c>
      <c r="R1244" s="25">
        <f t="shared" si="300"/>
        <v>16.572346017419392</v>
      </c>
      <c r="S1244" s="14">
        <v>5216.49</v>
      </c>
      <c r="T1244" s="25">
        <f t="shared" si="303"/>
        <v>35.142806789577691</v>
      </c>
      <c r="U1244" s="14">
        <v>3369.3001519999998</v>
      </c>
      <c r="V1244" s="27" t="s">
        <v>126</v>
      </c>
      <c r="W1244" s="27" t="s">
        <v>126</v>
      </c>
      <c r="X1244" s="14">
        <v>12969.361999999999</v>
      </c>
      <c r="Y1244" s="14">
        <v>42.274999999999999</v>
      </c>
      <c r="Z1244" s="14">
        <v>3717.7197080000001</v>
      </c>
      <c r="AA1244" s="14">
        <v>2499.83</v>
      </c>
      <c r="AB1244" s="14">
        <f t="shared" si="309"/>
        <v>6217.5497080000005</v>
      </c>
      <c r="AC1244" s="14">
        <f t="shared" si="310"/>
        <v>6259.8247080000001</v>
      </c>
      <c r="AD1244" s="25">
        <f t="shared" si="311"/>
        <v>47.940289645705015</v>
      </c>
      <c r="AE1244" s="25">
        <f t="shared" si="312"/>
        <v>48.266250167124646</v>
      </c>
      <c r="AF1244" s="14">
        <v>4279.8942859999997</v>
      </c>
      <c r="AG1244" s="25">
        <f t="shared" si="302"/>
        <v>33.000037210774131</v>
      </c>
      <c r="AH1244" s="14">
        <v>45766.984624983292</v>
      </c>
      <c r="AI1244" s="28">
        <f t="shared" si="304"/>
        <v>283.37811866504927</v>
      </c>
      <c r="AJ1244" s="14">
        <v>116594</v>
      </c>
      <c r="AK1244" s="14">
        <f t="shared" si="301"/>
        <v>111.23524366605486</v>
      </c>
      <c r="AL1244" s="14">
        <v>5856.8239540000004</v>
      </c>
      <c r="AM1244" s="14">
        <v>12398.992</v>
      </c>
      <c r="AN1244" s="29">
        <f t="shared" si="294"/>
        <v>47.236291095276137</v>
      </c>
    </row>
    <row r="1245" spans="1:40" x14ac:dyDescent="0.3">
      <c r="A1245" s="23" t="s">
        <v>106</v>
      </c>
      <c r="B1245" s="23" t="s">
        <v>110</v>
      </c>
      <c r="C1245" s="23" t="s">
        <v>215</v>
      </c>
      <c r="D1245" s="23" t="s">
        <v>120</v>
      </c>
      <c r="E1245" s="23" t="s">
        <v>147</v>
      </c>
      <c r="F1245" s="23" t="s">
        <v>135</v>
      </c>
      <c r="G1245" s="23" t="s">
        <v>13</v>
      </c>
      <c r="H1245" s="14">
        <v>19760.96</v>
      </c>
      <c r="I1245" s="14">
        <v>35.085000000000001</v>
      </c>
      <c r="J1245" s="14">
        <v>4974.125</v>
      </c>
      <c r="K1245" s="14">
        <v>4609.5600000000004</v>
      </c>
      <c r="L1245" s="14">
        <f t="shared" si="306"/>
        <v>9583.6850000000013</v>
      </c>
      <c r="M1245" s="14">
        <f t="shared" si="307"/>
        <v>9618.77</v>
      </c>
      <c r="N1245" s="25">
        <f t="shared" si="308"/>
        <v>48.498073980211494</v>
      </c>
      <c r="O1245" s="25">
        <f t="shared" si="305"/>
        <v>48.675621022460447</v>
      </c>
      <c r="P1245" s="14">
        <v>665.47500000000002</v>
      </c>
      <c r="Q1245" s="14">
        <v>999.42</v>
      </c>
      <c r="R1245" s="25">
        <f t="shared" si="300"/>
        <v>8.4251726636762587</v>
      </c>
      <c r="S1245" s="14">
        <v>8346.2960000000003</v>
      </c>
      <c r="T1245" s="25">
        <f t="shared" si="303"/>
        <v>42.236288115557137</v>
      </c>
      <c r="U1245" s="14">
        <v>4575.3470630000002</v>
      </c>
      <c r="V1245" s="27" t="s">
        <v>126</v>
      </c>
      <c r="W1245" s="27" t="s">
        <v>126</v>
      </c>
      <c r="X1245" s="14">
        <v>18320.919999999998</v>
      </c>
      <c r="Y1245" s="14">
        <v>35.085000000000001</v>
      </c>
      <c r="Z1245" s="14">
        <v>3949.6918219999998</v>
      </c>
      <c r="AA1245" s="14">
        <v>4586.6451820000002</v>
      </c>
      <c r="AB1245" s="14">
        <f t="shared" si="309"/>
        <v>8536.3370040000009</v>
      </c>
      <c r="AC1245" s="14">
        <f t="shared" si="310"/>
        <v>8571.422004</v>
      </c>
      <c r="AD1245" s="25">
        <f t="shared" si="311"/>
        <v>46.59338616183031</v>
      </c>
      <c r="AE1245" s="25">
        <f t="shared" si="312"/>
        <v>46.784888553631589</v>
      </c>
      <c r="AF1245" s="14">
        <v>7990.5949090000004</v>
      </c>
      <c r="AG1245" s="25">
        <f t="shared" si="302"/>
        <v>43.614594185226515</v>
      </c>
      <c r="AH1245" s="14">
        <v>59651.029739438032</v>
      </c>
      <c r="AI1245" s="28">
        <f t="shared" si="304"/>
        <v>307.1350164452769</v>
      </c>
      <c r="AJ1245" s="14">
        <v>148102</v>
      </c>
      <c r="AK1245" s="14">
        <f t="shared" si="301"/>
        <v>123.70474402776465</v>
      </c>
      <c r="AL1245" s="14">
        <v>7952.2516439999999</v>
      </c>
      <c r="AM1245" s="14">
        <v>17315.72</v>
      </c>
      <c r="AN1245" s="29">
        <f t="shared" si="294"/>
        <v>45.925041777067307</v>
      </c>
    </row>
    <row r="1246" spans="1:40" x14ac:dyDescent="0.3">
      <c r="A1246" s="23" t="s">
        <v>106</v>
      </c>
      <c r="B1246" s="23" t="s">
        <v>110</v>
      </c>
      <c r="C1246" s="23" t="s">
        <v>215</v>
      </c>
      <c r="D1246" s="23" t="s">
        <v>121</v>
      </c>
      <c r="E1246" s="23" t="s">
        <v>148</v>
      </c>
      <c r="F1246" s="23" t="s">
        <v>135</v>
      </c>
      <c r="G1246" s="23" t="s">
        <v>13</v>
      </c>
      <c r="H1246" s="14">
        <v>18827.5</v>
      </c>
      <c r="I1246" s="14">
        <v>38.380000000000003</v>
      </c>
      <c r="J1246" s="14">
        <v>4560.9399999999996</v>
      </c>
      <c r="K1246" s="14">
        <v>4261.2</v>
      </c>
      <c r="L1246" s="14">
        <f t="shared" si="306"/>
        <v>8822.14</v>
      </c>
      <c r="M1246" s="14">
        <f t="shared" si="307"/>
        <v>8860.52</v>
      </c>
      <c r="N1246" s="25">
        <f t="shared" si="308"/>
        <v>46.857734696587436</v>
      </c>
      <c r="O1246" s="25">
        <f t="shared" si="305"/>
        <v>47.061585446819812</v>
      </c>
      <c r="P1246" s="14">
        <v>1711.86</v>
      </c>
      <c r="Q1246" s="14">
        <v>965.49</v>
      </c>
      <c r="R1246" s="25">
        <f t="shared" si="300"/>
        <v>14.220422254680653</v>
      </c>
      <c r="S1246" s="14">
        <v>7219.44</v>
      </c>
      <c r="T1246" s="25">
        <f t="shared" si="303"/>
        <v>38.345186562209534</v>
      </c>
      <c r="U1246" s="14">
        <v>4122.6548240000002</v>
      </c>
      <c r="V1246" s="27" t="s">
        <v>126</v>
      </c>
      <c r="W1246" s="27" t="s">
        <v>126</v>
      </c>
      <c r="X1246" s="14">
        <v>17303.36</v>
      </c>
      <c r="Y1246" s="14">
        <v>38.380000000000003</v>
      </c>
      <c r="Z1246" s="14">
        <v>3748.2215420000002</v>
      </c>
      <c r="AA1246" s="14">
        <v>4248.8229520000004</v>
      </c>
      <c r="AB1246" s="14">
        <f t="shared" si="309"/>
        <v>7997.0444940000007</v>
      </c>
      <c r="AC1246" s="14">
        <f t="shared" si="310"/>
        <v>8035.4244940000008</v>
      </c>
      <c r="AD1246" s="25">
        <f t="shared" si="311"/>
        <v>46.216714522497362</v>
      </c>
      <c r="AE1246" s="25">
        <f t="shared" si="312"/>
        <v>46.438521154272927</v>
      </c>
      <c r="AF1246" s="14">
        <v>6662.2502020000002</v>
      </c>
      <c r="AG1246" s="25">
        <f t="shared" si="302"/>
        <v>38.502638805411202</v>
      </c>
      <c r="AH1246" s="14">
        <v>58232.732922084753</v>
      </c>
      <c r="AI1246" s="28">
        <f t="shared" si="304"/>
        <v>297.141472359744</v>
      </c>
      <c r="AJ1246" s="14">
        <v>139134</v>
      </c>
      <c r="AK1246" s="14">
        <f t="shared" si="301"/>
        <v>124.36471315422543</v>
      </c>
      <c r="AL1246" s="14">
        <v>7842.2025869999998</v>
      </c>
      <c r="AM1246" s="14">
        <v>16912.3</v>
      </c>
      <c r="AN1246" s="29">
        <f t="shared" si="294"/>
        <v>46.369817156743913</v>
      </c>
    </row>
    <row r="1247" spans="1:40" x14ac:dyDescent="0.3">
      <c r="A1247" s="23" t="s">
        <v>106</v>
      </c>
      <c r="B1247" s="23" t="s">
        <v>110</v>
      </c>
      <c r="C1247" s="23" t="s">
        <v>215</v>
      </c>
      <c r="D1247" s="23" t="s">
        <v>122</v>
      </c>
      <c r="E1247" s="23" t="s">
        <v>123</v>
      </c>
      <c r="F1247" s="23" t="s">
        <v>138</v>
      </c>
      <c r="G1247" s="23" t="s">
        <v>13</v>
      </c>
      <c r="H1247" s="14">
        <v>20993.311000000002</v>
      </c>
      <c r="I1247" s="14">
        <v>54.673000000000002</v>
      </c>
      <c r="J1247" s="14">
        <v>5750.3379999999997</v>
      </c>
      <c r="K1247" s="14">
        <v>5884.91</v>
      </c>
      <c r="L1247" s="14">
        <f t="shared" si="306"/>
        <v>11635.248</v>
      </c>
      <c r="M1247" s="14">
        <f t="shared" si="307"/>
        <v>11689.920999999998</v>
      </c>
      <c r="N1247" s="25">
        <f t="shared" si="308"/>
        <v>55.423596592266932</v>
      </c>
      <c r="O1247" s="25">
        <f t="shared" si="305"/>
        <v>55.684027164652576</v>
      </c>
      <c r="P1247" s="14">
        <v>7599.87</v>
      </c>
      <c r="Q1247" s="14">
        <v>787.05000000000007</v>
      </c>
      <c r="R1247" s="25">
        <f t="shared" si="300"/>
        <v>39.950439451880648</v>
      </c>
      <c r="S1247" s="14">
        <v>791.68</v>
      </c>
      <c r="T1247" s="25">
        <f t="shared" si="303"/>
        <v>3.771105948937735</v>
      </c>
      <c r="U1247" s="14">
        <v>410.00388900000002</v>
      </c>
      <c r="V1247" s="27" t="s">
        <v>126</v>
      </c>
      <c r="W1247" s="27" t="s">
        <v>126</v>
      </c>
      <c r="X1247" s="14">
        <v>18559.271000000001</v>
      </c>
      <c r="Y1247" s="14">
        <v>54.673000000000002</v>
      </c>
      <c r="Z1247" s="14">
        <v>4706.2603360000003</v>
      </c>
      <c r="AA1247" s="14">
        <v>5884.91</v>
      </c>
      <c r="AB1247" s="14">
        <f t="shared" si="309"/>
        <v>10591.170335999999</v>
      </c>
      <c r="AC1247" s="14">
        <f t="shared" si="310"/>
        <v>10645.843336</v>
      </c>
      <c r="AD1247" s="25">
        <f t="shared" si="311"/>
        <v>57.066736813100036</v>
      </c>
      <c r="AE1247" s="25">
        <f t="shared" si="312"/>
        <v>57.361322737299325</v>
      </c>
      <c r="AF1247" s="14">
        <v>660.13745900000004</v>
      </c>
      <c r="AG1247" s="25">
        <f t="shared" si="302"/>
        <v>3.5569148109319597</v>
      </c>
      <c r="AH1247" s="14">
        <v>53174.355521936464</v>
      </c>
      <c r="AI1247" s="28">
        <f t="shared" si="304"/>
        <v>349.02672195704542</v>
      </c>
      <c r="AJ1247" s="14">
        <v>149747</v>
      </c>
      <c r="AK1247" s="14">
        <f t="shared" si="301"/>
        <v>123.93751460797212</v>
      </c>
      <c r="AL1247" s="14">
        <v>10259.178336000001</v>
      </c>
      <c r="AM1247" s="14">
        <v>18045.291000000001</v>
      </c>
      <c r="AN1247" s="29">
        <f t="shared" si="294"/>
        <v>56.852385123631429</v>
      </c>
    </row>
    <row r="1248" spans="1:40" x14ac:dyDescent="0.3">
      <c r="A1248" s="23" t="s">
        <v>106</v>
      </c>
      <c r="B1248" s="23" t="s">
        <v>110</v>
      </c>
      <c r="C1248" s="23" t="s">
        <v>215</v>
      </c>
      <c r="D1248" s="23" t="s">
        <v>124</v>
      </c>
      <c r="E1248" s="23" t="s">
        <v>149</v>
      </c>
      <c r="F1248" s="23" t="s">
        <v>135</v>
      </c>
      <c r="G1248" s="23" t="s">
        <v>13</v>
      </c>
      <c r="H1248" s="14">
        <v>21997.13</v>
      </c>
      <c r="I1248" s="14">
        <v>32.590000000000003</v>
      </c>
      <c r="J1248" s="14">
        <v>5522.8320000000003</v>
      </c>
      <c r="K1248" s="14">
        <v>4492.58</v>
      </c>
      <c r="L1248" s="14">
        <f t="shared" si="306"/>
        <v>10015.412</v>
      </c>
      <c r="M1248" s="14">
        <f t="shared" si="307"/>
        <v>10048.002</v>
      </c>
      <c r="N1248" s="25">
        <f t="shared" si="308"/>
        <v>45.530539665856409</v>
      </c>
      <c r="O1248" s="25">
        <f t="shared" si="305"/>
        <v>45.67869535707613</v>
      </c>
      <c r="P1248" s="14">
        <v>9723.44</v>
      </c>
      <c r="Q1248" s="14">
        <v>725.2600000000001</v>
      </c>
      <c r="R1248" s="25">
        <f t="shared" si="300"/>
        <v>47.50028753751058</v>
      </c>
      <c r="S1248" s="14">
        <v>1314.32</v>
      </c>
      <c r="T1248" s="25">
        <f t="shared" si="303"/>
        <v>5.9749612790395839</v>
      </c>
      <c r="U1248" s="14">
        <v>753.03942099999995</v>
      </c>
      <c r="V1248" s="27" t="s">
        <v>126</v>
      </c>
      <c r="W1248" s="27" t="s">
        <v>126</v>
      </c>
      <c r="X1248" s="14">
        <v>20355.77</v>
      </c>
      <c r="Y1248" s="14">
        <v>32.590000000000003</v>
      </c>
      <c r="Z1248" s="14">
        <v>5222.0958629999996</v>
      </c>
      <c r="AA1248" s="14">
        <v>4492.58</v>
      </c>
      <c r="AB1248" s="14">
        <f t="shared" si="309"/>
        <v>9714.6758630000004</v>
      </c>
      <c r="AC1248" s="14">
        <f t="shared" si="310"/>
        <v>9747.2658630000005</v>
      </c>
      <c r="AD1248" s="25">
        <f t="shared" si="311"/>
        <v>47.724433234409709</v>
      </c>
      <c r="AE1248" s="25">
        <f t="shared" si="312"/>
        <v>47.884535259535753</v>
      </c>
      <c r="AF1248" s="14">
        <v>1161.302512</v>
      </c>
      <c r="AG1248" s="25">
        <f t="shared" si="302"/>
        <v>5.7050286577221101</v>
      </c>
      <c r="AH1248" s="14">
        <v>67437.341940946135</v>
      </c>
      <c r="AI1248" s="28">
        <f t="shared" si="304"/>
        <v>301.84715788213066</v>
      </c>
      <c r="AJ1248" s="14">
        <v>181683</v>
      </c>
      <c r="AK1248" s="14">
        <f t="shared" si="301"/>
        <v>112.04003676733652</v>
      </c>
      <c r="AL1248" s="14">
        <v>9169.1492130000006</v>
      </c>
      <c r="AM1248" s="14">
        <v>19651.689999999999</v>
      </c>
      <c r="AN1248" s="29">
        <f t="shared" si="294"/>
        <v>46.658324108511792</v>
      </c>
    </row>
    <row r="1249" spans="1:40" x14ac:dyDescent="0.3">
      <c r="A1249" s="23" t="s">
        <v>106</v>
      </c>
      <c r="B1249" s="23" t="s">
        <v>110</v>
      </c>
      <c r="C1249" s="23" t="s">
        <v>215</v>
      </c>
      <c r="D1249" s="23" t="s">
        <v>2</v>
      </c>
      <c r="E1249" s="23" t="s">
        <v>32</v>
      </c>
      <c r="F1249" s="23" t="s">
        <v>126</v>
      </c>
      <c r="G1249" s="23" t="s">
        <v>13</v>
      </c>
      <c r="H1249" s="14">
        <v>255972.90500000003</v>
      </c>
      <c r="I1249" s="14">
        <v>585.37399999999991</v>
      </c>
      <c r="J1249" s="14">
        <v>68924.46699999999</v>
      </c>
      <c r="K1249" s="14">
        <v>51541.649999999994</v>
      </c>
      <c r="L1249" s="14">
        <f t="shared" si="306"/>
        <v>120466.11699999998</v>
      </c>
      <c r="M1249" s="14">
        <f t="shared" si="307"/>
        <v>121051.49099999998</v>
      </c>
      <c r="N1249" s="25">
        <f t="shared" si="308"/>
        <v>47.062057993989626</v>
      </c>
      <c r="O1249" s="25">
        <f t="shared" si="305"/>
        <v>47.290743916821967</v>
      </c>
      <c r="P1249" s="14">
        <v>56533.063000000002</v>
      </c>
      <c r="Q1249" s="14">
        <v>11089.62</v>
      </c>
      <c r="R1249" s="25">
        <f t="shared" si="300"/>
        <v>26.417906613983227</v>
      </c>
      <c r="S1249" s="14">
        <v>59732.921999999999</v>
      </c>
      <c r="T1249" s="25">
        <f t="shared" si="303"/>
        <v>23.335642497005686</v>
      </c>
      <c r="U1249" s="14">
        <v>34703.141506</v>
      </c>
      <c r="V1249" s="27" t="s">
        <v>126</v>
      </c>
      <c r="W1249" s="27" t="s">
        <v>126</v>
      </c>
      <c r="X1249" s="14">
        <v>226825.04899999997</v>
      </c>
      <c r="Y1249" s="14">
        <v>585.37399999999991</v>
      </c>
      <c r="Z1249" s="14">
        <v>57177.202100999995</v>
      </c>
      <c r="AA1249" s="14">
        <v>51202.704162000009</v>
      </c>
      <c r="AB1249" s="14">
        <f t="shared" si="309"/>
        <v>108379.90626300001</v>
      </c>
      <c r="AC1249" s="14">
        <f t="shared" si="310"/>
        <v>108965.28026300001</v>
      </c>
      <c r="AD1249" s="25">
        <f t="shared" si="311"/>
        <v>47.781277570891227</v>
      </c>
      <c r="AE1249" s="25">
        <f t="shared" si="312"/>
        <v>48.039350478879435</v>
      </c>
      <c r="AF1249" s="14">
        <v>52184.896744000005</v>
      </c>
      <c r="AG1249" s="25">
        <f t="shared" si="302"/>
        <v>23.006672752443674</v>
      </c>
      <c r="AH1249" s="14">
        <v>763917.96489260893</v>
      </c>
      <c r="AI1249" s="28">
        <f t="shared" si="304"/>
        <v>296.92330776890014</v>
      </c>
      <c r="AJ1249" s="14">
        <v>1900523</v>
      </c>
      <c r="AK1249" s="14">
        <f t="shared" si="301"/>
        <v>119.34875242235951</v>
      </c>
      <c r="AL1249" s="14">
        <v>98584.144344999993</v>
      </c>
      <c r="AM1249" s="14">
        <v>214308.079</v>
      </c>
      <c r="AN1249" s="29">
        <f t="shared" si="294"/>
        <v>46.001132950755441</v>
      </c>
    </row>
    <row r="1250" spans="1:40" x14ac:dyDescent="0.3">
      <c r="A1250" s="23" t="s">
        <v>107</v>
      </c>
      <c r="B1250" s="23" t="s">
        <v>111</v>
      </c>
      <c r="C1250" s="23" t="s">
        <v>215</v>
      </c>
      <c r="D1250" s="23" t="s">
        <v>114</v>
      </c>
      <c r="E1250" s="23" t="s">
        <v>143</v>
      </c>
      <c r="F1250" s="23" t="s">
        <v>135</v>
      </c>
      <c r="G1250" s="23" t="s">
        <v>13</v>
      </c>
      <c r="H1250" s="14">
        <v>23837.37</v>
      </c>
      <c r="I1250" s="14">
        <v>33.46</v>
      </c>
      <c r="J1250" s="14">
        <v>8174.68</v>
      </c>
      <c r="K1250" s="14">
        <v>5199.4399999999996</v>
      </c>
      <c r="L1250" s="14">
        <f t="shared" ref="L1250:L1285" si="313">J1250+K1250</f>
        <v>13374.119999999999</v>
      </c>
      <c r="M1250" s="14">
        <f t="shared" ref="M1250:M1285" si="314">I1250+J1250+K1250</f>
        <v>13407.579999999998</v>
      </c>
      <c r="N1250" s="25">
        <f t="shared" ref="N1250:N1285" si="315">100*L1250/H1250</f>
        <v>56.105686155813331</v>
      </c>
      <c r="O1250" s="25">
        <f t="shared" si="305"/>
        <v>56.246053990016506</v>
      </c>
      <c r="P1250" s="14">
        <v>2571.12</v>
      </c>
      <c r="Q1250" s="14">
        <v>1167.1399999999999</v>
      </c>
      <c r="R1250" s="25">
        <f t="shared" si="300"/>
        <v>15.682350863371253</v>
      </c>
      <c r="S1250" s="14">
        <v>6506.3</v>
      </c>
      <c r="T1250" s="25">
        <f t="shared" si="303"/>
        <v>27.294537946090532</v>
      </c>
      <c r="U1250" s="14">
        <v>3648.1250949999999</v>
      </c>
      <c r="V1250" s="27" t="s">
        <v>126</v>
      </c>
      <c r="W1250" s="27" t="s">
        <v>126</v>
      </c>
      <c r="X1250" s="14">
        <v>18707.78</v>
      </c>
      <c r="Y1250" s="14">
        <v>33.46</v>
      </c>
      <c r="Z1250" s="14">
        <v>4771.5680560000001</v>
      </c>
      <c r="AA1250" s="14">
        <v>5199.4399999999996</v>
      </c>
      <c r="AB1250" s="14">
        <f t="shared" ref="AB1250:AB1285" si="316">Z1250+AA1250</f>
        <v>9971.0080559999988</v>
      </c>
      <c r="AC1250" s="14">
        <f t="shared" ref="AC1250:AC1285" si="317">Y1250+Z1250+AA1250</f>
        <v>10004.468056</v>
      </c>
      <c r="AD1250" s="25">
        <f t="shared" ref="AD1250:AD1285" si="318">100*AB1250/X1250</f>
        <v>53.29872414578319</v>
      </c>
      <c r="AE1250" s="25">
        <f t="shared" ref="AE1250:AE1285" si="319">100*AC1250/X1250</f>
        <v>53.477580215290111</v>
      </c>
      <c r="AF1250" s="14">
        <v>5309.9209659999997</v>
      </c>
      <c r="AG1250" s="25">
        <f t="shared" si="302"/>
        <v>28.383490537092054</v>
      </c>
      <c r="AH1250" s="14">
        <v>58848.974986695051</v>
      </c>
      <c r="AI1250" s="28">
        <f t="shared" si="304"/>
        <v>317.89474675182657</v>
      </c>
      <c r="AJ1250" s="14">
        <v>145563</v>
      </c>
      <c r="AK1250" s="14">
        <f t="shared" si="301"/>
        <v>128.52015965595652</v>
      </c>
      <c r="AL1250" s="14">
        <v>9628.3017230000005</v>
      </c>
      <c r="AM1250" s="14">
        <v>17840.09</v>
      </c>
      <c r="AN1250" s="29">
        <f t="shared" si="294"/>
        <v>53.970028867567379</v>
      </c>
    </row>
    <row r="1251" spans="1:40" x14ac:dyDescent="0.3">
      <c r="A1251" s="23" t="s">
        <v>107</v>
      </c>
      <c r="B1251" s="23" t="s">
        <v>111</v>
      </c>
      <c r="C1251" s="23" t="s">
        <v>215</v>
      </c>
      <c r="D1251" s="23" t="s">
        <v>125</v>
      </c>
      <c r="E1251" s="23" t="s">
        <v>144</v>
      </c>
      <c r="F1251" s="23" t="s">
        <v>135</v>
      </c>
      <c r="G1251" s="23" t="s">
        <v>13</v>
      </c>
      <c r="H1251" s="14">
        <v>22923.07</v>
      </c>
      <c r="I1251" s="14">
        <v>76.06</v>
      </c>
      <c r="J1251" s="14">
        <v>5522.18</v>
      </c>
      <c r="K1251" s="14">
        <v>4727</v>
      </c>
      <c r="L1251" s="14">
        <f t="shared" si="313"/>
        <v>10249.18</v>
      </c>
      <c r="M1251" s="14">
        <f t="shared" si="314"/>
        <v>10325.240000000002</v>
      </c>
      <c r="N1251" s="25">
        <f t="shared" si="315"/>
        <v>44.711201422846067</v>
      </c>
      <c r="O1251" s="25">
        <f t="shared" si="305"/>
        <v>45.043006892183293</v>
      </c>
      <c r="P1251" s="14">
        <v>440</v>
      </c>
      <c r="Q1251" s="14">
        <v>1243.95</v>
      </c>
      <c r="R1251" s="25">
        <f t="shared" si="300"/>
        <v>7.3460928226454838</v>
      </c>
      <c r="S1251" s="14">
        <v>10874.14</v>
      </c>
      <c r="T1251" s="25">
        <f t="shared" si="303"/>
        <v>47.437537816706055</v>
      </c>
      <c r="U1251" s="14">
        <v>6150.6237819999997</v>
      </c>
      <c r="V1251" s="27" t="s">
        <v>126</v>
      </c>
      <c r="W1251" s="27" t="s">
        <v>126</v>
      </c>
      <c r="X1251" s="14">
        <v>21505.35</v>
      </c>
      <c r="Y1251" s="14">
        <v>76.06</v>
      </c>
      <c r="Z1251" s="14">
        <v>4575.6991959999996</v>
      </c>
      <c r="AA1251" s="14">
        <v>4635.5096780000003</v>
      </c>
      <c r="AB1251" s="14">
        <f t="shared" si="316"/>
        <v>9211.2088739999999</v>
      </c>
      <c r="AC1251" s="14">
        <f t="shared" si="317"/>
        <v>9287.2688740000012</v>
      </c>
      <c r="AD1251" s="25">
        <f t="shared" si="318"/>
        <v>42.832173733512825</v>
      </c>
      <c r="AE1251" s="25">
        <f t="shared" si="319"/>
        <v>43.185853166770137</v>
      </c>
      <c r="AF1251" s="14">
        <v>10546.735935000001</v>
      </c>
      <c r="AG1251" s="25">
        <f t="shared" si="302"/>
        <v>49.042382174668163</v>
      </c>
      <c r="AH1251" s="14">
        <v>70136.001487899877</v>
      </c>
      <c r="AI1251" s="28">
        <f t="shared" si="304"/>
        <v>306.6235534358226</v>
      </c>
      <c r="AJ1251" s="14">
        <v>163206</v>
      </c>
      <c r="AK1251" s="14">
        <f t="shared" si="301"/>
        <v>131.76813352450279</v>
      </c>
      <c r="AL1251" s="14">
        <v>9133.3572069999991</v>
      </c>
      <c r="AM1251" s="14">
        <v>21284.65</v>
      </c>
      <c r="AN1251" s="29">
        <f t="shared" si="294"/>
        <v>42.910535089841737</v>
      </c>
    </row>
    <row r="1252" spans="1:40" x14ac:dyDescent="0.3">
      <c r="A1252" s="23" t="s">
        <v>107</v>
      </c>
      <c r="B1252" s="23" t="s">
        <v>111</v>
      </c>
      <c r="C1252" s="23" t="s">
        <v>215</v>
      </c>
      <c r="D1252" s="23" t="s">
        <v>115</v>
      </c>
      <c r="E1252" s="23" t="s">
        <v>178</v>
      </c>
      <c r="F1252" s="23" t="s">
        <v>138</v>
      </c>
      <c r="G1252" s="23" t="s">
        <v>13</v>
      </c>
      <c r="H1252" s="14">
        <v>27194.28</v>
      </c>
      <c r="I1252" s="14">
        <v>48.38</v>
      </c>
      <c r="J1252" s="14">
        <v>8435.4699999999993</v>
      </c>
      <c r="K1252" s="14">
        <v>5299.81</v>
      </c>
      <c r="L1252" s="14">
        <f t="shared" si="313"/>
        <v>13735.279999999999</v>
      </c>
      <c r="M1252" s="14">
        <f t="shared" si="314"/>
        <v>13783.66</v>
      </c>
      <c r="N1252" s="25">
        <f t="shared" si="315"/>
        <v>50.50797447110201</v>
      </c>
      <c r="O1252" s="25">
        <f t="shared" si="305"/>
        <v>50.685879530548341</v>
      </c>
      <c r="P1252" s="14">
        <v>8510.24</v>
      </c>
      <c r="Q1252" s="14">
        <v>1146.8200000000002</v>
      </c>
      <c r="R1252" s="25">
        <f t="shared" si="300"/>
        <v>35.511364889969506</v>
      </c>
      <c r="S1252" s="14">
        <v>2193.89</v>
      </c>
      <c r="T1252" s="25">
        <f t="shared" si="303"/>
        <v>8.0674686000144149</v>
      </c>
      <c r="U1252" s="14">
        <v>1351.6874049999999</v>
      </c>
      <c r="V1252" s="27" t="s">
        <v>126</v>
      </c>
      <c r="W1252" s="27" t="s">
        <v>126</v>
      </c>
      <c r="X1252" s="14">
        <v>24098.26</v>
      </c>
      <c r="Y1252" s="14">
        <v>48.38</v>
      </c>
      <c r="Z1252" s="14">
        <v>6882.4848620000002</v>
      </c>
      <c r="AA1252" s="14">
        <v>5229.97</v>
      </c>
      <c r="AB1252" s="14">
        <f t="shared" si="316"/>
        <v>12112.454862000001</v>
      </c>
      <c r="AC1252" s="14">
        <f t="shared" si="317"/>
        <v>12160.834862</v>
      </c>
      <c r="AD1252" s="25">
        <f t="shared" si="318"/>
        <v>50.262777735819938</v>
      </c>
      <c r="AE1252" s="25">
        <f t="shared" si="319"/>
        <v>50.463539118591967</v>
      </c>
      <c r="AF1252" s="14">
        <v>1935.7473829999999</v>
      </c>
      <c r="AG1252" s="25">
        <f t="shared" si="302"/>
        <v>8.0327267736342787</v>
      </c>
      <c r="AH1252" s="14">
        <v>82576.323181386993</v>
      </c>
      <c r="AI1252" s="28">
        <f t="shared" si="304"/>
        <v>291.83014054846944</v>
      </c>
      <c r="AJ1252" s="14">
        <v>218162</v>
      </c>
      <c r="AK1252" s="14">
        <f t="shared" si="301"/>
        <v>110.46039181892355</v>
      </c>
      <c r="AL1252" s="14">
        <v>10380.869521000001</v>
      </c>
      <c r="AM1252" s="14">
        <v>22276.89</v>
      </c>
      <c r="AN1252" s="29">
        <f t="shared" si="294"/>
        <v>46.59927629485086</v>
      </c>
    </row>
    <row r="1253" spans="1:40" x14ac:dyDescent="0.3">
      <c r="A1253" s="23" t="s">
        <v>107</v>
      </c>
      <c r="B1253" s="23" t="s">
        <v>111</v>
      </c>
      <c r="C1253" s="23" t="s">
        <v>215</v>
      </c>
      <c r="D1253" s="23" t="s">
        <v>116</v>
      </c>
      <c r="E1253" s="23" t="s">
        <v>71</v>
      </c>
      <c r="F1253" s="23" t="s">
        <v>135</v>
      </c>
      <c r="G1253" s="23" t="s">
        <v>13</v>
      </c>
      <c r="H1253" s="14">
        <v>41953.69</v>
      </c>
      <c r="I1253" s="14">
        <v>91.01</v>
      </c>
      <c r="J1253" s="14">
        <v>10167.36</v>
      </c>
      <c r="K1253" s="14">
        <v>5762.62</v>
      </c>
      <c r="L1253" s="14">
        <f t="shared" si="313"/>
        <v>15929.98</v>
      </c>
      <c r="M1253" s="14">
        <f t="shared" si="314"/>
        <v>16020.990000000002</v>
      </c>
      <c r="N1253" s="25">
        <f t="shared" si="315"/>
        <v>37.970390685539222</v>
      </c>
      <c r="O1253" s="25">
        <f t="shared" si="305"/>
        <v>38.187320352512501</v>
      </c>
      <c r="P1253" s="14">
        <v>10347.51</v>
      </c>
      <c r="Q1253" s="14">
        <v>813.48</v>
      </c>
      <c r="R1253" s="25">
        <f t="shared" si="300"/>
        <v>26.603118819822523</v>
      </c>
      <c r="S1253" s="14">
        <v>12533.51</v>
      </c>
      <c r="T1253" s="25">
        <f t="shared" si="303"/>
        <v>29.874630813165659</v>
      </c>
      <c r="U1253" s="14">
        <v>8111.0818859999999</v>
      </c>
      <c r="V1253" s="27" t="s">
        <v>126</v>
      </c>
      <c r="W1253" s="27" t="s">
        <v>126</v>
      </c>
      <c r="X1253" s="14">
        <v>36768.65</v>
      </c>
      <c r="Y1253" s="14">
        <v>91.01</v>
      </c>
      <c r="Z1253" s="14">
        <v>9493.5239729999994</v>
      </c>
      <c r="AA1253" s="14">
        <v>5600.0608780000002</v>
      </c>
      <c r="AB1253" s="14">
        <f t="shared" si="316"/>
        <v>15093.584851</v>
      </c>
      <c r="AC1253" s="14">
        <f t="shared" si="317"/>
        <v>15184.594851</v>
      </c>
      <c r="AD1253" s="25">
        <f t="shared" si="318"/>
        <v>41.050146934956814</v>
      </c>
      <c r="AE1253" s="25">
        <f t="shared" si="319"/>
        <v>41.297667580941912</v>
      </c>
      <c r="AF1253" s="14">
        <v>10410.962051</v>
      </c>
      <c r="AG1253" s="25">
        <f t="shared" si="302"/>
        <v>28.314779169210727</v>
      </c>
      <c r="AH1253" s="14">
        <v>149312.3893162506</v>
      </c>
      <c r="AI1253" s="28">
        <f t="shared" si="304"/>
        <v>246.25317542888075</v>
      </c>
      <c r="AJ1253" s="14">
        <v>344994</v>
      </c>
      <c r="AK1253" s="14">
        <f t="shared" si="301"/>
        <v>106.57765062580799</v>
      </c>
      <c r="AL1253" s="14">
        <v>13331.455371</v>
      </c>
      <c r="AM1253" s="14">
        <v>34346.71</v>
      </c>
      <c r="AN1253" s="29">
        <f t="shared" si="294"/>
        <v>38.814359136581061</v>
      </c>
    </row>
    <row r="1254" spans="1:40" x14ac:dyDescent="0.3">
      <c r="A1254" s="23" t="s">
        <v>107</v>
      </c>
      <c r="B1254" s="23" t="s">
        <v>111</v>
      </c>
      <c r="C1254" s="23" t="s">
        <v>215</v>
      </c>
      <c r="D1254" s="23" t="s">
        <v>117</v>
      </c>
      <c r="E1254" s="23" t="s">
        <v>145</v>
      </c>
      <c r="F1254" s="23" t="s">
        <v>137</v>
      </c>
      <c r="G1254" s="23" t="s">
        <v>13</v>
      </c>
      <c r="H1254" s="14">
        <v>18743.22</v>
      </c>
      <c r="I1254" s="14">
        <v>44.25</v>
      </c>
      <c r="J1254" s="14">
        <v>4939.82</v>
      </c>
      <c r="K1254" s="14">
        <v>3150.98</v>
      </c>
      <c r="L1254" s="14">
        <f t="shared" si="313"/>
        <v>8090.7999999999993</v>
      </c>
      <c r="M1254" s="14">
        <f t="shared" si="314"/>
        <v>8135.0499999999993</v>
      </c>
      <c r="N1254" s="25">
        <f t="shared" si="315"/>
        <v>43.166542355048911</v>
      </c>
      <c r="O1254" s="25">
        <f t="shared" si="305"/>
        <v>43.402627723518151</v>
      </c>
      <c r="P1254" s="14">
        <v>4367.9299999999994</v>
      </c>
      <c r="Q1254" s="14">
        <v>607.99</v>
      </c>
      <c r="R1254" s="25">
        <f t="shared" si="300"/>
        <v>26.547839698835094</v>
      </c>
      <c r="S1254" s="14">
        <v>4770.82</v>
      </c>
      <c r="T1254" s="25">
        <f t="shared" si="303"/>
        <v>25.453577346901973</v>
      </c>
      <c r="U1254" s="14">
        <v>2729.7740130000002</v>
      </c>
      <c r="V1254" s="27" t="s">
        <v>126</v>
      </c>
      <c r="W1254" s="27" t="s">
        <v>126</v>
      </c>
      <c r="X1254" s="14">
        <v>16550.78</v>
      </c>
      <c r="Y1254" s="14">
        <v>44.25</v>
      </c>
      <c r="Z1254" s="14">
        <v>4579.9454820000001</v>
      </c>
      <c r="AA1254" s="14">
        <v>3150.98</v>
      </c>
      <c r="AB1254" s="14">
        <f t="shared" si="316"/>
        <v>7730.9254820000006</v>
      </c>
      <c r="AC1254" s="14">
        <f t="shared" si="317"/>
        <v>7775.1754820000006</v>
      </c>
      <c r="AD1254" s="25">
        <f t="shared" si="318"/>
        <v>46.710339222683167</v>
      </c>
      <c r="AE1254" s="25">
        <f t="shared" si="319"/>
        <v>46.977698223286161</v>
      </c>
      <c r="AF1254" s="14">
        <v>3858.6391979999999</v>
      </c>
      <c r="AG1254" s="25">
        <f t="shared" si="302"/>
        <v>23.313941687340414</v>
      </c>
      <c r="AH1254" s="14">
        <v>58727.609563340528</v>
      </c>
      <c r="AI1254" s="28">
        <f t="shared" si="304"/>
        <v>281.82281082204094</v>
      </c>
      <c r="AJ1254" s="14">
        <v>142507</v>
      </c>
      <c r="AK1254" s="14">
        <f t="shared" si="301"/>
        <v>116.14011943272961</v>
      </c>
      <c r="AL1254" s="14">
        <v>6593.7883250000004</v>
      </c>
      <c r="AM1254" s="14">
        <v>15660.63</v>
      </c>
      <c r="AN1254" s="29">
        <f t="shared" si="294"/>
        <v>42.104234152776741</v>
      </c>
    </row>
    <row r="1255" spans="1:40" x14ac:dyDescent="0.3">
      <c r="A1255" s="23" t="s">
        <v>107</v>
      </c>
      <c r="B1255" s="23" t="s">
        <v>111</v>
      </c>
      <c r="C1255" s="23" t="s">
        <v>215</v>
      </c>
      <c r="D1255" s="23" t="s">
        <v>118</v>
      </c>
      <c r="E1255" s="23" t="s">
        <v>177</v>
      </c>
      <c r="F1255" s="23" t="s">
        <v>137</v>
      </c>
      <c r="G1255" s="23" t="s">
        <v>13</v>
      </c>
      <c r="H1255" s="14">
        <v>20864.560000000001</v>
      </c>
      <c r="I1255" s="14">
        <v>44.58</v>
      </c>
      <c r="J1255" s="14">
        <v>7131.8850000000002</v>
      </c>
      <c r="K1255" s="14">
        <v>2317.52</v>
      </c>
      <c r="L1255" s="14">
        <f t="shared" si="313"/>
        <v>9449.4050000000007</v>
      </c>
      <c r="M1255" s="14">
        <f t="shared" si="314"/>
        <v>9493.9850000000006</v>
      </c>
      <c r="N1255" s="25">
        <f t="shared" si="315"/>
        <v>45.289260832723052</v>
      </c>
      <c r="O1255" s="25">
        <f t="shared" si="305"/>
        <v>45.502924576410905</v>
      </c>
      <c r="P1255" s="14">
        <v>6839.99</v>
      </c>
      <c r="Q1255" s="14">
        <v>1050.8600000000001</v>
      </c>
      <c r="R1255" s="25">
        <f t="shared" si="300"/>
        <v>37.819393267818732</v>
      </c>
      <c r="S1255" s="14">
        <v>2102.38</v>
      </c>
      <c r="T1255" s="25">
        <f t="shared" si="303"/>
        <v>10.076320804272891</v>
      </c>
      <c r="U1255" s="14">
        <v>1415.858667</v>
      </c>
      <c r="V1255" s="27" t="s">
        <v>126</v>
      </c>
      <c r="W1255" s="27" t="s">
        <v>126</v>
      </c>
      <c r="X1255" s="14">
        <v>18324.330000000002</v>
      </c>
      <c r="Y1255" s="14">
        <v>44.58</v>
      </c>
      <c r="Z1255" s="14">
        <v>5625.8792089999997</v>
      </c>
      <c r="AA1255" s="14">
        <v>2311.4</v>
      </c>
      <c r="AB1255" s="14">
        <f t="shared" si="316"/>
        <v>7937.2792090000003</v>
      </c>
      <c r="AC1255" s="14">
        <f t="shared" si="317"/>
        <v>7981.8592090000002</v>
      </c>
      <c r="AD1255" s="25">
        <f t="shared" si="318"/>
        <v>43.315522090030029</v>
      </c>
      <c r="AE1255" s="25">
        <f t="shared" si="319"/>
        <v>43.558805200517561</v>
      </c>
      <c r="AF1255" s="14">
        <v>1896.3509570000001</v>
      </c>
      <c r="AG1255" s="25">
        <f t="shared" si="302"/>
        <v>10.348814701547068</v>
      </c>
      <c r="AH1255" s="14">
        <v>61005.117899415927</v>
      </c>
      <c r="AI1255" s="28">
        <f t="shared" si="304"/>
        <v>300.37365111256412</v>
      </c>
      <c r="AJ1255" s="14">
        <v>150831</v>
      </c>
      <c r="AK1255" s="14">
        <f t="shared" si="301"/>
        <v>121.48915010839947</v>
      </c>
      <c r="AL1255" s="14">
        <v>5663.5226750000002</v>
      </c>
      <c r="AM1255" s="14">
        <v>16577.990000000002</v>
      </c>
      <c r="AN1255" s="29">
        <f t="shared" si="294"/>
        <v>34.162903192727228</v>
      </c>
    </row>
    <row r="1256" spans="1:40" x14ac:dyDescent="0.3">
      <c r="A1256" s="23" t="s">
        <v>107</v>
      </c>
      <c r="B1256" s="23" t="s">
        <v>111</v>
      </c>
      <c r="C1256" s="23" t="s">
        <v>215</v>
      </c>
      <c r="D1256" s="23" t="s">
        <v>119</v>
      </c>
      <c r="E1256" s="23" t="s">
        <v>146</v>
      </c>
      <c r="F1256" s="23" t="s">
        <v>138</v>
      </c>
      <c r="G1256" s="23" t="s">
        <v>13</v>
      </c>
      <c r="H1256" s="14">
        <v>14465.84</v>
      </c>
      <c r="I1256" s="14">
        <v>47.728999999999999</v>
      </c>
      <c r="J1256" s="14">
        <v>3798.1509999999998</v>
      </c>
      <c r="K1256" s="14">
        <v>2338.64</v>
      </c>
      <c r="L1256" s="14">
        <f t="shared" si="313"/>
        <v>6136.7909999999993</v>
      </c>
      <c r="M1256" s="14">
        <f t="shared" si="314"/>
        <v>6184.5199999999995</v>
      </c>
      <c r="N1256" s="25">
        <f t="shared" si="315"/>
        <v>42.422638436482082</v>
      </c>
      <c r="O1256" s="25">
        <f t="shared" si="305"/>
        <v>42.75258125349098</v>
      </c>
      <c r="P1256" s="14">
        <v>1419.1</v>
      </c>
      <c r="Q1256" s="14">
        <v>675.87000000000012</v>
      </c>
      <c r="R1256" s="25">
        <f t="shared" si="300"/>
        <v>14.482187000547498</v>
      </c>
      <c r="S1256" s="14">
        <v>5861.4</v>
      </c>
      <c r="T1256" s="25">
        <f t="shared" si="303"/>
        <v>40.518905227764165</v>
      </c>
      <c r="U1256" s="14">
        <v>3676.4704160000001</v>
      </c>
      <c r="V1256" s="27" t="s">
        <v>126</v>
      </c>
      <c r="W1256" s="27" t="s">
        <v>126</v>
      </c>
      <c r="X1256" s="14">
        <v>12814.22</v>
      </c>
      <c r="Y1256" s="14">
        <v>47.728999999999999</v>
      </c>
      <c r="Z1256" s="14">
        <v>3374.179224</v>
      </c>
      <c r="AA1256" s="14">
        <v>2338.64</v>
      </c>
      <c r="AB1256" s="14">
        <f t="shared" si="316"/>
        <v>5712.8192239999998</v>
      </c>
      <c r="AC1256" s="14">
        <f t="shared" si="317"/>
        <v>5760.5482240000001</v>
      </c>
      <c r="AD1256" s="25">
        <f t="shared" si="318"/>
        <v>44.581872513504536</v>
      </c>
      <c r="AE1256" s="25">
        <f t="shared" si="319"/>
        <v>44.954341536199635</v>
      </c>
      <c r="AF1256" s="14">
        <v>4889.3107049999999</v>
      </c>
      <c r="AG1256" s="25">
        <f t="shared" si="302"/>
        <v>38.155351671814593</v>
      </c>
      <c r="AH1256" s="14">
        <v>45869.65925397745</v>
      </c>
      <c r="AI1256" s="28">
        <f t="shared" si="304"/>
        <v>279.36156946465331</v>
      </c>
      <c r="AJ1256" s="14">
        <v>116594</v>
      </c>
      <c r="AK1256" s="14">
        <f t="shared" si="301"/>
        <v>109.90462631010172</v>
      </c>
      <c r="AL1256" s="14">
        <v>5537.3651609999997</v>
      </c>
      <c r="AM1256" s="14">
        <v>12445.43</v>
      </c>
      <c r="AN1256" s="29">
        <f t="shared" si="294"/>
        <v>44.493160630046532</v>
      </c>
    </row>
    <row r="1257" spans="1:40" x14ac:dyDescent="0.3">
      <c r="A1257" s="23" t="s">
        <v>107</v>
      </c>
      <c r="B1257" s="23" t="s">
        <v>111</v>
      </c>
      <c r="C1257" s="23" t="s">
        <v>215</v>
      </c>
      <c r="D1257" s="23" t="s">
        <v>120</v>
      </c>
      <c r="E1257" s="23" t="s">
        <v>147</v>
      </c>
      <c r="F1257" s="23" t="s">
        <v>135</v>
      </c>
      <c r="G1257" s="23" t="s">
        <v>13</v>
      </c>
      <c r="H1257" s="14">
        <v>19567.45</v>
      </c>
      <c r="I1257" s="14">
        <v>40.06</v>
      </c>
      <c r="J1257" s="14">
        <v>5074.87</v>
      </c>
      <c r="K1257" s="14">
        <v>4193.49</v>
      </c>
      <c r="L1257" s="14">
        <f t="shared" si="313"/>
        <v>9268.36</v>
      </c>
      <c r="M1257" s="14">
        <f t="shared" si="314"/>
        <v>9308.42</v>
      </c>
      <c r="N1257" s="25">
        <f t="shared" si="315"/>
        <v>47.366212766609856</v>
      </c>
      <c r="O1257" s="25">
        <f t="shared" si="305"/>
        <v>47.570940516010005</v>
      </c>
      <c r="P1257" s="14">
        <v>629.07000000000005</v>
      </c>
      <c r="Q1257" s="14">
        <v>1039.5899999999999</v>
      </c>
      <c r="R1257" s="25">
        <f t="shared" si="300"/>
        <v>8.5277335575151589</v>
      </c>
      <c r="S1257" s="14">
        <v>8500.2180000000008</v>
      </c>
      <c r="T1257" s="25">
        <f t="shared" si="303"/>
        <v>43.440601611349464</v>
      </c>
      <c r="U1257" s="14">
        <v>4736.2053679999999</v>
      </c>
      <c r="V1257" s="27" t="s">
        <v>126</v>
      </c>
      <c r="W1257" s="27" t="s">
        <v>126</v>
      </c>
      <c r="X1257" s="14">
        <v>17982.419999999998</v>
      </c>
      <c r="Y1257" s="14">
        <v>40.06</v>
      </c>
      <c r="Z1257" s="14">
        <v>3834.1043840000002</v>
      </c>
      <c r="AA1257" s="14">
        <v>4180.734109</v>
      </c>
      <c r="AB1257" s="14">
        <f t="shared" si="316"/>
        <v>8014.8384930000002</v>
      </c>
      <c r="AC1257" s="14">
        <f t="shared" si="317"/>
        <v>8054.8984930000006</v>
      </c>
      <c r="AD1257" s="25">
        <f t="shared" si="318"/>
        <v>44.570410951362504</v>
      </c>
      <c r="AE1257" s="25">
        <f t="shared" si="319"/>
        <v>44.793184082008992</v>
      </c>
      <c r="AF1257" s="14">
        <v>8196.7787900000003</v>
      </c>
      <c r="AG1257" s="25">
        <f t="shared" si="302"/>
        <v>45.582178538817367</v>
      </c>
      <c r="AH1257" s="14">
        <v>59862.224604780924</v>
      </c>
      <c r="AI1257" s="28">
        <f t="shared" si="304"/>
        <v>300.39678810339143</v>
      </c>
      <c r="AJ1257" s="14">
        <v>148102</v>
      </c>
      <c r="AK1257" s="14">
        <f t="shared" si="301"/>
        <v>121.4191570674265</v>
      </c>
      <c r="AL1257" s="14">
        <v>7469.7464920000002</v>
      </c>
      <c r="AM1257" s="14">
        <v>17225.18</v>
      </c>
      <c r="AN1257" s="29">
        <f t="shared" si="294"/>
        <v>43.365273930374023</v>
      </c>
    </row>
    <row r="1258" spans="1:40" x14ac:dyDescent="0.3">
      <c r="A1258" s="23" t="s">
        <v>107</v>
      </c>
      <c r="B1258" s="23" t="s">
        <v>111</v>
      </c>
      <c r="C1258" s="23" t="s">
        <v>215</v>
      </c>
      <c r="D1258" s="23" t="s">
        <v>121</v>
      </c>
      <c r="E1258" s="23" t="s">
        <v>148</v>
      </c>
      <c r="F1258" s="23" t="s">
        <v>135</v>
      </c>
      <c r="G1258" s="23" t="s">
        <v>13</v>
      </c>
      <c r="H1258" s="14">
        <v>18571.54</v>
      </c>
      <c r="I1258" s="14">
        <v>56.09</v>
      </c>
      <c r="J1258" s="14">
        <v>4680.8500000000004</v>
      </c>
      <c r="K1258" s="14">
        <v>3903.85</v>
      </c>
      <c r="L1258" s="14">
        <f t="shared" si="313"/>
        <v>8584.7000000000007</v>
      </c>
      <c r="M1258" s="14">
        <f t="shared" si="314"/>
        <v>8640.7900000000009</v>
      </c>
      <c r="N1258" s="25">
        <f t="shared" si="315"/>
        <v>46.225030342125642</v>
      </c>
      <c r="O1258" s="25">
        <f t="shared" si="305"/>
        <v>46.527051606921134</v>
      </c>
      <c r="P1258" s="14">
        <v>1696.83</v>
      </c>
      <c r="Q1258" s="14">
        <v>1049.8499999999999</v>
      </c>
      <c r="R1258" s="25">
        <f t="shared" si="300"/>
        <v>14.789726646255506</v>
      </c>
      <c r="S1258" s="14">
        <v>7150.19</v>
      </c>
      <c r="T1258" s="25">
        <f t="shared" si="303"/>
        <v>38.50079207217064</v>
      </c>
      <c r="U1258" s="14">
        <v>4172.1875929999997</v>
      </c>
      <c r="V1258" s="27" t="s">
        <v>126</v>
      </c>
      <c r="W1258" s="27" t="s">
        <v>126</v>
      </c>
      <c r="X1258" s="14">
        <v>17251.55</v>
      </c>
      <c r="Y1258" s="14">
        <v>56.09</v>
      </c>
      <c r="Z1258" s="14">
        <v>3822.189836</v>
      </c>
      <c r="AA1258" s="14">
        <v>3898.0563699999998</v>
      </c>
      <c r="AB1258" s="14">
        <f t="shared" si="316"/>
        <v>7720.2462059999998</v>
      </c>
      <c r="AC1258" s="14">
        <f t="shared" si="317"/>
        <v>7776.3362059999999</v>
      </c>
      <c r="AD1258" s="25">
        <f t="shared" si="318"/>
        <v>44.751029362579018</v>
      </c>
      <c r="AE1258" s="25">
        <f t="shared" si="319"/>
        <v>45.076159568270683</v>
      </c>
      <c r="AF1258" s="14">
        <v>6785.2639760000002</v>
      </c>
      <c r="AG1258" s="25">
        <f t="shared" si="302"/>
        <v>39.331329509522334</v>
      </c>
      <c r="AH1258" s="14">
        <v>58205.129508254176</v>
      </c>
      <c r="AI1258" s="28">
        <f t="shared" si="304"/>
        <v>296.39226208668646</v>
      </c>
      <c r="AJ1258" s="14">
        <v>139134</v>
      </c>
      <c r="AK1258" s="14">
        <f t="shared" si="301"/>
        <v>123.99233832133052</v>
      </c>
      <c r="AL1258" s="14">
        <v>7647.5420119999999</v>
      </c>
      <c r="AM1258" s="14">
        <v>17063.37</v>
      </c>
      <c r="AN1258" s="29">
        <f t="shared" si="294"/>
        <v>44.8184737950358</v>
      </c>
    </row>
    <row r="1259" spans="1:40" x14ac:dyDescent="0.3">
      <c r="A1259" s="23" t="s">
        <v>107</v>
      </c>
      <c r="B1259" s="23" t="s">
        <v>111</v>
      </c>
      <c r="C1259" s="23" t="s">
        <v>215</v>
      </c>
      <c r="D1259" s="23" t="s">
        <v>122</v>
      </c>
      <c r="E1259" s="23" t="s">
        <v>123</v>
      </c>
      <c r="F1259" s="23" t="s">
        <v>138</v>
      </c>
      <c r="G1259" s="23" t="s">
        <v>13</v>
      </c>
      <c r="H1259" s="14">
        <v>20710.803</v>
      </c>
      <c r="I1259" s="14">
        <v>66.906000000000006</v>
      </c>
      <c r="J1259" s="14">
        <v>5982.357</v>
      </c>
      <c r="K1259" s="14">
        <v>5013.04</v>
      </c>
      <c r="L1259" s="14">
        <f t="shared" si="313"/>
        <v>10995.397000000001</v>
      </c>
      <c r="M1259" s="14">
        <f t="shared" si="314"/>
        <v>11062.303</v>
      </c>
      <c r="N1259" s="25">
        <f t="shared" si="315"/>
        <v>53.090152998896286</v>
      </c>
      <c r="O1259" s="25">
        <f t="shared" si="305"/>
        <v>53.413201796183372</v>
      </c>
      <c r="P1259" s="14">
        <v>7854.81</v>
      </c>
      <c r="Q1259" s="14">
        <v>877</v>
      </c>
      <c r="R1259" s="25">
        <f t="shared" si="300"/>
        <v>42.160654031618193</v>
      </c>
      <c r="S1259" s="14">
        <v>796.56</v>
      </c>
      <c r="T1259" s="25">
        <f t="shared" si="303"/>
        <v>3.84610871920321</v>
      </c>
      <c r="U1259" s="14">
        <v>438.55305399999997</v>
      </c>
      <c r="V1259" s="27" t="s">
        <v>126</v>
      </c>
      <c r="W1259" s="27" t="s">
        <v>126</v>
      </c>
      <c r="X1259" s="14">
        <v>18337.113000000001</v>
      </c>
      <c r="Y1259" s="14">
        <v>66.906000000000006</v>
      </c>
      <c r="Z1259" s="14">
        <v>4960.5064119999997</v>
      </c>
      <c r="AA1259" s="14">
        <v>5013.04</v>
      </c>
      <c r="AB1259" s="14">
        <f t="shared" si="316"/>
        <v>9973.5464119999997</v>
      </c>
      <c r="AC1259" s="14">
        <f t="shared" si="317"/>
        <v>10040.452411999999</v>
      </c>
      <c r="AD1259" s="25">
        <f t="shared" si="318"/>
        <v>54.389949017601623</v>
      </c>
      <c r="AE1259" s="25">
        <f t="shared" si="319"/>
        <v>54.754815613559217</v>
      </c>
      <c r="AF1259" s="14">
        <v>671.500675</v>
      </c>
      <c r="AG1259" s="25">
        <f t="shared" si="302"/>
        <v>3.6619759882594387</v>
      </c>
      <c r="AH1259" s="14">
        <v>53457.739071582131</v>
      </c>
      <c r="AI1259" s="28">
        <f t="shared" si="304"/>
        <v>343.02073597699007</v>
      </c>
      <c r="AJ1259" s="14">
        <v>149747</v>
      </c>
      <c r="AK1259" s="14">
        <f t="shared" si="301"/>
        <v>122.45395901086499</v>
      </c>
      <c r="AL1259" s="14">
        <v>9678.8161889999992</v>
      </c>
      <c r="AM1259" s="14">
        <v>17868.652999999998</v>
      </c>
      <c r="AN1259" s="29">
        <f t="shared" si="294"/>
        <v>54.166456693741829</v>
      </c>
    </row>
    <row r="1260" spans="1:40" x14ac:dyDescent="0.3">
      <c r="A1260" s="23" t="s">
        <v>107</v>
      </c>
      <c r="B1260" s="23" t="s">
        <v>111</v>
      </c>
      <c r="C1260" s="23" t="s">
        <v>215</v>
      </c>
      <c r="D1260" s="23" t="s">
        <v>124</v>
      </c>
      <c r="E1260" s="23" t="s">
        <v>149</v>
      </c>
      <c r="F1260" s="23" t="s">
        <v>135</v>
      </c>
      <c r="G1260" s="23" t="s">
        <v>13</v>
      </c>
      <c r="H1260" s="14">
        <v>21198.03</v>
      </c>
      <c r="I1260" s="14">
        <v>37.6</v>
      </c>
      <c r="J1260" s="14">
        <v>5452.59</v>
      </c>
      <c r="K1260" s="14">
        <v>4338.58</v>
      </c>
      <c r="L1260" s="14">
        <f t="shared" si="313"/>
        <v>9791.17</v>
      </c>
      <c r="M1260" s="14">
        <f t="shared" si="314"/>
        <v>9828.77</v>
      </c>
      <c r="N1260" s="25">
        <f t="shared" si="315"/>
        <v>46.18905624720788</v>
      </c>
      <c r="O1260" s="25">
        <f t="shared" si="305"/>
        <v>46.366431220259621</v>
      </c>
      <c r="P1260" s="14">
        <v>8972.6299999999992</v>
      </c>
      <c r="Q1260" s="14">
        <v>937.15</v>
      </c>
      <c r="R1260" s="25">
        <f t="shared" si="300"/>
        <v>46.748589373635191</v>
      </c>
      <c r="S1260" s="14">
        <v>1280.3</v>
      </c>
      <c r="T1260" s="25">
        <f t="shared" si="303"/>
        <v>6.0397121808017067</v>
      </c>
      <c r="U1260" s="14">
        <v>759.86377300000004</v>
      </c>
      <c r="V1260" s="27" t="s">
        <v>126</v>
      </c>
      <c r="W1260" s="27" t="s">
        <v>126</v>
      </c>
      <c r="X1260" s="14">
        <v>19715.509999999998</v>
      </c>
      <c r="Y1260" s="14">
        <v>37.6</v>
      </c>
      <c r="Z1260" s="14">
        <v>5079.2901279999996</v>
      </c>
      <c r="AA1260" s="14">
        <v>4338.58</v>
      </c>
      <c r="AB1260" s="14">
        <f t="shared" si="316"/>
        <v>9417.8701279999987</v>
      </c>
      <c r="AC1260" s="14">
        <f t="shared" si="317"/>
        <v>9455.4701280000008</v>
      </c>
      <c r="AD1260" s="25">
        <f t="shared" si="318"/>
        <v>47.768838483001453</v>
      </c>
      <c r="AE1260" s="25">
        <f t="shared" si="319"/>
        <v>47.959551277141713</v>
      </c>
      <c r="AF1260" s="14">
        <v>1143.0689279999999</v>
      </c>
      <c r="AG1260" s="25">
        <f t="shared" si="302"/>
        <v>5.7978156689834552</v>
      </c>
      <c r="AH1260" s="14">
        <v>67550.759203543843</v>
      </c>
      <c r="AI1260" s="28">
        <f t="shared" si="304"/>
        <v>291.86215273455707</v>
      </c>
      <c r="AJ1260" s="14">
        <v>181683</v>
      </c>
      <c r="AK1260" s="14">
        <f t="shared" si="301"/>
        <v>108.51598663606391</v>
      </c>
      <c r="AL1260" s="14">
        <v>8955.5329409999995</v>
      </c>
      <c r="AM1260" s="14">
        <v>19123.240000000002</v>
      </c>
      <c r="AN1260" s="29">
        <f t="shared" si="294"/>
        <v>46.830625673264564</v>
      </c>
    </row>
    <row r="1261" spans="1:40" x14ac:dyDescent="0.3">
      <c r="A1261" s="23" t="s">
        <v>107</v>
      </c>
      <c r="B1261" s="23" t="s">
        <v>111</v>
      </c>
      <c r="C1261" s="23" t="s">
        <v>215</v>
      </c>
      <c r="D1261" s="23" t="s">
        <v>2</v>
      </c>
      <c r="E1261" s="23" t="s">
        <v>32</v>
      </c>
      <c r="F1261" s="23" t="s">
        <v>126</v>
      </c>
      <c r="G1261" s="23" t="s">
        <v>13</v>
      </c>
      <c r="H1261" s="14">
        <v>250029.85300000003</v>
      </c>
      <c r="I1261" s="14">
        <v>586.12500000000011</v>
      </c>
      <c r="J1261" s="14">
        <v>69360.213000000003</v>
      </c>
      <c r="K1261" s="14">
        <v>46244.97</v>
      </c>
      <c r="L1261" s="14">
        <f t="shared" si="313"/>
        <v>115605.183</v>
      </c>
      <c r="M1261" s="14">
        <f t="shared" si="314"/>
        <v>116191.308</v>
      </c>
      <c r="N1261" s="25">
        <f t="shared" si="315"/>
        <v>46.23655200085247</v>
      </c>
      <c r="O1261" s="25">
        <f t="shared" si="305"/>
        <v>46.470974008051748</v>
      </c>
      <c r="P1261" s="14">
        <v>53649.229999999996</v>
      </c>
      <c r="Q1261" s="14">
        <v>10609.699999999999</v>
      </c>
      <c r="R1261" s="25">
        <f t="shared" si="300"/>
        <v>25.700503051529605</v>
      </c>
      <c r="S1261" s="14">
        <v>62569.707999999999</v>
      </c>
      <c r="T1261" s="25">
        <f t="shared" si="303"/>
        <v>25.024894927246944</v>
      </c>
      <c r="U1261" s="14">
        <v>37190.431052000007</v>
      </c>
      <c r="V1261" s="27" t="s">
        <v>126</v>
      </c>
      <c r="W1261" s="27" t="s">
        <v>126</v>
      </c>
      <c r="X1261" s="14">
        <v>222055.96300000005</v>
      </c>
      <c r="Y1261" s="14">
        <v>586.12500000000011</v>
      </c>
      <c r="Z1261" s="14">
        <v>56999.370761999999</v>
      </c>
      <c r="AA1261" s="14">
        <v>45896.411035000005</v>
      </c>
      <c r="AB1261" s="14">
        <f t="shared" si="316"/>
        <v>102895.781797</v>
      </c>
      <c r="AC1261" s="14">
        <f t="shared" si="317"/>
        <v>103481.906797</v>
      </c>
      <c r="AD1261" s="25">
        <f t="shared" si="318"/>
        <v>46.33777017598036</v>
      </c>
      <c r="AE1261" s="25">
        <f t="shared" si="319"/>
        <v>46.601723907319695</v>
      </c>
      <c r="AF1261" s="14">
        <v>55644.279564000004</v>
      </c>
      <c r="AG1261" s="25">
        <f t="shared" si="302"/>
        <v>25.058673864119555</v>
      </c>
      <c r="AH1261" s="14">
        <v>765551.92807712744</v>
      </c>
      <c r="AI1261" s="28">
        <f t="shared" si="304"/>
        <v>290.05996178175451</v>
      </c>
      <c r="AJ1261" s="14">
        <v>1900523</v>
      </c>
      <c r="AK1261" s="14">
        <f t="shared" si="301"/>
        <v>116.83939789205395</v>
      </c>
      <c r="AL1261" s="14">
        <v>94020.297617000004</v>
      </c>
      <c r="AM1261" s="14">
        <v>211712.83299999998</v>
      </c>
      <c r="AN1261" s="29">
        <f t="shared" si="294"/>
        <v>44.40935217989361</v>
      </c>
    </row>
    <row r="1262" spans="1:40" s="14" customFormat="1" x14ac:dyDescent="0.3">
      <c r="A1262" s="23" t="s">
        <v>104</v>
      </c>
      <c r="B1262" s="23" t="s">
        <v>108</v>
      </c>
      <c r="C1262" s="23" t="s">
        <v>221</v>
      </c>
      <c r="D1262" s="23" t="s">
        <v>114</v>
      </c>
      <c r="E1262" s="23" t="s">
        <v>143</v>
      </c>
      <c r="F1262" s="23" t="s">
        <v>135</v>
      </c>
      <c r="G1262" s="23" t="s">
        <v>13</v>
      </c>
      <c r="H1262" s="14">
        <v>29644.89</v>
      </c>
      <c r="I1262" s="14">
        <v>28.89</v>
      </c>
      <c r="J1262" s="14">
        <v>10749.46</v>
      </c>
      <c r="K1262" s="14">
        <v>8523.16</v>
      </c>
      <c r="L1262" s="14">
        <f>J1262+K1262</f>
        <v>19272.62</v>
      </c>
      <c r="M1262" s="30">
        <f>I1262+J1262+K1262</f>
        <v>19301.509999999998</v>
      </c>
      <c r="N1262" s="25">
        <f t="shared" si="315"/>
        <v>65.011609083386716</v>
      </c>
      <c r="O1262" s="25">
        <f t="shared" si="305"/>
        <v>65.109062641149947</v>
      </c>
      <c r="P1262" s="14">
        <v>2196.08</v>
      </c>
      <c r="Q1262" s="14">
        <v>1611.7600000000002</v>
      </c>
      <c r="R1262" s="25">
        <f>100*(P1262+Q1262)/H1262</f>
        <v>12.844844423440263</v>
      </c>
      <c r="S1262" s="14">
        <v>6285.97</v>
      </c>
      <c r="T1262" s="25">
        <f t="shared" si="303"/>
        <v>21.204227777536026</v>
      </c>
      <c r="U1262" s="14">
        <v>2741.6404120000002</v>
      </c>
      <c r="V1262" s="27" t="s">
        <v>126</v>
      </c>
      <c r="W1262" s="27" t="s">
        <v>126</v>
      </c>
      <c r="X1262" s="14">
        <v>22226.58</v>
      </c>
      <c r="Y1262" s="14">
        <v>28.89</v>
      </c>
      <c r="Z1262" s="14">
        <v>5210.996744</v>
      </c>
      <c r="AA1262" s="14">
        <v>8523.16</v>
      </c>
      <c r="AB1262" s="14">
        <f t="shared" si="316"/>
        <v>13734.156744</v>
      </c>
      <c r="AC1262" s="14">
        <f t="shared" si="317"/>
        <v>13763.046743999999</v>
      </c>
      <c r="AD1262" s="25">
        <f t="shared" si="318"/>
        <v>61.791588017589739</v>
      </c>
      <c r="AE1262" s="25">
        <f t="shared" si="319"/>
        <v>61.921567528607632</v>
      </c>
      <c r="AF1262" s="14">
        <v>4950.662053</v>
      </c>
      <c r="AG1262" s="25">
        <f t="shared" si="302"/>
        <v>22.273611383307735</v>
      </c>
      <c r="AH1262" s="14">
        <v>59129.394696871794</v>
      </c>
      <c r="AI1262" s="28">
        <f t="shared" si="304"/>
        <v>375.89730309172069</v>
      </c>
      <c r="AJ1262" s="14">
        <v>145852</v>
      </c>
      <c r="AK1262" s="14">
        <f t="shared" ref="AK1262:AK1321" si="320">1000*X1262/AJ1262</f>
        <v>152.39132819570523</v>
      </c>
      <c r="AL1262" s="14">
        <v>13215.031278</v>
      </c>
      <c r="AM1262" s="14">
        <v>21073.23</v>
      </c>
      <c r="AN1262" s="29">
        <f t="shared" si="294"/>
        <v>62.710041498147184</v>
      </c>
    </row>
    <row r="1263" spans="1:40" s="14" customFormat="1" x14ac:dyDescent="0.3">
      <c r="A1263" s="23" t="s">
        <v>104</v>
      </c>
      <c r="B1263" s="23" t="s">
        <v>108</v>
      </c>
      <c r="C1263" s="23" t="s">
        <v>221</v>
      </c>
      <c r="D1263" s="23" t="s">
        <v>125</v>
      </c>
      <c r="E1263" s="23" t="s">
        <v>144</v>
      </c>
      <c r="F1263" s="23" t="s">
        <v>135</v>
      </c>
      <c r="G1263" s="23" t="s">
        <v>13</v>
      </c>
      <c r="H1263" s="14">
        <v>25399.440000000002</v>
      </c>
      <c r="I1263" s="14">
        <v>80.19</v>
      </c>
      <c r="J1263" s="14">
        <v>5877.08</v>
      </c>
      <c r="K1263" s="14">
        <v>7120</v>
      </c>
      <c r="L1263" s="14">
        <f t="shared" si="313"/>
        <v>12997.08</v>
      </c>
      <c r="M1263" s="14">
        <f t="shared" si="314"/>
        <v>13077.27</v>
      </c>
      <c r="N1263" s="25">
        <f t="shared" si="315"/>
        <v>51.170734472886011</v>
      </c>
      <c r="O1263" s="25">
        <f t="shared" si="305"/>
        <v>51.48645009496272</v>
      </c>
      <c r="P1263" s="14">
        <v>327</v>
      </c>
      <c r="Q1263" s="14">
        <v>1208.6200000000001</v>
      </c>
      <c r="R1263" s="25">
        <f t="shared" ref="R1263:R1321" si="321">100*(P1263+Q1263)/H1263</f>
        <v>6.045881326517434</v>
      </c>
      <c r="S1263" s="14">
        <v>10716.87</v>
      </c>
      <c r="T1263" s="25">
        <f t="shared" si="303"/>
        <v>42.193331821488975</v>
      </c>
      <c r="U1263" s="14">
        <v>5302.8359220000002</v>
      </c>
      <c r="V1263" s="27" t="s">
        <v>126</v>
      </c>
      <c r="W1263" s="27" t="s">
        <v>126</v>
      </c>
      <c r="X1263" s="14">
        <v>23738.7</v>
      </c>
      <c r="Y1263" s="14">
        <v>80.19</v>
      </c>
      <c r="Z1263" s="14">
        <v>4644.3700129999997</v>
      </c>
      <c r="AA1263" s="14">
        <v>7023.4675440000001</v>
      </c>
      <c r="AB1263" s="14">
        <f t="shared" si="316"/>
        <v>11667.837556999999</v>
      </c>
      <c r="AC1263" s="14">
        <f t="shared" si="317"/>
        <v>11748.027556999999</v>
      </c>
      <c r="AD1263" s="25">
        <f t="shared" si="318"/>
        <v>49.151122668890878</v>
      </c>
      <c r="AE1263" s="25">
        <f t="shared" si="319"/>
        <v>49.488925497183914</v>
      </c>
      <c r="AF1263" s="14">
        <v>10436.646721999999</v>
      </c>
      <c r="AG1263" s="25">
        <f t="shared" ref="AG1263:AG1296" si="322">100*AF1263/X1263</f>
        <v>43.96469361001234</v>
      </c>
      <c r="AH1263" s="14">
        <v>70212.498931024369</v>
      </c>
      <c r="AI1263" s="28">
        <f t="shared" si="304"/>
        <v>338.09792218505879</v>
      </c>
      <c r="AJ1263" s="14">
        <v>163827</v>
      </c>
      <c r="AK1263" s="14">
        <f t="shared" si="320"/>
        <v>144.90102364079181</v>
      </c>
      <c r="AL1263" s="14">
        <v>11489.13356</v>
      </c>
      <c r="AM1263" s="14">
        <v>23351.62</v>
      </c>
      <c r="AN1263" s="29">
        <f t="shared" si="294"/>
        <v>49.200584627533331</v>
      </c>
    </row>
    <row r="1264" spans="1:40" s="14" customFormat="1" x14ac:dyDescent="0.3">
      <c r="A1264" s="23" t="s">
        <v>104</v>
      </c>
      <c r="B1264" s="23" t="s">
        <v>108</v>
      </c>
      <c r="C1264" s="23" t="s">
        <v>221</v>
      </c>
      <c r="D1264" s="23" t="s">
        <v>115</v>
      </c>
      <c r="E1264" s="23" t="s">
        <v>178</v>
      </c>
      <c r="F1264" s="23" t="s">
        <v>138</v>
      </c>
      <c r="G1264" s="23" t="s">
        <v>13</v>
      </c>
      <c r="H1264" s="14">
        <v>32115.393999999997</v>
      </c>
      <c r="I1264" s="14">
        <v>51.015000000000001</v>
      </c>
      <c r="J1264" s="14">
        <v>8715.6389999999992</v>
      </c>
      <c r="K1264" s="14">
        <v>9248.34</v>
      </c>
      <c r="L1264" s="14">
        <f t="shared" si="313"/>
        <v>17963.978999999999</v>
      </c>
      <c r="M1264" s="14">
        <f t="shared" si="314"/>
        <v>18014.993999999999</v>
      </c>
      <c r="N1264" s="25">
        <f t="shared" si="315"/>
        <v>55.935726648721797</v>
      </c>
      <c r="O1264" s="25">
        <f t="shared" si="305"/>
        <v>56.094575704100038</v>
      </c>
      <c r="P1264" s="14">
        <v>9205.42</v>
      </c>
      <c r="Q1264" s="14">
        <v>1153.2</v>
      </c>
      <c r="R1264" s="25">
        <f t="shared" si="321"/>
        <v>32.254376203511633</v>
      </c>
      <c r="S1264" s="14">
        <v>2254.66</v>
      </c>
      <c r="T1264" s="25">
        <f t="shared" si="303"/>
        <v>7.0204961520945384</v>
      </c>
      <c r="U1264" s="14">
        <v>1149.280346</v>
      </c>
      <c r="V1264" s="27" t="s">
        <v>126</v>
      </c>
      <c r="W1264" s="27" t="s">
        <v>126</v>
      </c>
      <c r="X1264" s="14">
        <v>28575.093999999997</v>
      </c>
      <c r="Y1264" s="14">
        <v>51.015000000000001</v>
      </c>
      <c r="Z1264" s="14">
        <v>6856.9165810000004</v>
      </c>
      <c r="AA1264" s="14">
        <v>9142.6299999999992</v>
      </c>
      <c r="AB1264" s="14">
        <f t="shared" si="316"/>
        <v>15999.546580999999</v>
      </c>
      <c r="AC1264" s="14">
        <f t="shared" si="317"/>
        <v>16050.561581</v>
      </c>
      <c r="AD1264" s="25">
        <f t="shared" si="318"/>
        <v>55.99122991861374</v>
      </c>
      <c r="AE1264" s="25">
        <f t="shared" si="319"/>
        <v>56.169759515051815</v>
      </c>
      <c r="AF1264" s="14">
        <v>1982.614116</v>
      </c>
      <c r="AG1264" s="25">
        <f t="shared" si="322"/>
        <v>6.9382592967148247</v>
      </c>
      <c r="AH1264" s="14">
        <v>84171.782627880908</v>
      </c>
      <c r="AI1264" s="28">
        <f t="shared" si="304"/>
        <v>339.48543214688715</v>
      </c>
      <c r="AJ1264" s="14">
        <v>219127</v>
      </c>
      <c r="AK1264" s="14">
        <f t="shared" si="320"/>
        <v>130.40425871754735</v>
      </c>
      <c r="AL1264" s="14">
        <v>14379.181672999999</v>
      </c>
      <c r="AM1264" s="14">
        <v>26767.583999999999</v>
      </c>
      <c r="AN1264" s="29">
        <f t="shared" si="294"/>
        <v>53.718638458368147</v>
      </c>
    </row>
    <row r="1265" spans="1:40" s="14" customFormat="1" x14ac:dyDescent="0.3">
      <c r="A1265" s="23" t="s">
        <v>104</v>
      </c>
      <c r="B1265" s="23" t="s">
        <v>108</v>
      </c>
      <c r="C1265" s="23" t="s">
        <v>221</v>
      </c>
      <c r="D1265" s="23" t="s">
        <v>116</v>
      </c>
      <c r="E1265" s="23" t="s">
        <v>71</v>
      </c>
      <c r="F1265" s="23" t="s">
        <v>135</v>
      </c>
      <c r="G1265" s="23" t="s">
        <v>13</v>
      </c>
      <c r="H1265" s="14">
        <v>45362.46</v>
      </c>
      <c r="I1265" s="14">
        <v>102.075</v>
      </c>
      <c r="J1265" s="14">
        <v>9365.4850000000006</v>
      </c>
      <c r="K1265" s="14">
        <v>8345.57</v>
      </c>
      <c r="L1265" s="14">
        <f t="shared" si="313"/>
        <v>17711.055</v>
      </c>
      <c r="M1265" s="14">
        <f t="shared" si="314"/>
        <v>17813.13</v>
      </c>
      <c r="N1265" s="25">
        <f t="shared" si="315"/>
        <v>39.043418280225545</v>
      </c>
      <c r="O1265" s="25">
        <f t="shared" si="305"/>
        <v>39.268439145496082</v>
      </c>
      <c r="P1265" s="14">
        <v>11267.75</v>
      </c>
      <c r="Q1265" s="14">
        <v>1051.03</v>
      </c>
      <c r="R1265" s="25">
        <f t="shared" si="321"/>
        <v>27.156331468796004</v>
      </c>
      <c r="S1265" s="14">
        <v>12924.97</v>
      </c>
      <c r="T1265" s="25">
        <f t="shared" si="303"/>
        <v>28.492656703362208</v>
      </c>
      <c r="U1265" s="14">
        <v>7990.7111560000003</v>
      </c>
      <c r="V1265" s="27" t="s">
        <v>126</v>
      </c>
      <c r="W1265" s="27" t="s">
        <v>126</v>
      </c>
      <c r="X1265" s="14">
        <v>40016.11</v>
      </c>
      <c r="Y1265" s="14">
        <v>102.075</v>
      </c>
      <c r="Z1265" s="14">
        <v>8823.9259839999995</v>
      </c>
      <c r="AA1265" s="14">
        <v>8160.8529790000002</v>
      </c>
      <c r="AB1265" s="14">
        <f t="shared" si="316"/>
        <v>16984.778963000001</v>
      </c>
      <c r="AC1265" s="14">
        <f t="shared" si="317"/>
        <v>17086.853963000001</v>
      </c>
      <c r="AD1265" s="25">
        <f t="shared" si="318"/>
        <v>42.444852743057737</v>
      </c>
      <c r="AE1265" s="25">
        <f t="shared" si="319"/>
        <v>42.699937507668793</v>
      </c>
      <c r="AF1265" s="14">
        <v>10693.450468000001</v>
      </c>
      <c r="AG1265" s="25">
        <f t="shared" si="322"/>
        <v>26.722863536710591</v>
      </c>
      <c r="AH1265" s="14">
        <v>149158.62237596317</v>
      </c>
      <c r="AI1265" s="28">
        <f t="shared" si="304"/>
        <v>268.27889238033464</v>
      </c>
      <c r="AJ1265" s="14">
        <v>344992</v>
      </c>
      <c r="AK1265" s="14">
        <f t="shared" si="320"/>
        <v>115.99141429366477</v>
      </c>
      <c r="AL1265" s="14">
        <v>15314.440321</v>
      </c>
      <c r="AM1265" s="14">
        <v>37684.269999999997</v>
      </c>
      <c r="AN1265" s="29">
        <f t="shared" si="294"/>
        <v>40.638813810112282</v>
      </c>
    </row>
    <row r="1266" spans="1:40" s="14" customFormat="1" x14ac:dyDescent="0.3">
      <c r="A1266" s="23" t="s">
        <v>104</v>
      </c>
      <c r="B1266" s="23" t="s">
        <v>108</v>
      </c>
      <c r="C1266" s="23" t="s">
        <v>221</v>
      </c>
      <c r="D1266" s="23" t="s">
        <v>117</v>
      </c>
      <c r="E1266" s="23" t="s">
        <v>145</v>
      </c>
      <c r="F1266" s="23" t="s">
        <v>137</v>
      </c>
      <c r="G1266" s="23" t="s">
        <v>13</v>
      </c>
      <c r="H1266" s="14">
        <v>22336.880000000001</v>
      </c>
      <c r="I1266" s="14">
        <v>63</v>
      </c>
      <c r="J1266" s="14">
        <v>5214.5200000000004</v>
      </c>
      <c r="K1266" s="14">
        <v>5907.72</v>
      </c>
      <c r="L1266" s="14">
        <f t="shared" si="313"/>
        <v>11122.240000000002</v>
      </c>
      <c r="M1266" s="14">
        <f t="shared" si="314"/>
        <v>11185.240000000002</v>
      </c>
      <c r="N1266" s="25">
        <f t="shared" si="315"/>
        <v>49.793167174645703</v>
      </c>
      <c r="O1266" s="25">
        <f t="shared" si="305"/>
        <v>50.075211936492479</v>
      </c>
      <c r="P1266" s="14">
        <v>4413.97</v>
      </c>
      <c r="Q1266" s="14">
        <v>668.17</v>
      </c>
      <c r="R1266" s="25">
        <f t="shared" si="321"/>
        <v>22.752237555110653</v>
      </c>
      <c r="S1266" s="14">
        <v>5299.25</v>
      </c>
      <c r="T1266" s="25">
        <f t="shared" si="303"/>
        <v>23.724217527246417</v>
      </c>
      <c r="U1266" s="14">
        <v>2511.1685670000002</v>
      </c>
      <c r="V1266" s="27" t="s">
        <v>126</v>
      </c>
      <c r="W1266" s="27" t="s">
        <v>126</v>
      </c>
      <c r="X1266" s="14">
        <v>19786.400000000001</v>
      </c>
      <c r="Y1266" s="14">
        <v>63</v>
      </c>
      <c r="Z1266" s="14">
        <v>4812.1650760000002</v>
      </c>
      <c r="AA1266" s="14">
        <v>5907.72</v>
      </c>
      <c r="AB1266" s="14">
        <f t="shared" si="316"/>
        <v>10719.885076</v>
      </c>
      <c r="AC1266" s="14">
        <f t="shared" si="317"/>
        <v>10782.885076</v>
      </c>
      <c r="AD1266" s="25">
        <f t="shared" si="318"/>
        <v>54.178046921117534</v>
      </c>
      <c r="AE1266" s="25">
        <f t="shared" si="319"/>
        <v>54.496447438644729</v>
      </c>
      <c r="AF1266" s="14">
        <v>4165.9806959999996</v>
      </c>
      <c r="AG1266" s="25">
        <f t="shared" si="322"/>
        <v>21.054768406582298</v>
      </c>
      <c r="AH1266" s="14">
        <v>57115.606619470622</v>
      </c>
      <c r="AI1266" s="28">
        <f t="shared" si="304"/>
        <v>346.42720564671106</v>
      </c>
      <c r="AJ1266" s="14">
        <v>141664</v>
      </c>
      <c r="AK1266" s="14">
        <f t="shared" si="320"/>
        <v>139.67133498983512</v>
      </c>
      <c r="AL1266" s="14">
        <v>9541.2898669999995</v>
      </c>
      <c r="AM1266" s="14">
        <v>18911.55</v>
      </c>
      <c r="AN1266" s="29">
        <f t="shared" si="294"/>
        <v>50.452183279530239</v>
      </c>
    </row>
    <row r="1267" spans="1:40" s="14" customFormat="1" x14ac:dyDescent="0.3">
      <c r="A1267" s="23" t="s">
        <v>104</v>
      </c>
      <c r="B1267" s="23" t="s">
        <v>108</v>
      </c>
      <c r="C1267" s="23" t="s">
        <v>221</v>
      </c>
      <c r="D1267" s="23" t="s">
        <v>118</v>
      </c>
      <c r="E1267" s="23" t="s">
        <v>177</v>
      </c>
      <c r="F1267" s="23" t="s">
        <v>137</v>
      </c>
      <c r="G1267" s="23" t="s">
        <v>13</v>
      </c>
      <c r="H1267" s="14">
        <v>23047.305</v>
      </c>
      <c r="I1267" s="14">
        <v>49.460999999999999</v>
      </c>
      <c r="J1267" s="14">
        <v>7461.29</v>
      </c>
      <c r="K1267" s="14">
        <v>4183.79</v>
      </c>
      <c r="L1267" s="14">
        <f t="shared" si="313"/>
        <v>11645.08</v>
      </c>
      <c r="M1267" s="14">
        <f t="shared" si="314"/>
        <v>11694.541000000001</v>
      </c>
      <c r="N1267" s="25">
        <f t="shared" si="315"/>
        <v>50.526862034411401</v>
      </c>
      <c r="O1267" s="25">
        <f t="shared" si="305"/>
        <v>50.741468471042495</v>
      </c>
      <c r="P1267" s="14">
        <v>6975.01</v>
      </c>
      <c r="Q1267" s="14">
        <v>995.84</v>
      </c>
      <c r="R1267" s="25">
        <f t="shared" si="321"/>
        <v>34.584737781705932</v>
      </c>
      <c r="S1267" s="14">
        <v>2078.5140000000001</v>
      </c>
      <c r="T1267" s="25">
        <f t="shared" si="303"/>
        <v>9.0184687537219652</v>
      </c>
      <c r="U1267" s="14">
        <v>1265.204596</v>
      </c>
      <c r="V1267" s="27" t="s">
        <v>126</v>
      </c>
      <c r="W1267" s="27" t="s">
        <v>126</v>
      </c>
      <c r="X1267" s="14">
        <v>19932.305</v>
      </c>
      <c r="Y1267" s="14">
        <v>49.460999999999999</v>
      </c>
      <c r="Z1267" s="14">
        <v>5432.9810450000004</v>
      </c>
      <c r="AA1267" s="14">
        <v>4171.3900000000003</v>
      </c>
      <c r="AB1267" s="14">
        <f t="shared" si="316"/>
        <v>9604.3710449999999</v>
      </c>
      <c r="AC1267" s="14">
        <f t="shared" si="317"/>
        <v>9653.832045000001</v>
      </c>
      <c r="AD1267" s="25">
        <f t="shared" si="318"/>
        <v>48.184949231912718</v>
      </c>
      <c r="AE1267" s="25">
        <f t="shared" si="319"/>
        <v>48.433094140391695</v>
      </c>
      <c r="AF1267" s="14">
        <v>1867.962297</v>
      </c>
      <c r="AG1267" s="25">
        <f t="shared" si="322"/>
        <v>9.3715317771828186</v>
      </c>
      <c r="AH1267" s="14">
        <v>60276.946498746816</v>
      </c>
      <c r="AI1267" s="28">
        <f t="shared" si="304"/>
        <v>330.67874465761798</v>
      </c>
      <c r="AJ1267" s="14">
        <v>150834</v>
      </c>
      <c r="AK1267" s="14">
        <f t="shared" si="320"/>
        <v>132.14729437659943</v>
      </c>
      <c r="AL1267" s="14">
        <v>7624.3612540000004</v>
      </c>
      <c r="AM1267" s="14">
        <v>18206.395</v>
      </c>
      <c r="AN1267" s="29">
        <f t="shared" si="294"/>
        <v>41.877380195255569</v>
      </c>
    </row>
    <row r="1268" spans="1:40" s="14" customFormat="1" x14ac:dyDescent="0.3">
      <c r="A1268" s="23" t="s">
        <v>104</v>
      </c>
      <c r="B1268" s="23" t="s">
        <v>108</v>
      </c>
      <c r="C1268" s="23" t="s">
        <v>221</v>
      </c>
      <c r="D1268" s="23" t="s">
        <v>119</v>
      </c>
      <c r="E1268" s="23" t="s">
        <v>146</v>
      </c>
      <c r="F1268" s="23" t="s">
        <v>138</v>
      </c>
      <c r="G1268" s="23" t="s">
        <v>13</v>
      </c>
      <c r="H1268" s="14">
        <v>15554.507999999998</v>
      </c>
      <c r="I1268" s="14">
        <v>53.99</v>
      </c>
      <c r="J1268" s="14">
        <v>4522.848</v>
      </c>
      <c r="K1268" s="14">
        <v>3071.64</v>
      </c>
      <c r="L1268" s="14">
        <f t="shared" si="313"/>
        <v>7594.4879999999994</v>
      </c>
      <c r="M1268" s="14">
        <f t="shared" si="314"/>
        <v>7648.4779999999992</v>
      </c>
      <c r="N1268" s="25">
        <f t="shared" si="315"/>
        <v>48.824996586198679</v>
      </c>
      <c r="O1268" s="25">
        <f t="shared" si="305"/>
        <v>49.172098532464034</v>
      </c>
      <c r="P1268" s="14">
        <v>2457.4499999999998</v>
      </c>
      <c r="Q1268" s="14">
        <v>738.78</v>
      </c>
      <c r="R1268" s="25">
        <f t="shared" si="321"/>
        <v>20.548576657005157</v>
      </c>
      <c r="S1268" s="14">
        <v>4283.32</v>
      </c>
      <c r="T1268" s="25">
        <f t="shared" si="303"/>
        <v>27.537483024213948</v>
      </c>
      <c r="U1268" s="14">
        <v>2677.74559</v>
      </c>
      <c r="V1268" s="27" t="s">
        <v>126</v>
      </c>
      <c r="W1268" s="27" t="s">
        <v>126</v>
      </c>
      <c r="X1268" s="14">
        <v>13489.207999999999</v>
      </c>
      <c r="Y1268" s="14">
        <v>53.99</v>
      </c>
      <c r="Z1268" s="14">
        <v>3732.9206669999999</v>
      </c>
      <c r="AA1268" s="14">
        <v>3071.64</v>
      </c>
      <c r="AB1268" s="14">
        <f t="shared" si="316"/>
        <v>6804.5606669999997</v>
      </c>
      <c r="AC1268" s="14">
        <f t="shared" si="317"/>
        <v>6858.5506669999995</v>
      </c>
      <c r="AD1268" s="25">
        <f t="shared" si="318"/>
        <v>50.444478778887543</v>
      </c>
      <c r="AE1268" s="25">
        <f t="shared" si="319"/>
        <v>50.844724664339083</v>
      </c>
      <c r="AF1268" s="14">
        <v>3503.2423050000002</v>
      </c>
      <c r="AG1268" s="25">
        <f t="shared" si="322"/>
        <v>25.970704173291718</v>
      </c>
      <c r="AH1268" s="14">
        <v>45678.209464217434</v>
      </c>
      <c r="AI1268" s="28">
        <f t="shared" si="304"/>
        <v>295.30947377801505</v>
      </c>
      <c r="AJ1268" s="14">
        <v>116926</v>
      </c>
      <c r="AK1268" s="14">
        <f t="shared" si="320"/>
        <v>115.3653421822349</v>
      </c>
      <c r="AL1268" s="14">
        <v>6320.7709370000002</v>
      </c>
      <c r="AM1268" s="14">
        <v>13008.928</v>
      </c>
      <c r="AN1268" s="29">
        <f t="shared" si="294"/>
        <v>48.587946193567987</v>
      </c>
    </row>
    <row r="1269" spans="1:40" s="14" customFormat="1" x14ac:dyDescent="0.3">
      <c r="A1269" s="23" t="s">
        <v>104</v>
      </c>
      <c r="B1269" s="23" t="s">
        <v>108</v>
      </c>
      <c r="C1269" s="23" t="s">
        <v>221</v>
      </c>
      <c r="D1269" s="23" t="s">
        <v>120</v>
      </c>
      <c r="E1269" s="23" t="s">
        <v>147</v>
      </c>
      <c r="F1269" s="23" t="s">
        <v>135</v>
      </c>
      <c r="G1269" s="23" t="s">
        <v>13</v>
      </c>
      <c r="H1269" s="14">
        <v>22399.409999999996</v>
      </c>
      <c r="I1269" s="14">
        <v>37.130000000000003</v>
      </c>
      <c r="J1269" s="14">
        <v>5345.0820000000003</v>
      </c>
      <c r="K1269" s="14">
        <v>6787.99</v>
      </c>
      <c r="L1269" s="14">
        <f t="shared" si="313"/>
        <v>12133.072</v>
      </c>
      <c r="M1269" s="14">
        <f t="shared" si="314"/>
        <v>12170.202000000001</v>
      </c>
      <c r="N1269" s="25">
        <f t="shared" si="315"/>
        <v>54.166926718159104</v>
      </c>
      <c r="O1269" s="25">
        <f t="shared" si="305"/>
        <v>54.332690012817316</v>
      </c>
      <c r="P1269" s="14">
        <v>808.72</v>
      </c>
      <c r="Q1269" s="14">
        <v>1104.8</v>
      </c>
      <c r="R1269" s="25">
        <f t="shared" si="321"/>
        <v>8.5427250092747986</v>
      </c>
      <c r="S1269" s="14">
        <v>8212.3080000000009</v>
      </c>
      <c r="T1269" s="25">
        <f t="shared" si="303"/>
        <v>36.663054964394156</v>
      </c>
      <c r="U1269" s="14">
        <v>3800.3965899999998</v>
      </c>
      <c r="V1269" s="27" t="s">
        <v>126</v>
      </c>
      <c r="W1269" s="27" t="s">
        <v>126</v>
      </c>
      <c r="X1269" s="14">
        <v>20375.589999999997</v>
      </c>
      <c r="Y1269" s="14">
        <v>37.130000000000003</v>
      </c>
      <c r="Z1269" s="14">
        <v>3807.727492</v>
      </c>
      <c r="AA1269" s="14">
        <v>6675.659909</v>
      </c>
      <c r="AB1269" s="14">
        <f t="shared" si="316"/>
        <v>10483.387401</v>
      </c>
      <c r="AC1269" s="14">
        <f t="shared" si="317"/>
        <v>10520.517401000001</v>
      </c>
      <c r="AD1269" s="25">
        <f t="shared" si="318"/>
        <v>51.450718241778532</v>
      </c>
      <c r="AE1269" s="25">
        <f t="shared" si="319"/>
        <v>51.632946093830917</v>
      </c>
      <c r="AF1269" s="14">
        <v>7879.5971879999997</v>
      </c>
      <c r="AG1269" s="25">
        <f t="shared" si="322"/>
        <v>38.671749814361206</v>
      </c>
      <c r="AH1269" s="14">
        <v>60153.726777440454</v>
      </c>
      <c r="AI1269" s="28">
        <f t="shared" si="304"/>
        <v>338.72531415030272</v>
      </c>
      <c r="AJ1269" s="14">
        <v>149272</v>
      </c>
      <c r="AK1269" s="14">
        <f t="shared" si="320"/>
        <v>136.4997454311592</v>
      </c>
      <c r="AL1269" s="14">
        <v>9902.5815970000003</v>
      </c>
      <c r="AM1269" s="14">
        <v>19538.63</v>
      </c>
      <c r="AN1269" s="29">
        <f t="shared" si="294"/>
        <v>50.682067253435889</v>
      </c>
    </row>
    <row r="1270" spans="1:40" s="14" customFormat="1" x14ac:dyDescent="0.3">
      <c r="A1270" s="23" t="s">
        <v>104</v>
      </c>
      <c r="B1270" s="23" t="s">
        <v>108</v>
      </c>
      <c r="C1270" s="23" t="s">
        <v>221</v>
      </c>
      <c r="D1270" s="23" t="s">
        <v>121</v>
      </c>
      <c r="E1270" s="23" t="s">
        <v>148</v>
      </c>
      <c r="F1270" s="23" t="s">
        <v>135</v>
      </c>
      <c r="G1270" s="23" t="s">
        <v>13</v>
      </c>
      <c r="H1270" s="14">
        <v>21553.09</v>
      </c>
      <c r="I1270" s="14">
        <v>56.07</v>
      </c>
      <c r="J1270" s="14">
        <v>4796.68</v>
      </c>
      <c r="K1270" s="14">
        <v>6783</v>
      </c>
      <c r="L1270" s="14">
        <f t="shared" si="313"/>
        <v>11579.68</v>
      </c>
      <c r="M1270" s="14">
        <f t="shared" si="314"/>
        <v>11635.75</v>
      </c>
      <c r="N1270" s="25">
        <f t="shared" si="315"/>
        <v>53.726310241362143</v>
      </c>
      <c r="O1270" s="25">
        <f t="shared" si="305"/>
        <v>53.98645855420267</v>
      </c>
      <c r="P1270" s="14">
        <v>1546.08</v>
      </c>
      <c r="Q1270" s="14">
        <v>1016.54</v>
      </c>
      <c r="R1270" s="25">
        <f t="shared" si="321"/>
        <v>11.889803271827844</v>
      </c>
      <c r="S1270" s="14">
        <v>7314.94</v>
      </c>
      <c r="T1270" s="25">
        <f t="shared" ref="T1270:T1321" si="323">100*S1270/H1270</f>
        <v>33.939170671119548</v>
      </c>
      <c r="U1270" s="14">
        <v>3508.0018960000002</v>
      </c>
      <c r="V1270" s="27" t="s">
        <v>126</v>
      </c>
      <c r="W1270" s="27" t="s">
        <v>126</v>
      </c>
      <c r="X1270" s="14">
        <v>19708.11</v>
      </c>
      <c r="Y1270" s="14">
        <v>56.07</v>
      </c>
      <c r="Z1270" s="14">
        <v>3720.0344770000002</v>
      </c>
      <c r="AA1270" s="14">
        <v>6759.0483370000002</v>
      </c>
      <c r="AB1270" s="14">
        <f t="shared" si="316"/>
        <v>10479.082814000001</v>
      </c>
      <c r="AC1270" s="14">
        <f t="shared" si="317"/>
        <v>10535.152814000001</v>
      </c>
      <c r="AD1270" s="25">
        <f t="shared" si="318"/>
        <v>53.171424423752455</v>
      </c>
      <c r="AE1270" s="25">
        <f t="shared" si="319"/>
        <v>53.455926590626916</v>
      </c>
      <c r="AF1270" s="14">
        <v>6707.3947539999999</v>
      </c>
      <c r="AG1270" s="25">
        <f t="shared" si="322"/>
        <v>34.033678287770869</v>
      </c>
      <c r="AH1270" s="14">
        <v>57895.655935939831</v>
      </c>
      <c r="AI1270" s="28">
        <f t="shared" si="304"/>
        <v>340.40740503582094</v>
      </c>
      <c r="AJ1270" s="14">
        <v>139127</v>
      </c>
      <c r="AK1270" s="14">
        <f t="shared" si="320"/>
        <v>141.6555377460881</v>
      </c>
      <c r="AL1270" s="14">
        <v>10395.07992</v>
      </c>
      <c r="AM1270" s="14">
        <v>19487.330000000002</v>
      </c>
      <c r="AN1270" s="29">
        <f t="shared" si="294"/>
        <v>53.342761271041226</v>
      </c>
    </row>
    <row r="1271" spans="1:40" s="14" customFormat="1" x14ac:dyDescent="0.3">
      <c r="A1271" s="23" t="s">
        <v>104</v>
      </c>
      <c r="B1271" s="23" t="s">
        <v>108</v>
      </c>
      <c r="C1271" s="23" t="s">
        <v>221</v>
      </c>
      <c r="D1271" s="23" t="s">
        <v>122</v>
      </c>
      <c r="E1271" s="23" t="s">
        <v>123</v>
      </c>
      <c r="F1271" s="23" t="s">
        <v>138</v>
      </c>
      <c r="G1271" s="23" t="s">
        <v>13</v>
      </c>
      <c r="H1271" s="14">
        <v>23303.226999999999</v>
      </c>
      <c r="I1271" s="14">
        <v>105.39100000000001</v>
      </c>
      <c r="J1271" s="14">
        <v>6067.6959999999999</v>
      </c>
      <c r="K1271" s="14">
        <v>7674.99</v>
      </c>
      <c r="L1271" s="14">
        <f t="shared" si="313"/>
        <v>13742.686</v>
      </c>
      <c r="M1271" s="14">
        <f t="shared" si="314"/>
        <v>13848.076999999999</v>
      </c>
      <c r="N1271" s="25">
        <f t="shared" si="315"/>
        <v>58.973317300646812</v>
      </c>
      <c r="O1271" s="25">
        <f t="shared" si="305"/>
        <v>59.425576552123019</v>
      </c>
      <c r="P1271" s="14">
        <v>7613.1</v>
      </c>
      <c r="Q1271" s="14">
        <v>938.49999999999989</v>
      </c>
      <c r="R1271" s="25">
        <f t="shared" si="321"/>
        <v>36.697063458206884</v>
      </c>
      <c r="S1271" s="14">
        <v>797.63</v>
      </c>
      <c r="T1271" s="25">
        <f t="shared" si="323"/>
        <v>3.4228306663278869</v>
      </c>
      <c r="U1271" s="14">
        <v>335.61039699999998</v>
      </c>
      <c r="V1271" s="27" t="s">
        <v>126</v>
      </c>
      <c r="W1271" s="27" t="s">
        <v>126</v>
      </c>
      <c r="X1271" s="14">
        <v>20220.466999999997</v>
      </c>
      <c r="Y1271" s="14">
        <v>105.39100000000001</v>
      </c>
      <c r="Z1271" s="14">
        <v>4552.2700409999998</v>
      </c>
      <c r="AA1271" s="14">
        <v>7674.99</v>
      </c>
      <c r="AB1271" s="14">
        <f t="shared" si="316"/>
        <v>12227.260041</v>
      </c>
      <c r="AC1271" s="14">
        <f t="shared" si="317"/>
        <v>12332.651040999999</v>
      </c>
      <c r="AD1271" s="25">
        <f t="shared" si="318"/>
        <v>60.469721302678131</v>
      </c>
      <c r="AE1271" s="25">
        <f t="shared" si="319"/>
        <v>60.990930827660911</v>
      </c>
      <c r="AF1271" s="14">
        <v>649.28326900000002</v>
      </c>
      <c r="AG1271" s="25">
        <f t="shared" si="322"/>
        <v>3.211020146072789</v>
      </c>
      <c r="AH1271" s="14">
        <v>53212.780623841667</v>
      </c>
      <c r="AI1271" s="28">
        <f t="shared" ref="AI1271:AI1296" si="324">1000*X1271/AH1271</f>
        <v>379.99267775419236</v>
      </c>
      <c r="AJ1271" s="14">
        <v>150598</v>
      </c>
      <c r="AK1271" s="14">
        <f t="shared" si="320"/>
        <v>134.26783224212804</v>
      </c>
      <c r="AL1271" s="14">
        <v>11983.673715000001</v>
      </c>
      <c r="AM1271" s="14">
        <v>19740.537</v>
      </c>
      <c r="AN1271" s="29">
        <f t="shared" ref="AN1271:AN1334" si="325">100*AL1271/AM1271</f>
        <v>60.705915522966784</v>
      </c>
    </row>
    <row r="1272" spans="1:40" s="14" customFormat="1" x14ac:dyDescent="0.3">
      <c r="A1272" s="23" t="s">
        <v>104</v>
      </c>
      <c r="B1272" s="23" t="s">
        <v>108</v>
      </c>
      <c r="C1272" s="23" t="s">
        <v>221</v>
      </c>
      <c r="D1272" s="23" t="s">
        <v>124</v>
      </c>
      <c r="E1272" s="23" t="s">
        <v>149</v>
      </c>
      <c r="F1272" s="23" t="s">
        <v>135</v>
      </c>
      <c r="G1272" s="23" t="s">
        <v>13</v>
      </c>
      <c r="H1272" s="14">
        <v>24059.480000000003</v>
      </c>
      <c r="I1272" s="14">
        <v>31.2</v>
      </c>
      <c r="J1272" s="14">
        <v>5550.94</v>
      </c>
      <c r="K1272" s="14">
        <v>6482.21</v>
      </c>
      <c r="L1272" s="14">
        <f t="shared" si="313"/>
        <v>12033.15</v>
      </c>
      <c r="M1272" s="14">
        <f t="shared" si="314"/>
        <v>12064.349999999999</v>
      </c>
      <c r="N1272" s="25">
        <f t="shared" si="315"/>
        <v>50.014173207400987</v>
      </c>
      <c r="O1272" s="25">
        <f t="shared" si="305"/>
        <v>50.143851820571335</v>
      </c>
      <c r="P1272" s="14">
        <v>9247.84</v>
      </c>
      <c r="Q1272" s="14">
        <v>1220.4499999999998</v>
      </c>
      <c r="R1272" s="25">
        <f t="shared" si="321"/>
        <v>43.510042611062246</v>
      </c>
      <c r="S1272" s="14">
        <v>1357.23</v>
      </c>
      <c r="T1272" s="25">
        <f t="shared" si="323"/>
        <v>5.6411443638848384</v>
      </c>
      <c r="U1272" s="14">
        <v>658.11138500000004</v>
      </c>
      <c r="V1272" s="27" t="s">
        <v>126</v>
      </c>
      <c r="W1272" s="27" t="s">
        <v>126</v>
      </c>
      <c r="X1272" s="14">
        <v>22361.599000000002</v>
      </c>
      <c r="Y1272" s="14">
        <v>31.2</v>
      </c>
      <c r="Z1272" s="14">
        <v>5019.1907110000002</v>
      </c>
      <c r="AA1272" s="14">
        <v>6482.21</v>
      </c>
      <c r="AB1272" s="14">
        <f t="shared" si="316"/>
        <v>11501.400711</v>
      </c>
      <c r="AC1272" s="14">
        <f t="shared" si="317"/>
        <v>11532.600710999999</v>
      </c>
      <c r="AD1272" s="25">
        <f t="shared" si="318"/>
        <v>51.433713264422636</v>
      </c>
      <c r="AE1272" s="25">
        <f t="shared" si="319"/>
        <v>51.573238170490391</v>
      </c>
      <c r="AF1272" s="14">
        <v>1206.461243</v>
      </c>
      <c r="AG1272" s="25">
        <f t="shared" si="322"/>
        <v>5.3952369103837334</v>
      </c>
      <c r="AH1272" s="14">
        <v>67274.012756456475</v>
      </c>
      <c r="AI1272" s="28">
        <f t="shared" si="324"/>
        <v>332.39579569830101</v>
      </c>
      <c r="AJ1272" s="14">
        <v>182345</v>
      </c>
      <c r="AK1272" s="14">
        <f t="shared" si="320"/>
        <v>122.63346403795006</v>
      </c>
      <c r="AL1272" s="14">
        <v>11004.676128999999</v>
      </c>
      <c r="AM1272" s="14">
        <v>21727.109</v>
      </c>
      <c r="AN1272" s="29">
        <f t="shared" si="325"/>
        <v>50.64951866813022</v>
      </c>
    </row>
    <row r="1273" spans="1:40" s="14" customFormat="1" x14ac:dyDescent="0.3">
      <c r="A1273" s="23" t="s">
        <v>104</v>
      </c>
      <c r="B1273" s="23" t="s">
        <v>108</v>
      </c>
      <c r="C1273" s="23" t="s">
        <v>221</v>
      </c>
      <c r="D1273" s="23" t="s">
        <v>2</v>
      </c>
      <c r="E1273" s="23" t="s">
        <v>32</v>
      </c>
      <c r="F1273" s="23" t="s">
        <v>126</v>
      </c>
      <c r="G1273" s="23" t="s">
        <v>13</v>
      </c>
      <c r="H1273" s="14">
        <v>284776.08399999997</v>
      </c>
      <c r="I1273" s="14">
        <v>658.41200000000003</v>
      </c>
      <c r="J1273" s="14">
        <v>73666.720000000016</v>
      </c>
      <c r="K1273" s="14">
        <v>74128.41</v>
      </c>
      <c r="L1273" s="14">
        <f t="shared" si="313"/>
        <v>147795.13</v>
      </c>
      <c r="M1273" s="14">
        <f t="shared" si="314"/>
        <v>148453.54200000002</v>
      </c>
      <c r="N1273" s="25">
        <f t="shared" si="315"/>
        <v>51.898715623886453</v>
      </c>
      <c r="O1273" s="25">
        <f t="shared" si="305"/>
        <v>52.129919027891411</v>
      </c>
      <c r="P1273" s="14">
        <v>56058.42</v>
      </c>
      <c r="Q1273" s="14">
        <v>11707.689999999999</v>
      </c>
      <c r="R1273" s="25">
        <f t="shared" si="321"/>
        <v>23.796278482430431</v>
      </c>
      <c r="S1273" s="14">
        <v>61525.662000000011</v>
      </c>
      <c r="T1273" s="25">
        <f t="shared" si="323"/>
        <v>21.60492592488912</v>
      </c>
      <c r="U1273" s="14">
        <v>31940.706857000001</v>
      </c>
      <c r="V1273" s="27" t="s">
        <v>126</v>
      </c>
      <c r="W1273" s="27" t="s">
        <v>126</v>
      </c>
      <c r="X1273" s="14">
        <v>250430.163</v>
      </c>
      <c r="Y1273" s="14">
        <v>658.41200000000003</v>
      </c>
      <c r="Z1273" s="14">
        <v>56613.498831000004</v>
      </c>
      <c r="AA1273" s="14">
        <v>73592.768769000017</v>
      </c>
      <c r="AB1273" s="14">
        <f t="shared" si="316"/>
        <v>130206.26760000002</v>
      </c>
      <c r="AC1273" s="14">
        <f t="shared" si="317"/>
        <v>130864.67960000002</v>
      </c>
      <c r="AD1273" s="25">
        <f t="shared" si="318"/>
        <v>51.99304510295751</v>
      </c>
      <c r="AE1273" s="25">
        <f t="shared" si="319"/>
        <v>52.255957522177553</v>
      </c>
      <c r="AF1273" s="14">
        <v>54043.295110999992</v>
      </c>
      <c r="AG1273" s="25">
        <f t="shared" si="322"/>
        <v>21.580186054105628</v>
      </c>
      <c r="AH1273" s="14">
        <v>764279.23730785365</v>
      </c>
      <c r="AI1273" s="28">
        <f t="shared" si="324"/>
        <v>327.66841067425997</v>
      </c>
      <c r="AJ1273" s="14">
        <v>1904564</v>
      </c>
      <c r="AK1273" s="14">
        <f t="shared" si="320"/>
        <v>131.48949733377299</v>
      </c>
      <c r="AL1273" s="14">
        <v>121170.22025099999</v>
      </c>
      <c r="AM1273" s="14">
        <v>239497.18300000002</v>
      </c>
      <c r="AN1273" s="29">
        <f t="shared" si="325"/>
        <v>50.593588923757814</v>
      </c>
    </row>
    <row r="1274" spans="1:40" x14ac:dyDescent="0.3">
      <c r="A1274" s="23" t="s">
        <v>105</v>
      </c>
      <c r="B1274" s="23" t="s">
        <v>109</v>
      </c>
      <c r="C1274" s="23" t="s">
        <v>221</v>
      </c>
      <c r="D1274" s="23" t="s">
        <v>114</v>
      </c>
      <c r="E1274" s="23" t="s">
        <v>143</v>
      </c>
      <c r="F1274" s="23" t="s">
        <v>135</v>
      </c>
      <c r="G1274" s="23" t="s">
        <v>13</v>
      </c>
      <c r="H1274" s="14">
        <v>28203.420000000002</v>
      </c>
      <c r="I1274" s="14">
        <v>35.450000000000003</v>
      </c>
      <c r="J1274" s="14">
        <v>9591.0300000000007</v>
      </c>
      <c r="K1274" s="14">
        <v>8496.81</v>
      </c>
      <c r="L1274" s="14">
        <f t="shared" si="313"/>
        <v>18087.84</v>
      </c>
      <c r="M1274" s="14">
        <f t="shared" si="314"/>
        <v>18123.29</v>
      </c>
      <c r="N1274" s="25">
        <f t="shared" si="315"/>
        <v>64.133498703348735</v>
      </c>
      <c r="O1274" s="25">
        <f t="shared" si="305"/>
        <v>64.259192679469365</v>
      </c>
      <c r="P1274" s="14">
        <v>2311.16</v>
      </c>
      <c r="Q1274" s="14">
        <v>1482.34</v>
      </c>
      <c r="R1274" s="25">
        <f t="shared" si="321"/>
        <v>13.450496429156463</v>
      </c>
      <c r="S1274" s="14">
        <v>6070.42</v>
      </c>
      <c r="T1274" s="25">
        <f t="shared" si="323"/>
        <v>21.523701735463288</v>
      </c>
      <c r="U1274" s="14">
        <v>2693.444461</v>
      </c>
      <c r="V1274" s="27" t="s">
        <v>126</v>
      </c>
      <c r="W1274" s="27" t="s">
        <v>126</v>
      </c>
      <c r="X1274" s="14">
        <v>21521.510000000002</v>
      </c>
      <c r="Y1274" s="14">
        <v>35.450000000000003</v>
      </c>
      <c r="Z1274" s="14">
        <v>4834.1573109999999</v>
      </c>
      <c r="AA1274" s="14">
        <v>8496.81</v>
      </c>
      <c r="AB1274" s="14">
        <f t="shared" si="316"/>
        <v>13330.967311</v>
      </c>
      <c r="AC1274" s="14">
        <f t="shared" si="317"/>
        <v>13366.417310999999</v>
      </c>
      <c r="AD1274" s="25">
        <f t="shared" si="318"/>
        <v>61.942527782669515</v>
      </c>
      <c r="AE1274" s="25">
        <f t="shared" si="319"/>
        <v>62.107246708060906</v>
      </c>
      <c r="AF1274" s="14">
        <v>4722.0303430000004</v>
      </c>
      <c r="AG1274" s="25">
        <f t="shared" si="322"/>
        <v>21.940980642157545</v>
      </c>
      <c r="AH1274" s="14">
        <v>59275.42404020168</v>
      </c>
      <c r="AI1274" s="28">
        <f t="shared" si="324"/>
        <v>363.07644101210849</v>
      </c>
      <c r="AJ1274" s="14">
        <v>145852</v>
      </c>
      <c r="AK1274" s="14">
        <f t="shared" si="320"/>
        <v>147.5571812522283</v>
      </c>
      <c r="AL1274" s="14">
        <v>12873.921839000001</v>
      </c>
      <c r="AM1274" s="14">
        <v>20672.82</v>
      </c>
      <c r="AN1274" s="29">
        <f t="shared" si="325"/>
        <v>62.274628420312276</v>
      </c>
    </row>
    <row r="1275" spans="1:40" s="14" customFormat="1" x14ac:dyDescent="0.3">
      <c r="A1275" s="23" t="s">
        <v>105</v>
      </c>
      <c r="B1275" s="23" t="s">
        <v>109</v>
      </c>
      <c r="C1275" s="23" t="s">
        <v>221</v>
      </c>
      <c r="D1275" s="23" t="s">
        <v>125</v>
      </c>
      <c r="E1275" s="23" t="s">
        <v>144</v>
      </c>
      <c r="F1275" s="23" t="s">
        <v>135</v>
      </c>
      <c r="G1275" s="23" t="s">
        <v>13</v>
      </c>
      <c r="H1275" s="14">
        <v>25051.450000000004</v>
      </c>
      <c r="I1275" s="14">
        <v>123.24</v>
      </c>
      <c r="J1275" s="14">
        <v>5324.86</v>
      </c>
      <c r="K1275" s="14">
        <v>7801</v>
      </c>
      <c r="L1275" s="14">
        <f t="shared" si="313"/>
        <v>13125.86</v>
      </c>
      <c r="M1275" s="14">
        <f t="shared" si="314"/>
        <v>13249.099999999999</v>
      </c>
      <c r="N1275" s="25">
        <f t="shared" si="315"/>
        <v>52.395609834959643</v>
      </c>
      <c r="O1275" s="25">
        <f t="shared" si="305"/>
        <v>52.887557406856672</v>
      </c>
      <c r="P1275" s="14">
        <v>368</v>
      </c>
      <c r="Q1275" s="14">
        <v>1085.8500000000001</v>
      </c>
      <c r="R1275" s="25">
        <f t="shared" si="321"/>
        <v>5.8034564865506777</v>
      </c>
      <c r="S1275" s="14">
        <v>10314.56</v>
      </c>
      <c r="T1275" s="25">
        <f t="shared" si="323"/>
        <v>41.173504926860517</v>
      </c>
      <c r="U1275" s="14">
        <v>4592.601705</v>
      </c>
      <c r="V1275" s="27" t="s">
        <v>126</v>
      </c>
      <c r="W1275" s="27" t="s">
        <v>126</v>
      </c>
      <c r="X1275" s="14">
        <v>23574.730000000003</v>
      </c>
      <c r="Y1275" s="14">
        <v>123.24</v>
      </c>
      <c r="Z1275" s="14">
        <v>4293.8497420000003</v>
      </c>
      <c r="AA1275" s="14">
        <v>7702.0887560000001</v>
      </c>
      <c r="AB1275" s="14">
        <f t="shared" si="316"/>
        <v>11995.938498</v>
      </c>
      <c r="AC1275" s="14">
        <f t="shared" si="317"/>
        <v>12119.178498000001</v>
      </c>
      <c r="AD1275" s="25">
        <f t="shared" si="318"/>
        <v>50.8847333479535</v>
      </c>
      <c r="AE1275" s="25">
        <f t="shared" si="319"/>
        <v>51.407496493066944</v>
      </c>
      <c r="AF1275" s="14">
        <v>10022.204166</v>
      </c>
      <c r="AG1275" s="25">
        <f t="shared" si="322"/>
        <v>42.512487591586407</v>
      </c>
      <c r="AH1275" s="14">
        <v>70324.513616077427</v>
      </c>
      <c r="AI1275" s="28">
        <f t="shared" si="324"/>
        <v>335.22777176535499</v>
      </c>
      <c r="AJ1275" s="14">
        <v>163827</v>
      </c>
      <c r="AK1275" s="14">
        <f t="shared" si="320"/>
        <v>143.90015076879882</v>
      </c>
      <c r="AL1275" s="14">
        <v>11988.699293</v>
      </c>
      <c r="AM1275" s="14">
        <v>23380.69</v>
      </c>
      <c r="AN1275" s="29">
        <f t="shared" si="325"/>
        <v>51.276071377705279</v>
      </c>
    </row>
    <row r="1276" spans="1:40" s="14" customFormat="1" x14ac:dyDescent="0.3">
      <c r="A1276" s="23" t="s">
        <v>105</v>
      </c>
      <c r="B1276" s="23" t="s">
        <v>109</v>
      </c>
      <c r="C1276" s="23" t="s">
        <v>221</v>
      </c>
      <c r="D1276" s="23" t="s">
        <v>115</v>
      </c>
      <c r="E1276" s="23" t="s">
        <v>178</v>
      </c>
      <c r="F1276" s="23" t="s">
        <v>138</v>
      </c>
      <c r="G1276" s="23" t="s">
        <v>13</v>
      </c>
      <c r="H1276" s="14">
        <v>30584.020999999997</v>
      </c>
      <c r="I1276" s="14">
        <v>43.738999999999997</v>
      </c>
      <c r="J1276" s="14">
        <v>7987.1019999999999</v>
      </c>
      <c r="K1276" s="14">
        <v>8990.7000000000007</v>
      </c>
      <c r="L1276" s="14">
        <f t="shared" si="313"/>
        <v>16977.802</v>
      </c>
      <c r="M1276" s="14">
        <f t="shared" si="314"/>
        <v>17021.541000000001</v>
      </c>
      <c r="N1276" s="25">
        <f t="shared" si="315"/>
        <v>55.512000858225939</v>
      </c>
      <c r="O1276" s="25">
        <f t="shared" si="305"/>
        <v>55.655013446400666</v>
      </c>
      <c r="P1276" s="14">
        <v>8901.11</v>
      </c>
      <c r="Q1276" s="14">
        <v>1126.0899999999999</v>
      </c>
      <c r="R1276" s="25">
        <f t="shared" si="321"/>
        <v>32.785747825637451</v>
      </c>
      <c r="S1276" s="14">
        <v>2160.59</v>
      </c>
      <c r="T1276" s="25">
        <f t="shared" si="323"/>
        <v>7.0644406109974884</v>
      </c>
      <c r="U1276" s="14">
        <v>1072.71596</v>
      </c>
      <c r="V1276" s="27" t="s">
        <v>126</v>
      </c>
      <c r="W1276" s="27" t="s">
        <v>126</v>
      </c>
      <c r="X1276" s="14">
        <v>27300.320999999996</v>
      </c>
      <c r="Y1276" s="14">
        <v>43.672848000000002</v>
      </c>
      <c r="Z1276" s="14">
        <v>6371.08529</v>
      </c>
      <c r="AA1276" s="14">
        <v>8869.99</v>
      </c>
      <c r="AB1276" s="14">
        <f>Z1276+AA1276</f>
        <v>15241.075290000001</v>
      </c>
      <c r="AC1276" s="14">
        <f t="shared" si="317"/>
        <v>15284.748137999999</v>
      </c>
      <c r="AD1276" s="25">
        <f>100*AB1276/X1276</f>
        <v>55.827458182634565</v>
      </c>
      <c r="AE1276" s="25">
        <f t="shared" si="319"/>
        <v>55.987430103843835</v>
      </c>
      <c r="AF1276" s="14">
        <v>1894.672456</v>
      </c>
      <c r="AG1276" s="25">
        <f t="shared" si="322"/>
        <v>6.9401105430225538</v>
      </c>
      <c r="AH1276" s="14">
        <v>84457.169138861529</v>
      </c>
      <c r="AI1276" s="28">
        <f t="shared" si="324"/>
        <v>323.24456619086726</v>
      </c>
      <c r="AJ1276" s="14">
        <v>219127</v>
      </c>
      <c r="AK1276" s="14">
        <f t="shared" si="320"/>
        <v>124.58675106216941</v>
      </c>
      <c r="AL1276" s="14">
        <v>13857.364554</v>
      </c>
      <c r="AM1276" s="14">
        <v>25833.940999999999</v>
      </c>
      <c r="AN1276" s="29">
        <f t="shared" si="325"/>
        <v>53.640149422033595</v>
      </c>
    </row>
    <row r="1277" spans="1:40" s="14" customFormat="1" x14ac:dyDescent="0.3">
      <c r="A1277" s="23" t="s">
        <v>105</v>
      </c>
      <c r="B1277" s="23" t="s">
        <v>109</v>
      </c>
      <c r="C1277" s="23" t="s">
        <v>221</v>
      </c>
      <c r="D1277" s="23" t="s">
        <v>116</v>
      </c>
      <c r="E1277" s="23" t="s">
        <v>71</v>
      </c>
      <c r="F1277" s="23" t="s">
        <v>135</v>
      </c>
      <c r="G1277" s="23" t="s">
        <v>13</v>
      </c>
      <c r="H1277" s="14">
        <v>43869.176000000007</v>
      </c>
      <c r="I1277" s="14">
        <v>161.24</v>
      </c>
      <c r="J1277" s="14">
        <v>9371.8259999999991</v>
      </c>
      <c r="K1277" s="14">
        <v>8119.97</v>
      </c>
      <c r="L1277" s="14">
        <f t="shared" si="313"/>
        <v>17491.795999999998</v>
      </c>
      <c r="M1277" s="14">
        <f t="shared" si="314"/>
        <v>17653.036</v>
      </c>
      <c r="N1277" s="25">
        <f t="shared" si="315"/>
        <v>39.872634033518196</v>
      </c>
      <c r="O1277" s="25">
        <f t="shared" si="305"/>
        <v>40.240181397526129</v>
      </c>
      <c r="P1277" s="14">
        <v>6556.29</v>
      </c>
      <c r="Q1277" s="14">
        <v>371.47</v>
      </c>
      <c r="R1277" s="25">
        <f t="shared" si="321"/>
        <v>15.791862605306283</v>
      </c>
      <c r="S1277" s="14">
        <v>17633.47</v>
      </c>
      <c r="T1277" s="25">
        <f t="shared" si="323"/>
        <v>40.195580605389068</v>
      </c>
      <c r="U1277" s="14">
        <v>10948.730621000001</v>
      </c>
      <c r="V1277" s="27" t="s">
        <v>126</v>
      </c>
      <c r="W1277" s="27" t="s">
        <v>126</v>
      </c>
      <c r="X1277" s="14">
        <v>40266.016000000003</v>
      </c>
      <c r="Y1277" s="14">
        <v>161.24</v>
      </c>
      <c r="Z1277" s="14">
        <v>8897.4788779999999</v>
      </c>
      <c r="AA1277" s="14">
        <v>7867.55</v>
      </c>
      <c r="AB1277" s="14">
        <f t="shared" si="316"/>
        <v>16765.028878000001</v>
      </c>
      <c r="AC1277" s="14">
        <f t="shared" si="317"/>
        <v>16926.268877999999</v>
      </c>
      <c r="AD1277" s="25">
        <f t="shared" si="318"/>
        <v>41.635678280165585</v>
      </c>
      <c r="AE1277" s="25">
        <f t="shared" si="319"/>
        <v>42.036115214378292</v>
      </c>
      <c r="AF1277" s="14">
        <v>15676.154829999999</v>
      </c>
      <c r="AG1277" s="25">
        <f t="shared" si="322"/>
        <v>38.931477179167658</v>
      </c>
      <c r="AH1277" s="14">
        <v>149288.12218239947</v>
      </c>
      <c r="AI1277" s="28">
        <f t="shared" si="324"/>
        <v>269.72015865269702</v>
      </c>
      <c r="AJ1277" s="14">
        <v>344992</v>
      </c>
      <c r="AK1277" s="14">
        <f t="shared" si="320"/>
        <v>116.71579630832019</v>
      </c>
      <c r="AL1277" s="14">
        <v>15083.115976999999</v>
      </c>
      <c r="AM1277" s="14">
        <v>37930.606</v>
      </c>
      <c r="AN1277" s="29">
        <f t="shared" si="325"/>
        <v>39.765027685030923</v>
      </c>
    </row>
    <row r="1278" spans="1:40" s="14" customFormat="1" x14ac:dyDescent="0.3">
      <c r="A1278" s="23" t="s">
        <v>105</v>
      </c>
      <c r="B1278" s="23" t="s">
        <v>109</v>
      </c>
      <c r="C1278" s="23" t="s">
        <v>221</v>
      </c>
      <c r="D1278" s="23" t="s">
        <v>117</v>
      </c>
      <c r="E1278" s="23" t="s">
        <v>145</v>
      </c>
      <c r="F1278" s="23" t="s">
        <v>137</v>
      </c>
      <c r="G1278" s="23" t="s">
        <v>13</v>
      </c>
      <c r="H1278" s="14">
        <v>22592.06</v>
      </c>
      <c r="I1278" s="14">
        <v>63.39</v>
      </c>
      <c r="J1278" s="14">
        <v>5002.9399999999996</v>
      </c>
      <c r="K1278" s="14">
        <v>6523.18</v>
      </c>
      <c r="L1278" s="14">
        <f t="shared" si="313"/>
        <v>11526.119999999999</v>
      </c>
      <c r="M1278" s="14">
        <f t="shared" si="314"/>
        <v>11589.51</v>
      </c>
      <c r="N1278" s="25">
        <f t="shared" si="315"/>
        <v>51.018455156369093</v>
      </c>
      <c r="O1278" s="25">
        <f t="shared" si="305"/>
        <v>51.299040459347218</v>
      </c>
      <c r="P1278" s="14">
        <v>4581.99</v>
      </c>
      <c r="Q1278" s="14">
        <v>620.66000000000008</v>
      </c>
      <c r="R1278" s="25">
        <f t="shared" si="321"/>
        <v>23.028665823302518</v>
      </c>
      <c r="S1278" s="14">
        <v>4990.3</v>
      </c>
      <c r="T1278" s="25">
        <f t="shared" si="323"/>
        <v>22.088733829495848</v>
      </c>
      <c r="U1278" s="14">
        <v>2243.4389500000002</v>
      </c>
      <c r="V1278" s="27" t="s">
        <v>126</v>
      </c>
      <c r="W1278" s="27" t="s">
        <v>126</v>
      </c>
      <c r="X1278" s="14">
        <v>20172.61</v>
      </c>
      <c r="Y1278" s="14">
        <v>63.39</v>
      </c>
      <c r="Z1278" s="14">
        <v>4612.4083700000001</v>
      </c>
      <c r="AA1278" s="14">
        <v>6523.18</v>
      </c>
      <c r="AB1278" s="14">
        <f t="shared" si="316"/>
        <v>11135.588370000001</v>
      </c>
      <c r="AC1278" s="14">
        <f t="shared" si="317"/>
        <v>11198.978370000001</v>
      </c>
      <c r="AD1278" s="25">
        <f t="shared" si="318"/>
        <v>55.201525087730346</v>
      </c>
      <c r="AE1278" s="25">
        <f t="shared" si="319"/>
        <v>55.515763056937104</v>
      </c>
      <c r="AF1278" s="14">
        <v>3973.5924500000001</v>
      </c>
      <c r="AG1278" s="25">
        <f t="shared" si="322"/>
        <v>19.697959014723427</v>
      </c>
      <c r="AH1278" s="14">
        <v>57230.70496460297</v>
      </c>
      <c r="AI1278" s="28">
        <f t="shared" si="324"/>
        <v>352.47879634676354</v>
      </c>
      <c r="AJ1278" s="14">
        <v>141664</v>
      </c>
      <c r="AK1278" s="14">
        <f t="shared" si="320"/>
        <v>142.39757454257963</v>
      </c>
      <c r="AL1278" s="14">
        <v>9907.6167989999994</v>
      </c>
      <c r="AM1278" s="14">
        <v>19328.97</v>
      </c>
      <c r="AN1278" s="29">
        <f t="shared" si="325"/>
        <v>51.257862157166159</v>
      </c>
    </row>
    <row r="1279" spans="1:40" s="14" customFormat="1" x14ac:dyDescent="0.3">
      <c r="A1279" s="23" t="s">
        <v>105</v>
      </c>
      <c r="B1279" s="23" t="s">
        <v>109</v>
      </c>
      <c r="C1279" s="23" t="s">
        <v>221</v>
      </c>
      <c r="D1279" s="23" t="s">
        <v>118</v>
      </c>
      <c r="E1279" s="23" t="s">
        <v>177</v>
      </c>
      <c r="F1279" s="23" t="s">
        <v>137</v>
      </c>
      <c r="G1279" s="23" t="s">
        <v>13</v>
      </c>
      <c r="H1279" s="14">
        <v>22252.537000000004</v>
      </c>
      <c r="I1279" s="14">
        <v>41.369</v>
      </c>
      <c r="J1279" s="14">
        <v>6743.08</v>
      </c>
      <c r="K1279" s="14">
        <v>4378.8900000000003</v>
      </c>
      <c r="L1279" s="14">
        <f t="shared" si="313"/>
        <v>11121.970000000001</v>
      </c>
      <c r="M1279" s="14">
        <f t="shared" si="314"/>
        <v>11163.339</v>
      </c>
      <c r="N1279" s="25">
        <f t="shared" si="315"/>
        <v>49.980683101436917</v>
      </c>
      <c r="O1279" s="25">
        <f t="shared" si="305"/>
        <v>50.16658999376115</v>
      </c>
      <c r="P1279" s="14">
        <v>6762.97</v>
      </c>
      <c r="Q1279" s="14">
        <v>923.61</v>
      </c>
      <c r="R1279" s="25">
        <f t="shared" si="321"/>
        <v>34.54248834638495</v>
      </c>
      <c r="S1279" s="14">
        <v>2099.1680000000001</v>
      </c>
      <c r="T1279" s="25">
        <f t="shared" si="323"/>
        <v>9.4333873032095159</v>
      </c>
      <c r="U1279" s="14">
        <v>1196.3673309999999</v>
      </c>
      <c r="V1279" s="27" t="s">
        <v>126</v>
      </c>
      <c r="W1279" s="27" t="s">
        <v>126</v>
      </c>
      <c r="X1279" s="14">
        <v>19415.577000000005</v>
      </c>
      <c r="Y1279" s="14">
        <v>41.369</v>
      </c>
      <c r="Z1279" s="14">
        <v>5090.7195330000004</v>
      </c>
      <c r="AA1279" s="14">
        <v>4370.34</v>
      </c>
      <c r="AB1279" s="14">
        <f t="shared" si="316"/>
        <v>9461.0595329999996</v>
      </c>
      <c r="AC1279" s="14">
        <f t="shared" si="317"/>
        <v>9502.4285330000002</v>
      </c>
      <c r="AD1279" s="25">
        <f t="shared" si="318"/>
        <v>48.729221557515373</v>
      </c>
      <c r="AE1279" s="25">
        <f t="shared" si="319"/>
        <v>48.942292742574679</v>
      </c>
      <c r="AF1279" s="14">
        <v>1881.9091109999999</v>
      </c>
      <c r="AG1279" s="25">
        <f t="shared" si="322"/>
        <v>9.6927797252690429</v>
      </c>
      <c r="AH1279" s="14">
        <v>60423.075857907628</v>
      </c>
      <c r="AI1279" s="28">
        <f t="shared" si="324"/>
        <v>321.32718707763479</v>
      </c>
      <c r="AJ1279" s="14">
        <v>150834</v>
      </c>
      <c r="AK1279" s="14">
        <f t="shared" si="320"/>
        <v>128.72148852380766</v>
      </c>
      <c r="AL1279" s="14">
        <v>7676.9160380000003</v>
      </c>
      <c r="AM1279" s="14">
        <v>18018.956999999999</v>
      </c>
      <c r="AN1279" s="29">
        <f t="shared" si="325"/>
        <v>42.60466373275657</v>
      </c>
    </row>
    <row r="1280" spans="1:40" s="14" customFormat="1" x14ac:dyDescent="0.3">
      <c r="A1280" s="23" t="s">
        <v>105</v>
      </c>
      <c r="B1280" s="23" t="s">
        <v>109</v>
      </c>
      <c r="C1280" s="23" t="s">
        <v>221</v>
      </c>
      <c r="D1280" s="23" t="s">
        <v>119</v>
      </c>
      <c r="E1280" s="23" t="s">
        <v>146</v>
      </c>
      <c r="F1280" s="23" t="s">
        <v>138</v>
      </c>
      <c r="G1280" s="23" t="s">
        <v>13</v>
      </c>
      <c r="H1280" s="14">
        <v>15258.398000000001</v>
      </c>
      <c r="I1280" s="14">
        <v>4.8810000000000002</v>
      </c>
      <c r="J1280" s="14">
        <v>4229.8270000000002</v>
      </c>
      <c r="K1280" s="14">
        <v>3077.7</v>
      </c>
      <c r="L1280" s="14">
        <f t="shared" si="313"/>
        <v>7307.527</v>
      </c>
      <c r="M1280" s="14">
        <f t="shared" si="314"/>
        <v>7312.4080000000004</v>
      </c>
      <c r="N1280" s="25">
        <f t="shared" si="315"/>
        <v>47.89183635136532</v>
      </c>
      <c r="O1280" s="25">
        <f t="shared" si="305"/>
        <v>47.923825292799414</v>
      </c>
      <c r="P1280" s="14">
        <v>1409.29</v>
      </c>
      <c r="Q1280" s="14">
        <v>673.85000000000025</v>
      </c>
      <c r="R1280" s="25">
        <f t="shared" si="321"/>
        <v>13.652416197296729</v>
      </c>
      <c r="S1280" s="14">
        <v>5472.64</v>
      </c>
      <c r="T1280" s="25">
        <f t="shared" si="323"/>
        <v>35.866412712527222</v>
      </c>
      <c r="U1280" s="14">
        <v>3336.1434210000002</v>
      </c>
      <c r="V1280" s="27" t="s">
        <v>126</v>
      </c>
      <c r="W1280" s="27" t="s">
        <v>126</v>
      </c>
      <c r="X1280" s="14">
        <v>13230.328000000001</v>
      </c>
      <c r="Y1280" s="14">
        <v>4.8810000000000002</v>
      </c>
      <c r="Z1280" s="14">
        <v>3470.4021750000002</v>
      </c>
      <c r="AA1280" s="14">
        <v>3077.7</v>
      </c>
      <c r="AB1280" s="14">
        <f t="shared" si="316"/>
        <v>6548.102175</v>
      </c>
      <c r="AC1280" s="14">
        <f t="shared" si="317"/>
        <v>6552.9831749999994</v>
      </c>
      <c r="AD1280" s="25">
        <f t="shared" si="318"/>
        <v>49.493120465342955</v>
      </c>
      <c r="AE1280" s="25">
        <f t="shared" si="319"/>
        <v>49.530012974735001</v>
      </c>
      <c r="AF1280" s="14">
        <v>4486.5404189999999</v>
      </c>
      <c r="AG1280" s="25">
        <f t="shared" si="322"/>
        <v>33.911029409097033</v>
      </c>
      <c r="AH1280" s="14">
        <v>45787.661308170515</v>
      </c>
      <c r="AI1280" s="28">
        <f t="shared" si="324"/>
        <v>288.94963450861235</v>
      </c>
      <c r="AJ1280" s="14">
        <v>116926</v>
      </c>
      <c r="AK1280" s="14">
        <f t="shared" si="320"/>
        <v>113.15129227032483</v>
      </c>
      <c r="AL1280" s="14">
        <v>6229.674164</v>
      </c>
      <c r="AM1280" s="14">
        <v>12785.838</v>
      </c>
      <c r="AN1280" s="29">
        <f t="shared" si="325"/>
        <v>48.723237100298</v>
      </c>
    </row>
    <row r="1281" spans="1:40" s="14" customFormat="1" x14ac:dyDescent="0.3">
      <c r="A1281" s="23" t="s">
        <v>105</v>
      </c>
      <c r="B1281" s="23" t="s">
        <v>109</v>
      </c>
      <c r="C1281" s="23" t="s">
        <v>221</v>
      </c>
      <c r="D1281" s="23" t="s">
        <v>120</v>
      </c>
      <c r="E1281" s="23" t="s">
        <v>147</v>
      </c>
      <c r="F1281" s="23" t="s">
        <v>135</v>
      </c>
      <c r="G1281" s="23" t="s">
        <v>13</v>
      </c>
      <c r="H1281" s="14">
        <v>21258.809999999998</v>
      </c>
      <c r="I1281" s="14">
        <v>35.020000000000003</v>
      </c>
      <c r="J1281" s="14">
        <v>4797.6719999999996</v>
      </c>
      <c r="K1281" s="14">
        <v>6847.59</v>
      </c>
      <c r="L1281" s="14">
        <f t="shared" si="313"/>
        <v>11645.261999999999</v>
      </c>
      <c r="M1281" s="14">
        <f t="shared" si="314"/>
        <v>11680.281999999999</v>
      </c>
      <c r="N1281" s="25">
        <f t="shared" si="315"/>
        <v>54.778522410238395</v>
      </c>
      <c r="O1281" s="25">
        <f t="shared" si="305"/>
        <v>54.943254114411864</v>
      </c>
      <c r="P1281" s="14">
        <v>849.02</v>
      </c>
      <c r="Q1281" s="14">
        <v>1022.21</v>
      </c>
      <c r="R1281" s="25">
        <f t="shared" si="321"/>
        <v>8.8021389720308907</v>
      </c>
      <c r="S1281" s="14">
        <v>7633.73</v>
      </c>
      <c r="T1281" s="25">
        <f t="shared" si="323"/>
        <v>35.908548032556858</v>
      </c>
      <c r="U1281" s="14">
        <v>3254.9181859999999</v>
      </c>
      <c r="V1281" s="27" t="s">
        <v>126</v>
      </c>
      <c r="W1281" s="27" t="s">
        <v>126</v>
      </c>
      <c r="X1281" s="14">
        <v>19535.62</v>
      </c>
      <c r="Y1281" s="14">
        <v>35.020000000000003</v>
      </c>
      <c r="Z1281" s="14">
        <v>3478.7009819999998</v>
      </c>
      <c r="AA1281" s="14">
        <v>6821.9626950000002</v>
      </c>
      <c r="AB1281" s="14">
        <f t="shared" si="316"/>
        <v>10300.663677</v>
      </c>
      <c r="AC1281" s="14">
        <f t="shared" si="317"/>
        <v>10335.683677000001</v>
      </c>
      <c r="AD1281" s="25">
        <f t="shared" si="318"/>
        <v>52.727600541984337</v>
      </c>
      <c r="AE1281" s="25">
        <f t="shared" si="319"/>
        <v>52.906862833122268</v>
      </c>
      <c r="AF1281" s="14">
        <v>7296.1795050000001</v>
      </c>
      <c r="AG1281" s="25">
        <f t="shared" si="322"/>
        <v>37.34808265619418</v>
      </c>
      <c r="AH1281" s="14">
        <v>60318.052340629467</v>
      </c>
      <c r="AI1281" s="28">
        <f t="shared" si="324"/>
        <v>323.87683689914263</v>
      </c>
      <c r="AJ1281" s="14">
        <v>149272</v>
      </c>
      <c r="AK1281" s="14">
        <f t="shared" si="320"/>
        <v>130.87263518945281</v>
      </c>
      <c r="AL1281" s="14">
        <v>9824.0455999999995</v>
      </c>
      <c r="AM1281" s="14">
        <v>18863.599999999999</v>
      </c>
      <c r="AN1281" s="29">
        <f t="shared" si="325"/>
        <v>52.079378273500289</v>
      </c>
    </row>
    <row r="1282" spans="1:40" s="14" customFormat="1" x14ac:dyDescent="0.3">
      <c r="A1282" s="23" t="s">
        <v>105</v>
      </c>
      <c r="B1282" s="23" t="s">
        <v>109</v>
      </c>
      <c r="C1282" s="23" t="s">
        <v>221</v>
      </c>
      <c r="D1282" s="23" t="s">
        <v>121</v>
      </c>
      <c r="E1282" s="23" t="s">
        <v>148</v>
      </c>
      <c r="F1282" s="23" t="s">
        <v>135</v>
      </c>
      <c r="G1282" s="23" t="s">
        <v>13</v>
      </c>
      <c r="H1282" s="14">
        <v>20948.64</v>
      </c>
      <c r="I1282" s="14">
        <v>53.14</v>
      </c>
      <c r="J1282" s="14">
        <v>4415.5200000000004</v>
      </c>
      <c r="K1282" s="14">
        <v>6918.8</v>
      </c>
      <c r="L1282" s="14">
        <f t="shared" si="313"/>
        <v>11334.32</v>
      </c>
      <c r="M1282" s="14">
        <f t="shared" si="314"/>
        <v>11387.460000000001</v>
      </c>
      <c r="N1282" s="25">
        <f t="shared" si="315"/>
        <v>54.105278433349376</v>
      </c>
      <c r="O1282" s="25">
        <f t="shared" si="305"/>
        <v>54.358946451893779</v>
      </c>
      <c r="P1282" s="14">
        <v>1840.4</v>
      </c>
      <c r="Q1282" s="14">
        <v>701.93999999999994</v>
      </c>
      <c r="R1282" s="25">
        <f t="shared" si="321"/>
        <v>12.136062293304004</v>
      </c>
      <c r="S1282" s="14">
        <v>6991.55</v>
      </c>
      <c r="T1282" s="25">
        <f t="shared" si="323"/>
        <v>33.374720268236985</v>
      </c>
      <c r="U1282" s="14">
        <v>3246.1280259999999</v>
      </c>
      <c r="V1282" s="27" t="s">
        <v>126</v>
      </c>
      <c r="W1282" s="27" t="s">
        <v>126</v>
      </c>
      <c r="X1282" s="14">
        <v>18320.39</v>
      </c>
      <c r="Y1282" s="14">
        <v>53.14</v>
      </c>
      <c r="Z1282" s="14">
        <v>3380.5189909999999</v>
      </c>
      <c r="AA1282" s="14">
        <v>6893.2961720000003</v>
      </c>
      <c r="AB1282" s="14">
        <f t="shared" si="316"/>
        <v>10273.815162999999</v>
      </c>
      <c r="AC1282" s="14">
        <f t="shared" si="317"/>
        <v>10326.955163000001</v>
      </c>
      <c r="AD1282" s="25">
        <f t="shared" si="318"/>
        <v>56.078583277976065</v>
      </c>
      <c r="AE1282" s="25">
        <f t="shared" si="319"/>
        <v>56.368642605315721</v>
      </c>
      <c r="AF1282" s="14">
        <v>5758.0534939999998</v>
      </c>
      <c r="AG1282" s="25">
        <f t="shared" si="322"/>
        <v>31.429753918994081</v>
      </c>
      <c r="AH1282" s="14">
        <v>58015.638121636519</v>
      </c>
      <c r="AI1282" s="28">
        <f t="shared" si="324"/>
        <v>315.7836506355265</v>
      </c>
      <c r="AJ1282" s="14">
        <v>139127</v>
      </c>
      <c r="AK1282" s="14">
        <f t="shared" si="320"/>
        <v>131.68105400102064</v>
      </c>
      <c r="AL1282" s="14">
        <v>10247.107452</v>
      </c>
      <c r="AM1282" s="14">
        <v>18168.87</v>
      </c>
      <c r="AN1282" s="29">
        <f t="shared" si="325"/>
        <v>56.39925571595812</v>
      </c>
    </row>
    <row r="1283" spans="1:40" s="14" customFormat="1" x14ac:dyDescent="0.3">
      <c r="A1283" s="23" t="s">
        <v>105</v>
      </c>
      <c r="B1283" s="23" t="s">
        <v>109</v>
      </c>
      <c r="C1283" s="23" t="s">
        <v>221</v>
      </c>
      <c r="D1283" s="23" t="s">
        <v>122</v>
      </c>
      <c r="E1283" s="23" t="s">
        <v>123</v>
      </c>
      <c r="F1283" s="23" t="s">
        <v>138</v>
      </c>
      <c r="G1283" s="23" t="s">
        <v>13</v>
      </c>
      <c r="H1283" s="14">
        <v>22890.387999999999</v>
      </c>
      <c r="I1283" s="14">
        <v>102.736</v>
      </c>
      <c r="J1283" s="14">
        <v>5926.2120000000004</v>
      </c>
      <c r="K1283" s="14">
        <v>7701.28</v>
      </c>
      <c r="L1283" s="14">
        <f t="shared" si="313"/>
        <v>13627.492</v>
      </c>
      <c r="M1283" s="14">
        <f t="shared" si="314"/>
        <v>13730.227999999999</v>
      </c>
      <c r="N1283" s="25">
        <f t="shared" si="315"/>
        <v>59.533687240251233</v>
      </c>
      <c r="O1283" s="25">
        <f t="shared" si="305"/>
        <v>59.982504446844672</v>
      </c>
      <c r="P1283" s="14">
        <v>7454.94</v>
      </c>
      <c r="Q1283" s="14">
        <v>857.42</v>
      </c>
      <c r="R1283" s="25">
        <f t="shared" si="321"/>
        <v>36.313757547491107</v>
      </c>
      <c r="S1283" s="14">
        <v>767.83</v>
      </c>
      <c r="T1283" s="25">
        <f t="shared" si="323"/>
        <v>3.3543773919428541</v>
      </c>
      <c r="U1283" s="14">
        <v>311.38826899999998</v>
      </c>
      <c r="V1283" s="27" t="s">
        <v>126</v>
      </c>
      <c r="W1283" s="27" t="s">
        <v>126</v>
      </c>
      <c r="X1283" s="14">
        <v>20177.018</v>
      </c>
      <c r="Y1283" s="14">
        <v>102.736</v>
      </c>
      <c r="Z1283" s="14">
        <v>4616.1318460000002</v>
      </c>
      <c r="AA1283" s="14">
        <v>7701.28</v>
      </c>
      <c r="AB1283" s="14">
        <f t="shared" si="316"/>
        <v>12317.411845999999</v>
      </c>
      <c r="AC1283" s="14">
        <f t="shared" si="317"/>
        <v>12420.147846</v>
      </c>
      <c r="AD1283" s="25">
        <f t="shared" si="318"/>
        <v>61.046740633328461</v>
      </c>
      <c r="AE1283" s="25">
        <f t="shared" si="319"/>
        <v>61.555913990858308</v>
      </c>
      <c r="AF1283" s="14">
        <v>635.93726500000002</v>
      </c>
      <c r="AG1283" s="25">
        <f t="shared" si="322"/>
        <v>3.1517901456003066</v>
      </c>
      <c r="AH1283" s="14">
        <v>53363.859408329547</v>
      </c>
      <c r="AI1283" s="28">
        <f t="shared" si="324"/>
        <v>378.10267517589961</v>
      </c>
      <c r="AJ1283" s="14">
        <v>150598</v>
      </c>
      <c r="AK1283" s="14">
        <f t="shared" si="320"/>
        <v>133.97932243456088</v>
      </c>
      <c r="AL1283" s="14">
        <v>12118.285371</v>
      </c>
      <c r="AM1283" s="14">
        <v>19782.258000000002</v>
      </c>
      <c r="AN1283" s="29">
        <f t="shared" si="325"/>
        <v>61.258352666313421</v>
      </c>
    </row>
    <row r="1284" spans="1:40" s="14" customFormat="1" x14ac:dyDescent="0.3">
      <c r="A1284" s="23" t="s">
        <v>105</v>
      </c>
      <c r="B1284" s="23" t="s">
        <v>109</v>
      </c>
      <c r="C1284" s="23" t="s">
        <v>221</v>
      </c>
      <c r="D1284" s="23" t="s">
        <v>124</v>
      </c>
      <c r="E1284" s="23" t="s">
        <v>149</v>
      </c>
      <c r="F1284" s="23" t="s">
        <v>135</v>
      </c>
      <c r="G1284" s="23" t="s">
        <v>13</v>
      </c>
      <c r="H1284" s="14">
        <v>22850.399000000001</v>
      </c>
      <c r="I1284" s="14">
        <v>0</v>
      </c>
      <c r="J1284" s="14">
        <v>5311.759</v>
      </c>
      <c r="K1284" s="14">
        <v>6124.83</v>
      </c>
      <c r="L1284" s="14">
        <f t="shared" si="313"/>
        <v>11436.589</v>
      </c>
      <c r="M1284" s="14">
        <f t="shared" si="314"/>
        <v>11436.589</v>
      </c>
      <c r="N1284" s="25">
        <f t="shared" si="315"/>
        <v>50.049843768592396</v>
      </c>
      <c r="O1284" s="25">
        <f t="shared" si="305"/>
        <v>50.049843768592396</v>
      </c>
      <c r="P1284" s="14">
        <v>8922.7000000000007</v>
      </c>
      <c r="Q1284" s="14">
        <v>1066.01</v>
      </c>
      <c r="R1284" s="25">
        <f t="shared" si="321"/>
        <v>43.713503646041367</v>
      </c>
      <c r="S1284" s="14">
        <v>1288.4100000000001</v>
      </c>
      <c r="T1284" s="25">
        <f t="shared" si="323"/>
        <v>5.6384573415982802</v>
      </c>
      <c r="U1284" s="14">
        <v>617.17025899999999</v>
      </c>
      <c r="V1284" s="27" t="s">
        <v>126</v>
      </c>
      <c r="W1284" s="27" t="s">
        <v>126</v>
      </c>
      <c r="X1284" s="14">
        <v>21113.34</v>
      </c>
      <c r="Y1284" s="14">
        <v>0</v>
      </c>
      <c r="Z1284" s="14">
        <v>4780.0882810000003</v>
      </c>
      <c r="AA1284" s="14">
        <v>6124.83</v>
      </c>
      <c r="AB1284" s="14">
        <f t="shared" si="316"/>
        <v>10904.918281</v>
      </c>
      <c r="AC1284" s="14">
        <f t="shared" si="317"/>
        <v>10904.918281</v>
      </c>
      <c r="AD1284" s="25">
        <f t="shared" si="318"/>
        <v>51.649422976184724</v>
      </c>
      <c r="AE1284" s="25">
        <f t="shared" si="319"/>
        <v>51.649422976184724</v>
      </c>
      <c r="AF1284" s="14">
        <v>1133.2943049999999</v>
      </c>
      <c r="AG1284" s="25">
        <f t="shared" si="322"/>
        <v>5.3676694686866213</v>
      </c>
      <c r="AH1284" s="14">
        <v>67459.314963309836</v>
      </c>
      <c r="AI1284" s="28">
        <f t="shared" si="324"/>
        <v>312.97886750678163</v>
      </c>
      <c r="AJ1284" s="14">
        <v>182345</v>
      </c>
      <c r="AK1284" s="14">
        <f t="shared" si="320"/>
        <v>115.78787463325015</v>
      </c>
      <c r="AL1284" s="14">
        <v>10452.848806</v>
      </c>
      <c r="AM1284" s="14">
        <v>20468.099999999999</v>
      </c>
      <c r="AN1284" s="29">
        <f t="shared" si="325"/>
        <v>51.068974677669161</v>
      </c>
    </row>
    <row r="1285" spans="1:40" s="14" customFormat="1" x14ac:dyDescent="0.3">
      <c r="A1285" s="23" t="s">
        <v>105</v>
      </c>
      <c r="B1285" s="23" t="s">
        <v>109</v>
      </c>
      <c r="C1285" s="23" t="s">
        <v>221</v>
      </c>
      <c r="D1285" s="23" t="s">
        <v>2</v>
      </c>
      <c r="E1285" s="23" t="s">
        <v>32</v>
      </c>
      <c r="F1285" s="23" t="s">
        <v>126</v>
      </c>
      <c r="G1285" s="23" t="s">
        <v>13</v>
      </c>
      <c r="H1285" s="14">
        <v>275759.29900000006</v>
      </c>
      <c r="I1285" s="14">
        <v>664.20499999999993</v>
      </c>
      <c r="J1285" s="14">
        <v>68701.828000000009</v>
      </c>
      <c r="K1285" s="14">
        <v>74980.75</v>
      </c>
      <c r="L1285" s="14">
        <f t="shared" si="313"/>
        <v>143682.57800000001</v>
      </c>
      <c r="M1285" s="14">
        <f t="shared" si="314"/>
        <v>144346.783</v>
      </c>
      <c r="N1285" s="25">
        <f t="shared" si="315"/>
        <v>52.104345536503551</v>
      </c>
      <c r="O1285" s="25">
        <f t="shared" si="305"/>
        <v>52.345209580765562</v>
      </c>
      <c r="P1285" s="14">
        <v>49957.87000000001</v>
      </c>
      <c r="Q1285" s="14">
        <v>9931.4500000000007</v>
      </c>
      <c r="R1285" s="25">
        <f t="shared" si="321"/>
        <v>21.717969336729421</v>
      </c>
      <c r="S1285" s="14">
        <v>65422.668000000005</v>
      </c>
      <c r="T1285" s="25">
        <f t="shared" si="323"/>
        <v>23.724555522604515</v>
      </c>
      <c r="U1285" s="14">
        <v>33513.047188999997</v>
      </c>
      <c r="V1285" s="27" t="s">
        <v>126</v>
      </c>
      <c r="W1285" s="27" t="s">
        <v>126</v>
      </c>
      <c r="X1285" s="14">
        <v>244627.46000000002</v>
      </c>
      <c r="Y1285" s="14">
        <v>664.13884799999994</v>
      </c>
      <c r="Z1285" s="14">
        <v>53790.527791000015</v>
      </c>
      <c r="AA1285" s="14">
        <v>74449.027623000016</v>
      </c>
      <c r="AB1285" s="14">
        <f t="shared" si="316"/>
        <v>128239.55541400003</v>
      </c>
      <c r="AC1285" s="14">
        <f t="shared" si="317"/>
        <v>128903.69426200003</v>
      </c>
      <c r="AD1285" s="25">
        <f t="shared" si="318"/>
        <v>52.422387664083182</v>
      </c>
      <c r="AE1285" s="25">
        <f t="shared" si="319"/>
        <v>52.693877564685508</v>
      </c>
      <c r="AF1285" s="14">
        <v>57480.568343999999</v>
      </c>
      <c r="AG1285" s="25">
        <f t="shared" si="322"/>
        <v>23.497185616038362</v>
      </c>
      <c r="AH1285" s="14">
        <v>765943.53594212653</v>
      </c>
      <c r="AI1285" s="28">
        <f t="shared" si="324"/>
        <v>319.38053984502022</v>
      </c>
      <c r="AJ1285" s="14">
        <v>1904564</v>
      </c>
      <c r="AK1285" s="14">
        <f t="shared" si="320"/>
        <v>128.44276170294094</v>
      </c>
      <c r="AL1285" s="14">
        <v>120259.59589299999</v>
      </c>
      <c r="AM1285" s="14">
        <v>235234.65</v>
      </c>
      <c r="AN1285" s="29">
        <f t="shared" si="325"/>
        <v>51.123249016673348</v>
      </c>
    </row>
    <row r="1286" spans="1:40" x14ac:dyDescent="0.3">
      <c r="A1286" s="23" t="s">
        <v>106</v>
      </c>
      <c r="B1286" s="23" t="s">
        <v>110</v>
      </c>
      <c r="C1286" s="23" t="s">
        <v>221</v>
      </c>
      <c r="D1286" s="23" t="s">
        <v>114</v>
      </c>
      <c r="E1286" s="23" t="s">
        <v>143</v>
      </c>
      <c r="F1286" s="23" t="s">
        <v>135</v>
      </c>
      <c r="G1286" s="23" t="s">
        <v>13</v>
      </c>
      <c r="H1286" s="14">
        <v>24423.329999999998</v>
      </c>
      <c r="I1286" s="14">
        <v>32.15</v>
      </c>
      <c r="J1286" s="14">
        <v>8664.98</v>
      </c>
      <c r="K1286" s="14">
        <v>6479.43</v>
      </c>
      <c r="L1286" s="14">
        <f t="shared" ref="L1286:L1297" si="326">J1286+K1286</f>
        <v>15144.41</v>
      </c>
      <c r="M1286" s="14">
        <f t="shared" ref="M1286:M1297" si="327">I1286+J1286+K1286</f>
        <v>15176.56</v>
      </c>
      <c r="N1286" s="25">
        <f t="shared" ref="N1286:N1297" si="328">100*L1286/H1286</f>
        <v>62.007965334784409</v>
      </c>
      <c r="O1286" s="25">
        <f t="shared" si="305"/>
        <v>62.139601766016348</v>
      </c>
      <c r="P1286" s="14">
        <v>1885.08</v>
      </c>
      <c r="Q1286" s="14">
        <v>1275.8399999999999</v>
      </c>
      <c r="R1286" s="25">
        <f>100*(P1286+Q1286)/H1286</f>
        <v>12.942215496412652</v>
      </c>
      <c r="S1286" s="14">
        <v>5888.77</v>
      </c>
      <c r="T1286" s="25">
        <f t="shared" si="323"/>
        <v>24.111249366896327</v>
      </c>
      <c r="U1286" s="14">
        <v>3298.7217019999998</v>
      </c>
      <c r="V1286" s="27" t="s">
        <v>126</v>
      </c>
      <c r="W1286" s="27" t="s">
        <v>126</v>
      </c>
      <c r="X1286" s="14">
        <v>18793.099999999999</v>
      </c>
      <c r="Y1286" s="14">
        <v>32.15</v>
      </c>
      <c r="Z1286" s="14">
        <v>4947.7141680000004</v>
      </c>
      <c r="AA1286" s="14">
        <v>6479.43</v>
      </c>
      <c r="AB1286" s="14">
        <f t="shared" ref="AB1286:AB1296" si="329">Z1286+AA1286</f>
        <v>11427.144168000001</v>
      </c>
      <c r="AC1286" s="14">
        <f t="shared" ref="AC1286:AC1296" si="330">Y1286+Z1286+AA1286</f>
        <v>11459.294168</v>
      </c>
      <c r="AD1286" s="25">
        <f t="shared" ref="AD1286:AD1296" si="331">100*AB1286/X1286</f>
        <v>60.804998472843764</v>
      </c>
      <c r="AE1286" s="25">
        <f t="shared" ref="AE1286:AE1296" si="332">100*AC1286/X1286</f>
        <v>60.976071898728797</v>
      </c>
      <c r="AF1286" s="14">
        <v>4590.7982400000001</v>
      </c>
      <c r="AG1286" s="25">
        <f t="shared" si="322"/>
        <v>24.428105208826647</v>
      </c>
      <c r="AH1286" s="14">
        <v>59462.764316184104</v>
      </c>
      <c r="AI1286" s="28">
        <f t="shared" si="324"/>
        <v>316.04820623660515</v>
      </c>
      <c r="AJ1286" s="14">
        <v>145852</v>
      </c>
      <c r="AK1286" s="14">
        <f t="shared" si="320"/>
        <v>128.85047856731481</v>
      </c>
      <c r="AL1286" s="14">
        <v>11167.426566</v>
      </c>
      <c r="AM1286" s="14">
        <v>18104.490000000002</v>
      </c>
      <c r="AN1286" s="29">
        <f t="shared" si="325"/>
        <v>61.683187794850888</v>
      </c>
    </row>
    <row r="1287" spans="1:40" x14ac:dyDescent="0.3">
      <c r="A1287" s="23" t="s">
        <v>106</v>
      </c>
      <c r="B1287" s="23" t="s">
        <v>110</v>
      </c>
      <c r="C1287" s="23" t="s">
        <v>221</v>
      </c>
      <c r="D1287" s="23" t="s">
        <v>125</v>
      </c>
      <c r="E1287" s="23" t="s">
        <v>144</v>
      </c>
      <c r="F1287" s="23" t="s">
        <v>135</v>
      </c>
      <c r="G1287" s="23" t="s">
        <v>13</v>
      </c>
      <c r="H1287" s="14">
        <v>21140.880000000001</v>
      </c>
      <c r="I1287" s="14">
        <v>66.27</v>
      </c>
      <c r="J1287" s="14">
        <v>4953.96</v>
      </c>
      <c r="K1287" s="14">
        <v>5376</v>
      </c>
      <c r="L1287" s="14">
        <f t="shared" si="326"/>
        <v>10329.959999999999</v>
      </c>
      <c r="M1287" s="14">
        <f t="shared" si="327"/>
        <v>10396.23</v>
      </c>
      <c r="N1287" s="25">
        <f t="shared" si="328"/>
        <v>48.862488221871551</v>
      </c>
      <c r="O1287" s="25">
        <f t="shared" si="305"/>
        <v>49.175956724601811</v>
      </c>
      <c r="P1287" s="14">
        <v>419.37</v>
      </c>
      <c r="Q1287" s="14">
        <v>890.09</v>
      </c>
      <c r="R1287" s="25">
        <f t="shared" si="321"/>
        <v>6.1939711118931662</v>
      </c>
      <c r="S1287" s="14">
        <v>9301.8700000000008</v>
      </c>
      <c r="T1287" s="25">
        <f t="shared" si="323"/>
        <v>43.999445623834013</v>
      </c>
      <c r="U1287" s="14">
        <v>4770.8005389999998</v>
      </c>
      <c r="V1287" s="27" t="s">
        <v>126</v>
      </c>
      <c r="W1287" s="27" t="s">
        <v>126</v>
      </c>
      <c r="X1287" s="14">
        <v>19680.84</v>
      </c>
      <c r="Y1287" s="14">
        <v>66.27</v>
      </c>
      <c r="Z1287" s="14">
        <v>4201.4486969999998</v>
      </c>
      <c r="AA1287" s="14">
        <v>5276.2041959999997</v>
      </c>
      <c r="AB1287" s="14">
        <f t="shared" si="329"/>
        <v>9477.6528929999986</v>
      </c>
      <c r="AC1287" s="14">
        <f t="shared" si="330"/>
        <v>9543.922892999999</v>
      </c>
      <c r="AD1287" s="25">
        <f t="shared" si="331"/>
        <v>48.1567498795783</v>
      </c>
      <c r="AE1287" s="25">
        <f t="shared" si="332"/>
        <v>48.493473312114723</v>
      </c>
      <c r="AF1287" s="14">
        <v>8763.7232590000003</v>
      </c>
      <c r="AG1287" s="25">
        <f t="shared" si="322"/>
        <v>44.529213483774072</v>
      </c>
      <c r="AH1287" s="14">
        <v>70445.941299874423</v>
      </c>
      <c r="AI1287" s="28">
        <f t="shared" si="324"/>
        <v>279.37507309644087</v>
      </c>
      <c r="AJ1287" s="14">
        <v>163827</v>
      </c>
      <c r="AK1287" s="14">
        <f t="shared" si="320"/>
        <v>120.13184639894523</v>
      </c>
      <c r="AL1287" s="14">
        <v>9423.5831089999992</v>
      </c>
      <c r="AM1287" s="14">
        <v>19314.86</v>
      </c>
      <c r="AN1287" s="29">
        <f t="shared" si="325"/>
        <v>48.789290261487778</v>
      </c>
    </row>
    <row r="1288" spans="1:40" x14ac:dyDescent="0.3">
      <c r="A1288" s="23" t="s">
        <v>106</v>
      </c>
      <c r="B1288" s="23" t="s">
        <v>110</v>
      </c>
      <c r="C1288" s="23" t="s">
        <v>221</v>
      </c>
      <c r="D1288" s="23" t="s">
        <v>115</v>
      </c>
      <c r="E1288" s="23" t="s">
        <v>178</v>
      </c>
      <c r="F1288" s="23" t="s">
        <v>138</v>
      </c>
      <c r="G1288" s="23" t="s">
        <v>13</v>
      </c>
      <c r="H1288" s="14">
        <v>27139.980000000003</v>
      </c>
      <c r="I1288" s="14">
        <v>38.945</v>
      </c>
      <c r="J1288" s="14">
        <v>7327.1450000000004</v>
      </c>
      <c r="K1288" s="14">
        <v>6374.63</v>
      </c>
      <c r="L1288" s="14">
        <f t="shared" si="326"/>
        <v>13701.775000000001</v>
      </c>
      <c r="M1288" s="14">
        <f t="shared" si="327"/>
        <v>13740.720000000001</v>
      </c>
      <c r="N1288" s="25">
        <f t="shared" si="328"/>
        <v>50.485575155176974</v>
      </c>
      <c r="O1288" s="25">
        <f t="shared" si="305"/>
        <v>50.629071944784037</v>
      </c>
      <c r="P1288" s="14">
        <v>5941.56</v>
      </c>
      <c r="Q1288" s="14">
        <v>898.04</v>
      </c>
      <c r="R1288" s="25">
        <f t="shared" si="321"/>
        <v>25.201197642739601</v>
      </c>
      <c r="S1288" s="14">
        <v>5572.18</v>
      </c>
      <c r="T1288" s="25">
        <f t="shared" si="323"/>
        <v>20.531260524141871</v>
      </c>
      <c r="U1288" s="14">
        <v>3090.127508</v>
      </c>
      <c r="V1288" s="27" t="s">
        <v>126</v>
      </c>
      <c r="W1288" s="27" t="s">
        <v>126</v>
      </c>
      <c r="X1288" s="14">
        <v>24308.33</v>
      </c>
      <c r="Y1288" s="14">
        <v>38.899236999999999</v>
      </c>
      <c r="Z1288" s="14">
        <v>6176.2833870000004</v>
      </c>
      <c r="AA1288" s="14">
        <v>6172.76</v>
      </c>
      <c r="AB1288" s="14">
        <f t="shared" si="329"/>
        <v>12349.043387000002</v>
      </c>
      <c r="AC1288" s="14">
        <f t="shared" si="330"/>
        <v>12387.942623999999</v>
      </c>
      <c r="AD1288" s="25">
        <f t="shared" si="331"/>
        <v>50.801693851449279</v>
      </c>
      <c r="AE1288" s="25">
        <f t="shared" si="332"/>
        <v>50.96171815998877</v>
      </c>
      <c r="AF1288" s="14">
        <v>4902.5979939999997</v>
      </c>
      <c r="AG1288" s="25">
        <f t="shared" si="322"/>
        <v>20.168386697070506</v>
      </c>
      <c r="AH1288" s="14">
        <v>84731.063575574473</v>
      </c>
      <c r="AI1288" s="28">
        <f t="shared" si="324"/>
        <v>286.88805467806486</v>
      </c>
      <c r="AJ1288" s="14">
        <v>219127</v>
      </c>
      <c r="AK1288" s="14">
        <f t="shared" si="320"/>
        <v>110.93260985638466</v>
      </c>
      <c r="AL1288" s="14">
        <v>10953.957745</v>
      </c>
      <c r="AM1288" s="14">
        <v>22832.95</v>
      </c>
      <c r="AN1288" s="29">
        <f t="shared" si="325"/>
        <v>47.9743429780208</v>
      </c>
    </row>
    <row r="1289" spans="1:40" x14ac:dyDescent="0.3">
      <c r="A1289" s="23" t="s">
        <v>106</v>
      </c>
      <c r="B1289" s="23" t="s">
        <v>110</v>
      </c>
      <c r="C1289" s="23" t="s">
        <v>221</v>
      </c>
      <c r="D1289" s="23" t="s">
        <v>116</v>
      </c>
      <c r="E1289" s="23" t="s">
        <v>71</v>
      </c>
      <c r="F1289" s="23" t="s">
        <v>135</v>
      </c>
      <c r="G1289" s="23" t="s">
        <v>13</v>
      </c>
      <c r="H1289" s="14">
        <v>41227.61</v>
      </c>
      <c r="I1289" s="14">
        <v>82.14</v>
      </c>
      <c r="J1289" s="14">
        <v>8579.5910000000003</v>
      </c>
      <c r="K1289" s="14">
        <v>6266.32</v>
      </c>
      <c r="L1289" s="14">
        <f t="shared" si="326"/>
        <v>14845.911</v>
      </c>
      <c r="M1289" s="14">
        <f t="shared" si="327"/>
        <v>14928.050999999999</v>
      </c>
      <c r="N1289" s="25">
        <f t="shared" si="328"/>
        <v>36.00963286496598</v>
      </c>
      <c r="O1289" s="25">
        <f t="shared" si="305"/>
        <v>36.208868280261697</v>
      </c>
      <c r="P1289" s="14">
        <v>6030.57</v>
      </c>
      <c r="Q1289" s="14">
        <v>524.86</v>
      </c>
      <c r="R1289" s="25">
        <f t="shared" si="321"/>
        <v>15.900582158412769</v>
      </c>
      <c r="S1289" s="14">
        <v>18175.108</v>
      </c>
      <c r="T1289" s="25">
        <f t="shared" si="323"/>
        <v>44.084796572005992</v>
      </c>
      <c r="U1289" s="14">
        <v>11491.130176000001</v>
      </c>
      <c r="V1289" s="27" t="s">
        <v>126</v>
      </c>
      <c r="W1289" s="27" t="s">
        <v>126</v>
      </c>
      <c r="X1289" s="14">
        <v>35862.080000000002</v>
      </c>
      <c r="Y1289" s="14">
        <v>82.14</v>
      </c>
      <c r="Z1289" s="14">
        <v>8059.2291210000003</v>
      </c>
      <c r="AA1289" s="14">
        <v>6031.9800100000002</v>
      </c>
      <c r="AB1289" s="14">
        <f t="shared" si="329"/>
        <v>14091.209131</v>
      </c>
      <c r="AC1289" s="14">
        <f t="shared" si="330"/>
        <v>14173.349131000001</v>
      </c>
      <c r="AD1289" s="25">
        <f t="shared" si="331"/>
        <v>39.292782602124582</v>
      </c>
      <c r="AE1289" s="25">
        <f t="shared" si="332"/>
        <v>39.521826762418684</v>
      </c>
      <c r="AF1289" s="14">
        <v>14924.348427999999</v>
      </c>
      <c r="AG1289" s="25">
        <f t="shared" si="322"/>
        <v>41.615958773166525</v>
      </c>
      <c r="AH1289" s="14">
        <v>149451.16150704949</v>
      </c>
      <c r="AI1289" s="28">
        <f t="shared" si="324"/>
        <v>239.95852316148387</v>
      </c>
      <c r="AJ1289" s="14">
        <v>344992</v>
      </c>
      <c r="AK1289" s="14">
        <f t="shared" si="320"/>
        <v>103.95046841665894</v>
      </c>
      <c r="AL1289" s="14">
        <v>12517.667755</v>
      </c>
      <c r="AM1289" s="14">
        <v>33386.69</v>
      </c>
      <c r="AN1289" s="29">
        <f t="shared" si="325"/>
        <v>37.492988238726269</v>
      </c>
    </row>
    <row r="1290" spans="1:40" x14ac:dyDescent="0.3">
      <c r="A1290" s="23" t="s">
        <v>106</v>
      </c>
      <c r="B1290" s="23" t="s">
        <v>110</v>
      </c>
      <c r="C1290" s="23" t="s">
        <v>221</v>
      </c>
      <c r="D1290" s="23" t="s">
        <v>117</v>
      </c>
      <c r="E1290" s="23" t="s">
        <v>145</v>
      </c>
      <c r="F1290" s="23" t="s">
        <v>137</v>
      </c>
      <c r="G1290" s="23" t="s">
        <v>13</v>
      </c>
      <c r="H1290" s="14">
        <v>19289.149999999998</v>
      </c>
      <c r="I1290" s="14">
        <v>56.98</v>
      </c>
      <c r="J1290" s="14">
        <v>5067.28</v>
      </c>
      <c r="K1290" s="14">
        <v>3891.14</v>
      </c>
      <c r="L1290" s="14">
        <f t="shared" si="326"/>
        <v>8958.42</v>
      </c>
      <c r="M1290" s="14">
        <f t="shared" si="327"/>
        <v>9015.4</v>
      </c>
      <c r="N1290" s="25">
        <f t="shared" si="328"/>
        <v>46.442792969104396</v>
      </c>
      <c r="O1290" s="25">
        <f t="shared" ref="O1290:O1353" si="333">100*M1290/H1290</f>
        <v>46.738192196130989</v>
      </c>
      <c r="P1290" s="14">
        <v>2831.82</v>
      </c>
      <c r="Q1290" s="14">
        <v>586.38</v>
      </c>
      <c r="R1290" s="25">
        <f t="shared" si="321"/>
        <v>17.720843064624415</v>
      </c>
      <c r="S1290" s="14">
        <v>6285.63</v>
      </c>
      <c r="T1290" s="25">
        <f t="shared" si="323"/>
        <v>32.58635035758445</v>
      </c>
      <c r="U1290" s="14">
        <v>3370.0733399999999</v>
      </c>
      <c r="V1290" s="27" t="s">
        <v>126</v>
      </c>
      <c r="W1290" s="27" t="s">
        <v>126</v>
      </c>
      <c r="X1290" s="14">
        <v>16840.03</v>
      </c>
      <c r="Y1290" s="14">
        <v>56.98</v>
      </c>
      <c r="Z1290" s="14">
        <v>4608.6261100000002</v>
      </c>
      <c r="AA1290" s="14">
        <v>3891.14</v>
      </c>
      <c r="AB1290" s="14">
        <f t="shared" si="329"/>
        <v>8499.7661100000005</v>
      </c>
      <c r="AC1290" s="14">
        <f t="shared" si="330"/>
        <v>8556.74611</v>
      </c>
      <c r="AD1290" s="25">
        <f t="shared" si="331"/>
        <v>50.473580569630819</v>
      </c>
      <c r="AE1290" s="25">
        <f t="shared" si="332"/>
        <v>50.811941011981574</v>
      </c>
      <c r="AF1290" s="14">
        <v>4932.108596</v>
      </c>
      <c r="AG1290" s="25">
        <f t="shared" si="322"/>
        <v>29.28800361994605</v>
      </c>
      <c r="AH1290" s="14">
        <v>57378.688551201696</v>
      </c>
      <c r="AI1290" s="28">
        <f t="shared" si="324"/>
        <v>293.48928017016021</v>
      </c>
      <c r="AJ1290" s="14">
        <v>141664</v>
      </c>
      <c r="AK1290" s="14">
        <f t="shared" si="320"/>
        <v>118.87303761011972</v>
      </c>
      <c r="AL1290" s="14">
        <v>7100.7468319999998</v>
      </c>
      <c r="AM1290" s="14">
        <v>15903.04</v>
      </c>
      <c r="AN1290" s="29">
        <f t="shared" si="325"/>
        <v>44.650248204116942</v>
      </c>
    </row>
    <row r="1291" spans="1:40" x14ac:dyDescent="0.3">
      <c r="A1291" s="23" t="s">
        <v>106</v>
      </c>
      <c r="B1291" s="23" t="s">
        <v>110</v>
      </c>
      <c r="C1291" s="23" t="s">
        <v>221</v>
      </c>
      <c r="D1291" s="23" t="s">
        <v>118</v>
      </c>
      <c r="E1291" s="23" t="s">
        <v>177</v>
      </c>
      <c r="F1291" s="23" t="s">
        <v>137</v>
      </c>
      <c r="G1291" s="23" t="s">
        <v>13</v>
      </c>
      <c r="H1291" s="14">
        <v>19437.39</v>
      </c>
      <c r="I1291" s="14">
        <v>40.377000000000002</v>
      </c>
      <c r="J1291" s="14">
        <v>6167.15</v>
      </c>
      <c r="K1291" s="14">
        <v>2627.49</v>
      </c>
      <c r="L1291" s="14">
        <f t="shared" si="326"/>
        <v>8794.64</v>
      </c>
      <c r="M1291" s="14">
        <f t="shared" si="327"/>
        <v>8835.0169999999998</v>
      </c>
      <c r="N1291" s="25">
        <f t="shared" si="328"/>
        <v>45.245992388895836</v>
      </c>
      <c r="O1291" s="25">
        <f t="shared" si="333"/>
        <v>45.453720895655231</v>
      </c>
      <c r="P1291" s="14">
        <v>3906.96</v>
      </c>
      <c r="Q1291" s="14">
        <v>771.49000000000012</v>
      </c>
      <c r="R1291" s="25">
        <f t="shared" si="321"/>
        <v>24.069332353777952</v>
      </c>
      <c r="S1291" s="14">
        <v>4977.3630000000003</v>
      </c>
      <c r="T1291" s="25">
        <f t="shared" si="323"/>
        <v>25.607157133750984</v>
      </c>
      <c r="U1291" s="14">
        <v>3218.0640370000001</v>
      </c>
      <c r="V1291" s="27" t="s">
        <v>126</v>
      </c>
      <c r="W1291" s="27" t="s">
        <v>126</v>
      </c>
      <c r="X1291" s="14">
        <v>17231.75</v>
      </c>
      <c r="Y1291" s="14">
        <v>40.377000000000002</v>
      </c>
      <c r="Z1291" s="14">
        <v>4991.2532270000002</v>
      </c>
      <c r="AA1291" s="14">
        <v>2617.5100000000002</v>
      </c>
      <c r="AB1291" s="14">
        <f t="shared" si="329"/>
        <v>7608.7632270000004</v>
      </c>
      <c r="AC1291" s="14">
        <f t="shared" si="330"/>
        <v>7649.1402270000008</v>
      </c>
      <c r="AD1291" s="25">
        <f t="shared" si="331"/>
        <v>44.155487556400253</v>
      </c>
      <c r="AE1291" s="25">
        <f t="shared" si="332"/>
        <v>44.389805022705183</v>
      </c>
      <c r="AF1291" s="14">
        <v>4482.2013390000002</v>
      </c>
      <c r="AG1291" s="25">
        <f t="shared" si="322"/>
        <v>26.01129507449911</v>
      </c>
      <c r="AH1291" s="14">
        <v>60554.120896122811</v>
      </c>
      <c r="AI1291" s="28">
        <f t="shared" si="324"/>
        <v>284.56775104637546</v>
      </c>
      <c r="AJ1291" s="14">
        <v>150834</v>
      </c>
      <c r="AK1291" s="14">
        <f t="shared" si="320"/>
        <v>114.24314146677804</v>
      </c>
      <c r="AL1291" s="14">
        <v>5723.2261689999996</v>
      </c>
      <c r="AM1291" s="14">
        <v>15617.69</v>
      </c>
      <c r="AN1291" s="29">
        <f t="shared" si="325"/>
        <v>36.645791848858565</v>
      </c>
    </row>
    <row r="1292" spans="1:40" x14ac:dyDescent="0.3">
      <c r="A1292" s="23" t="s">
        <v>106</v>
      </c>
      <c r="B1292" s="23" t="s">
        <v>110</v>
      </c>
      <c r="C1292" s="23" t="s">
        <v>221</v>
      </c>
      <c r="D1292" s="23" t="s">
        <v>119</v>
      </c>
      <c r="E1292" s="23" t="s">
        <v>146</v>
      </c>
      <c r="F1292" s="23" t="s">
        <v>138</v>
      </c>
      <c r="G1292" s="23" t="s">
        <v>13</v>
      </c>
      <c r="H1292" s="14">
        <v>14033.145</v>
      </c>
      <c r="I1292" s="14">
        <v>3.048</v>
      </c>
      <c r="J1292" s="14">
        <v>3757.8670000000002</v>
      </c>
      <c r="K1292" s="14">
        <v>2469.88</v>
      </c>
      <c r="L1292" s="14">
        <f t="shared" si="326"/>
        <v>6227.7470000000003</v>
      </c>
      <c r="M1292" s="14">
        <f t="shared" si="327"/>
        <v>6230.7950000000001</v>
      </c>
      <c r="N1292" s="25">
        <f t="shared" si="328"/>
        <v>44.378840238592282</v>
      </c>
      <c r="O1292" s="25">
        <f t="shared" si="333"/>
        <v>44.400560245048418</v>
      </c>
      <c r="P1292" s="14">
        <v>735.86</v>
      </c>
      <c r="Q1292" s="14">
        <v>591.63</v>
      </c>
      <c r="R1292" s="25">
        <f t="shared" si="321"/>
        <v>9.4596756464783915</v>
      </c>
      <c r="S1292" s="14">
        <v>6315.27</v>
      </c>
      <c r="T1292" s="25">
        <f t="shared" si="323"/>
        <v>45.002527943664802</v>
      </c>
      <c r="U1292" s="14">
        <v>3988.216038</v>
      </c>
      <c r="V1292" s="27" t="s">
        <v>126</v>
      </c>
      <c r="W1292" s="27" t="s">
        <v>126</v>
      </c>
      <c r="X1292" s="14">
        <v>12296.035</v>
      </c>
      <c r="Y1292" s="14">
        <v>3.048</v>
      </c>
      <c r="Z1292" s="14">
        <v>3209.747406</v>
      </c>
      <c r="AA1292" s="14">
        <v>2469.88</v>
      </c>
      <c r="AB1292" s="14">
        <f t="shared" si="329"/>
        <v>5679.6274059999996</v>
      </c>
      <c r="AC1292" s="14">
        <f t="shared" si="330"/>
        <v>5682.6754060000003</v>
      </c>
      <c r="AD1292" s="25">
        <f t="shared" si="331"/>
        <v>46.190722505262869</v>
      </c>
      <c r="AE1292" s="25">
        <f t="shared" si="332"/>
        <v>46.215510983825283</v>
      </c>
      <c r="AF1292" s="14">
        <v>5237.9117139999998</v>
      </c>
      <c r="AG1292" s="25">
        <f t="shared" si="322"/>
        <v>42.598379998105081</v>
      </c>
      <c r="AH1292" s="14">
        <v>45881.47717441601</v>
      </c>
      <c r="AI1292" s="28">
        <f t="shared" si="324"/>
        <v>267.99562170279029</v>
      </c>
      <c r="AJ1292" s="14">
        <v>116926</v>
      </c>
      <c r="AK1292" s="14">
        <f t="shared" si="320"/>
        <v>105.16082821613671</v>
      </c>
      <c r="AL1292" s="14">
        <v>5355.7394560000002</v>
      </c>
      <c r="AM1292" s="14">
        <v>11791.594999999999</v>
      </c>
      <c r="AN1292" s="29">
        <f t="shared" si="325"/>
        <v>45.419974617513574</v>
      </c>
    </row>
    <row r="1293" spans="1:40" x14ac:dyDescent="0.3">
      <c r="A1293" s="23" t="s">
        <v>106</v>
      </c>
      <c r="B1293" s="23" t="s">
        <v>110</v>
      </c>
      <c r="C1293" s="23" t="s">
        <v>221</v>
      </c>
      <c r="D1293" s="23" t="s">
        <v>120</v>
      </c>
      <c r="E1293" s="23" t="s">
        <v>147</v>
      </c>
      <c r="F1293" s="23" t="s">
        <v>135</v>
      </c>
      <c r="G1293" s="23" t="s">
        <v>13</v>
      </c>
      <c r="H1293" s="14">
        <v>18769.37</v>
      </c>
      <c r="I1293" s="14">
        <v>33.619999999999997</v>
      </c>
      <c r="J1293" s="14">
        <v>4535.5330000000004</v>
      </c>
      <c r="K1293" s="14">
        <v>4869.5600000000004</v>
      </c>
      <c r="L1293" s="14">
        <f t="shared" si="326"/>
        <v>9405.0930000000008</v>
      </c>
      <c r="M1293" s="14">
        <f t="shared" si="327"/>
        <v>9438.7129999999997</v>
      </c>
      <c r="N1293" s="25">
        <f t="shared" si="328"/>
        <v>50.108730340975754</v>
      </c>
      <c r="O1293" s="25">
        <f t="shared" si="333"/>
        <v>50.287851963065357</v>
      </c>
      <c r="P1293" s="14">
        <v>956.74</v>
      </c>
      <c r="Q1293" s="14">
        <v>919.04</v>
      </c>
      <c r="R1293" s="25">
        <f t="shared" si="321"/>
        <v>9.9938357014646737</v>
      </c>
      <c r="S1293" s="14">
        <v>7338.0050000000001</v>
      </c>
      <c r="T1293" s="25">
        <f t="shared" si="323"/>
        <v>39.095638265962044</v>
      </c>
      <c r="U1293" s="14">
        <v>3702.3676230000001</v>
      </c>
      <c r="V1293" s="27" t="s">
        <v>126</v>
      </c>
      <c r="W1293" s="27" t="s">
        <v>126</v>
      </c>
      <c r="X1293" s="14">
        <v>17358.18</v>
      </c>
      <c r="Y1293" s="14">
        <v>33.619999999999997</v>
      </c>
      <c r="Z1293" s="14">
        <v>3539.470542</v>
      </c>
      <c r="AA1293" s="14">
        <v>4796.6237190000002</v>
      </c>
      <c r="AB1293" s="14">
        <f t="shared" si="329"/>
        <v>8336.0942610000002</v>
      </c>
      <c r="AC1293" s="14">
        <f t="shared" si="330"/>
        <v>8369.714261000001</v>
      </c>
      <c r="AD1293" s="25">
        <f t="shared" si="331"/>
        <v>48.024010933173869</v>
      </c>
      <c r="AE1293" s="25">
        <f t="shared" si="332"/>
        <v>48.217694833214082</v>
      </c>
      <c r="AF1293" s="14">
        <v>7039.8775640000003</v>
      </c>
      <c r="AG1293" s="25">
        <f t="shared" si="322"/>
        <v>40.556542010740763</v>
      </c>
      <c r="AH1293" s="14">
        <v>60508.324045374633</v>
      </c>
      <c r="AI1293" s="28">
        <f t="shared" si="324"/>
        <v>286.87259602469339</v>
      </c>
      <c r="AJ1293" s="14">
        <v>149272</v>
      </c>
      <c r="AK1293" s="14">
        <f t="shared" si="320"/>
        <v>116.28557264590815</v>
      </c>
      <c r="AL1293" s="14">
        <v>7858.5462790000001</v>
      </c>
      <c r="AM1293" s="14">
        <v>16434.36</v>
      </c>
      <c r="AN1293" s="29">
        <f t="shared" si="325"/>
        <v>47.817781033152485</v>
      </c>
    </row>
    <row r="1294" spans="1:40" x14ac:dyDescent="0.3">
      <c r="A1294" s="23" t="s">
        <v>106</v>
      </c>
      <c r="B1294" s="23" t="s">
        <v>110</v>
      </c>
      <c r="C1294" s="23" t="s">
        <v>221</v>
      </c>
      <c r="D1294" s="23" t="s">
        <v>121</v>
      </c>
      <c r="E1294" s="23" t="s">
        <v>148</v>
      </c>
      <c r="F1294" s="23" t="s">
        <v>135</v>
      </c>
      <c r="G1294" s="23" t="s">
        <v>13</v>
      </c>
      <c r="H1294" s="14">
        <v>17945.93</v>
      </c>
      <c r="I1294" s="14">
        <v>57.02</v>
      </c>
      <c r="J1294" s="14">
        <v>3850.99</v>
      </c>
      <c r="K1294" s="14">
        <v>4707.8900000000003</v>
      </c>
      <c r="L1294" s="14">
        <f t="shared" si="326"/>
        <v>8558.880000000001</v>
      </c>
      <c r="M1294" s="14">
        <f t="shared" si="327"/>
        <v>8615.9</v>
      </c>
      <c r="N1294" s="25">
        <f t="shared" si="328"/>
        <v>47.692596594325295</v>
      </c>
      <c r="O1294" s="25">
        <f t="shared" si="333"/>
        <v>48.010328804358423</v>
      </c>
      <c r="P1294" s="14">
        <v>1555.24</v>
      </c>
      <c r="Q1294" s="14">
        <v>572.31000000000006</v>
      </c>
      <c r="R1294" s="25">
        <f t="shared" si="321"/>
        <v>11.855334329288034</v>
      </c>
      <c r="S1294" s="14">
        <v>7082.75</v>
      </c>
      <c r="T1294" s="25">
        <f t="shared" si="323"/>
        <v>39.467166092813244</v>
      </c>
      <c r="U1294" s="14">
        <v>3852.7995959999998</v>
      </c>
      <c r="V1294" s="27" t="s">
        <v>126</v>
      </c>
      <c r="W1294" s="27" t="s">
        <v>126</v>
      </c>
      <c r="X1294" s="14">
        <v>15971.4</v>
      </c>
      <c r="Y1294" s="14">
        <v>57.02</v>
      </c>
      <c r="Z1294" s="14">
        <v>3178.8532209999998</v>
      </c>
      <c r="AA1294" s="14">
        <v>4687.1219080000001</v>
      </c>
      <c r="AB1294" s="14">
        <f t="shared" si="329"/>
        <v>7865.9751290000004</v>
      </c>
      <c r="AC1294" s="14">
        <f t="shared" si="330"/>
        <v>7922.9951289999999</v>
      </c>
      <c r="AD1294" s="25">
        <f t="shared" si="331"/>
        <v>49.250379609802529</v>
      </c>
      <c r="AE1294" s="25">
        <f t="shared" si="332"/>
        <v>49.607392770827857</v>
      </c>
      <c r="AF1294" s="14">
        <v>6048.9351340000003</v>
      </c>
      <c r="AG1294" s="25">
        <f t="shared" si="322"/>
        <v>37.873543546589531</v>
      </c>
      <c r="AH1294" s="14">
        <v>58125.228149516959</v>
      </c>
      <c r="AI1294" s="28">
        <f t="shared" si="324"/>
        <v>274.77569565690777</v>
      </c>
      <c r="AJ1294" s="14">
        <v>139127</v>
      </c>
      <c r="AK1294" s="14">
        <f t="shared" si="320"/>
        <v>114.79727155764158</v>
      </c>
      <c r="AL1294" s="14">
        <v>7823.2256200000002</v>
      </c>
      <c r="AM1294" s="14">
        <v>15642.14</v>
      </c>
      <c r="AN1294" s="29">
        <f t="shared" si="325"/>
        <v>50.013780850957737</v>
      </c>
    </row>
    <row r="1295" spans="1:40" x14ac:dyDescent="0.3">
      <c r="A1295" s="23" t="s">
        <v>106</v>
      </c>
      <c r="B1295" s="23" t="s">
        <v>110</v>
      </c>
      <c r="C1295" s="23" t="s">
        <v>221</v>
      </c>
      <c r="D1295" s="23" t="s">
        <v>122</v>
      </c>
      <c r="E1295" s="23" t="s">
        <v>123</v>
      </c>
      <c r="F1295" s="23" t="s">
        <v>138</v>
      </c>
      <c r="G1295" s="23" t="s">
        <v>13</v>
      </c>
      <c r="H1295" s="14">
        <v>20520.239999999998</v>
      </c>
      <c r="I1295" s="14">
        <v>93.82</v>
      </c>
      <c r="J1295" s="14">
        <v>5259.39</v>
      </c>
      <c r="K1295" s="14">
        <v>5907.16</v>
      </c>
      <c r="L1295" s="14">
        <f t="shared" si="326"/>
        <v>11166.55</v>
      </c>
      <c r="M1295" s="14">
        <f t="shared" si="327"/>
        <v>11260.369999999999</v>
      </c>
      <c r="N1295" s="25">
        <f t="shared" si="328"/>
        <v>54.417248531206269</v>
      </c>
      <c r="O1295" s="25">
        <f t="shared" si="333"/>
        <v>54.874455659388005</v>
      </c>
      <c r="P1295" s="14">
        <v>7488.39</v>
      </c>
      <c r="Q1295" s="14">
        <v>885.43</v>
      </c>
      <c r="R1295" s="25">
        <f t="shared" si="321"/>
        <v>40.807612386599772</v>
      </c>
      <c r="S1295" s="14">
        <v>865.6</v>
      </c>
      <c r="T1295" s="25">
        <f t="shared" si="323"/>
        <v>4.2182742502037014</v>
      </c>
      <c r="U1295" s="14">
        <v>419.54161599999998</v>
      </c>
      <c r="V1295" s="27" t="s">
        <v>126</v>
      </c>
      <c r="W1295" s="27" t="s">
        <v>126</v>
      </c>
      <c r="X1295" s="14">
        <v>18131.25</v>
      </c>
      <c r="Y1295" s="14">
        <v>93.82</v>
      </c>
      <c r="Z1295" s="14">
        <v>4215.0351110000001</v>
      </c>
      <c r="AA1295" s="14">
        <v>5907.16</v>
      </c>
      <c r="AB1295" s="14">
        <f t="shared" si="329"/>
        <v>10122.195111000001</v>
      </c>
      <c r="AC1295" s="14">
        <f t="shared" si="330"/>
        <v>10216.015111000001</v>
      </c>
      <c r="AD1295" s="25">
        <f t="shared" si="331"/>
        <v>55.82734290796278</v>
      </c>
      <c r="AE1295" s="25">
        <f t="shared" si="332"/>
        <v>56.344792063426404</v>
      </c>
      <c r="AF1295" s="14">
        <v>724.21986600000002</v>
      </c>
      <c r="AG1295" s="25">
        <f t="shared" si="322"/>
        <v>3.9943184612202689</v>
      </c>
      <c r="AH1295" s="14">
        <v>53494.164859950346</v>
      </c>
      <c r="AI1295" s="28">
        <f t="shared" si="324"/>
        <v>338.93883655288886</v>
      </c>
      <c r="AJ1295" s="14">
        <v>150598</v>
      </c>
      <c r="AK1295" s="14">
        <f t="shared" si="320"/>
        <v>120.39502516633686</v>
      </c>
      <c r="AL1295" s="14">
        <v>9911.8383360000007</v>
      </c>
      <c r="AM1295" s="14">
        <v>17724.439999999999</v>
      </c>
      <c r="AN1295" s="29">
        <f t="shared" si="325"/>
        <v>55.921870231161044</v>
      </c>
    </row>
    <row r="1296" spans="1:40" x14ac:dyDescent="0.3">
      <c r="A1296" s="23" t="s">
        <v>106</v>
      </c>
      <c r="B1296" s="23" t="s">
        <v>110</v>
      </c>
      <c r="C1296" s="23" t="s">
        <v>221</v>
      </c>
      <c r="D1296" s="23" t="s">
        <v>124</v>
      </c>
      <c r="E1296" s="23" t="s">
        <v>149</v>
      </c>
      <c r="F1296" s="23" t="s">
        <v>135</v>
      </c>
      <c r="G1296" s="23" t="s">
        <v>13</v>
      </c>
      <c r="H1296" s="14">
        <v>20788.29</v>
      </c>
      <c r="I1296" s="14">
        <v>30.239000000000001</v>
      </c>
      <c r="J1296" s="14">
        <v>4837.4309999999996</v>
      </c>
      <c r="K1296" s="14">
        <v>4414.9799999999996</v>
      </c>
      <c r="L1296" s="14">
        <f t="shared" si="326"/>
        <v>9252.4110000000001</v>
      </c>
      <c r="M1296" s="14">
        <f t="shared" si="327"/>
        <v>9282.6499999999978</v>
      </c>
      <c r="N1296" s="25">
        <f t="shared" si="328"/>
        <v>44.507802229043364</v>
      </c>
      <c r="O1296" s="25">
        <f t="shared" si="333"/>
        <v>44.653263928875333</v>
      </c>
      <c r="P1296" s="14">
        <v>9090.68</v>
      </c>
      <c r="Q1296" s="14">
        <v>812.45</v>
      </c>
      <c r="R1296" s="25">
        <f t="shared" si="321"/>
        <v>47.638021212904</v>
      </c>
      <c r="S1296" s="14">
        <v>1436.84</v>
      </c>
      <c r="T1296" s="25">
        <f t="shared" si="323"/>
        <v>6.9117758122481447</v>
      </c>
      <c r="U1296" s="14">
        <v>786.77594499999998</v>
      </c>
      <c r="V1296" s="27" t="s">
        <v>126</v>
      </c>
      <c r="W1296" s="27" t="s">
        <v>126</v>
      </c>
      <c r="X1296" s="14">
        <v>18977.405000000002</v>
      </c>
      <c r="Y1296" s="14">
        <v>30.239000000000001</v>
      </c>
      <c r="Z1296" s="14">
        <v>4367.6609319999998</v>
      </c>
      <c r="AA1296" s="14">
        <v>4414.9799999999996</v>
      </c>
      <c r="AB1296" s="14">
        <f t="shared" si="329"/>
        <v>8782.6409319999984</v>
      </c>
      <c r="AC1296" s="14">
        <f t="shared" si="330"/>
        <v>8812.8799319999998</v>
      </c>
      <c r="AD1296" s="25">
        <f t="shared" si="331"/>
        <v>46.279461981235038</v>
      </c>
      <c r="AE1296" s="25">
        <f t="shared" si="332"/>
        <v>46.438804104143841</v>
      </c>
      <c r="AF1296" s="14">
        <v>1251.2972600000001</v>
      </c>
      <c r="AG1296" s="25">
        <f t="shared" si="322"/>
        <v>6.5936162504831399</v>
      </c>
      <c r="AH1296" s="14">
        <v>67655.791172586527</v>
      </c>
      <c r="AI1296" s="28">
        <f t="shared" si="324"/>
        <v>280.4993433834747</v>
      </c>
      <c r="AJ1296" s="14">
        <v>182345</v>
      </c>
      <c r="AK1296" s="14">
        <f t="shared" si="320"/>
        <v>104.07417258493517</v>
      </c>
      <c r="AL1296" s="14">
        <v>8315.1095349999996</v>
      </c>
      <c r="AM1296" s="14">
        <v>18282.985000000001</v>
      </c>
      <c r="AN1296" s="29">
        <f t="shared" si="325"/>
        <v>45.480043521339645</v>
      </c>
    </row>
    <row r="1297" spans="1:40" x14ac:dyDescent="0.3">
      <c r="A1297" s="23" t="s">
        <v>106</v>
      </c>
      <c r="B1297" s="23" t="s">
        <v>110</v>
      </c>
      <c r="C1297" s="23" t="s">
        <v>221</v>
      </c>
      <c r="D1297" s="23" t="s">
        <v>2</v>
      </c>
      <c r="E1297" s="23" t="s">
        <v>32</v>
      </c>
      <c r="F1297" s="23" t="s">
        <v>126</v>
      </c>
      <c r="G1297" s="23" t="s">
        <v>13</v>
      </c>
      <c r="H1297" s="14">
        <v>244715.315</v>
      </c>
      <c r="I1297" s="14">
        <v>534.60900000000004</v>
      </c>
      <c r="J1297" s="14">
        <v>63001.316999999995</v>
      </c>
      <c r="K1297" s="14">
        <v>53384.479999999996</v>
      </c>
      <c r="L1297" s="14">
        <f t="shared" si="326"/>
        <v>116385.79699999999</v>
      </c>
      <c r="M1297" s="14">
        <f t="shared" si="327"/>
        <v>116920.40599999999</v>
      </c>
      <c r="N1297" s="25">
        <f t="shared" si="328"/>
        <v>47.559670305064472</v>
      </c>
      <c r="O1297" s="25">
        <f t="shared" si="333"/>
        <v>47.778131908090835</v>
      </c>
      <c r="P1297" s="14">
        <v>40842.270000000004</v>
      </c>
      <c r="Q1297" s="14">
        <v>8727.56</v>
      </c>
      <c r="R1297" s="25">
        <f t="shared" si="321"/>
        <v>20.256120872533049</v>
      </c>
      <c r="S1297" s="14">
        <v>73239.385999999999</v>
      </c>
      <c r="T1297" s="25">
        <f t="shared" si="323"/>
        <v>29.928403132431658</v>
      </c>
      <c r="U1297" s="14">
        <v>41988.618119999999</v>
      </c>
      <c r="V1297" s="27" t="s">
        <v>126</v>
      </c>
      <c r="W1297" s="27" t="s">
        <v>126</v>
      </c>
      <c r="X1297" s="14">
        <v>215450.4</v>
      </c>
      <c r="Y1297" s="14">
        <v>534.56323699999996</v>
      </c>
      <c r="Z1297" s="14">
        <v>51469.386809999996</v>
      </c>
      <c r="AA1297" s="14">
        <v>52744.789833000003</v>
      </c>
      <c r="AB1297" s="14">
        <f t="shared" ref="AB1297" si="334">Z1297+AA1297</f>
        <v>104214.176643</v>
      </c>
      <c r="AC1297" s="14">
        <f t="shared" ref="AC1297" si="335">Y1297+Z1297+AA1297</f>
        <v>104748.73988000001</v>
      </c>
      <c r="AD1297" s="25">
        <f t="shared" ref="AD1297" si="336">100*AB1297/X1297</f>
        <v>48.37037974540776</v>
      </c>
      <c r="AE1297" s="25">
        <f t="shared" ref="AE1297" si="337">100*AC1297/X1297</f>
        <v>48.618494038535097</v>
      </c>
      <c r="AF1297" s="14">
        <v>62898.019393999995</v>
      </c>
      <c r="AG1297" s="25">
        <f t="shared" ref="AG1297:AG1321" si="338">100*AF1297/X1297</f>
        <v>29.193735260644676</v>
      </c>
      <c r="AH1297" s="14">
        <v>767688.72554785141</v>
      </c>
      <c r="AI1297" s="28">
        <f t="shared" ref="AI1297:AI1321" si="339">1000*X1297/AH1297</f>
        <v>280.64812316508431</v>
      </c>
      <c r="AJ1297" s="14">
        <v>1904564</v>
      </c>
      <c r="AK1297" s="14">
        <f t="shared" si="320"/>
        <v>113.12321350188284</v>
      </c>
      <c r="AL1297" s="14">
        <v>96151.067402000001</v>
      </c>
      <c r="AM1297" s="14">
        <v>205035.24</v>
      </c>
      <c r="AN1297" s="29">
        <f t="shared" si="325"/>
        <v>46.89489836088665</v>
      </c>
    </row>
    <row r="1298" spans="1:40" x14ac:dyDescent="0.3">
      <c r="A1298" s="23" t="s">
        <v>107</v>
      </c>
      <c r="B1298" s="23" t="s">
        <v>111</v>
      </c>
      <c r="C1298" s="23" t="s">
        <v>221</v>
      </c>
      <c r="D1298" s="23" t="s">
        <v>114</v>
      </c>
      <c r="E1298" s="23" t="s">
        <v>143</v>
      </c>
      <c r="F1298" s="23" t="s">
        <v>135</v>
      </c>
      <c r="G1298" s="23" t="s">
        <v>13</v>
      </c>
      <c r="H1298" s="14">
        <v>24532.29</v>
      </c>
      <c r="I1298" s="14">
        <v>38.08</v>
      </c>
      <c r="J1298" s="14">
        <v>9184.07</v>
      </c>
      <c r="K1298" s="14">
        <v>5225.8599999999997</v>
      </c>
      <c r="L1298" s="14">
        <f t="shared" ref="L1298:L1321" si="340">J1298+K1298</f>
        <v>14409.93</v>
      </c>
      <c r="M1298" s="14">
        <f t="shared" ref="M1298:M1321" si="341">I1298+J1298+K1298</f>
        <v>14448.009999999998</v>
      </c>
      <c r="N1298" s="25">
        <f t="shared" ref="N1298:N1321" si="342">100*L1298/H1298</f>
        <v>58.738625705142077</v>
      </c>
      <c r="O1298" s="25">
        <f t="shared" si="333"/>
        <v>58.893849697684139</v>
      </c>
      <c r="P1298" s="14">
        <v>1865.54</v>
      </c>
      <c r="Q1298" s="14">
        <v>1506.67</v>
      </c>
      <c r="R1298" s="25">
        <f t="shared" si="321"/>
        <v>13.746005774430353</v>
      </c>
      <c r="S1298" s="14">
        <v>6454.8</v>
      </c>
      <c r="T1298" s="25">
        <f t="shared" si="323"/>
        <v>26.311445038355572</v>
      </c>
      <c r="U1298" s="14">
        <v>3635.533531</v>
      </c>
      <c r="V1298" s="27" t="s">
        <v>126</v>
      </c>
      <c r="W1298" s="27" t="s">
        <v>126</v>
      </c>
      <c r="X1298" s="14">
        <v>18138.530000000002</v>
      </c>
      <c r="Y1298" s="14">
        <v>38.08</v>
      </c>
      <c r="Z1298" s="14">
        <v>4717.8035890000001</v>
      </c>
      <c r="AA1298" s="14">
        <v>5225.8599999999997</v>
      </c>
      <c r="AB1298" s="14">
        <f t="shared" ref="AB1298:AB1321" si="343">Z1298+AA1298</f>
        <v>9943.6635889999998</v>
      </c>
      <c r="AC1298" s="14">
        <f t="shared" ref="AC1298:AC1321" si="344">Y1298+Z1298+AA1298</f>
        <v>9981.7435889999997</v>
      </c>
      <c r="AD1298" s="25">
        <f t="shared" ref="AD1298:AD1321" si="345">100*AB1298/X1298</f>
        <v>54.820669530551804</v>
      </c>
      <c r="AE1298" s="25">
        <f t="shared" ref="AE1298:AE1321" si="346">100*AC1298/X1298</f>
        <v>55.03060936580858</v>
      </c>
      <c r="AF1298" s="14">
        <v>5081.1134620000003</v>
      </c>
      <c r="AG1298" s="25">
        <f t="shared" si="338"/>
        <v>28.012818359591432</v>
      </c>
      <c r="AH1298" s="14">
        <v>59670.279698810788</v>
      </c>
      <c r="AI1298" s="28">
        <f t="shared" si="339"/>
        <v>303.97930245266639</v>
      </c>
      <c r="AJ1298" s="14">
        <v>145852</v>
      </c>
      <c r="AK1298" s="14">
        <f t="shared" si="320"/>
        <v>124.362573019225</v>
      </c>
      <c r="AL1298" s="14">
        <v>9365.0747879999999</v>
      </c>
      <c r="AM1298" s="14">
        <v>17279.060000000001</v>
      </c>
      <c r="AN1298" s="29">
        <f t="shared" si="325"/>
        <v>54.19898297708324</v>
      </c>
    </row>
    <row r="1299" spans="1:40" x14ac:dyDescent="0.3">
      <c r="A1299" s="23" t="s">
        <v>107</v>
      </c>
      <c r="B1299" s="23" t="s">
        <v>111</v>
      </c>
      <c r="C1299" s="23" t="s">
        <v>221</v>
      </c>
      <c r="D1299" s="23" t="s">
        <v>125</v>
      </c>
      <c r="E1299" s="23" t="s">
        <v>144</v>
      </c>
      <c r="F1299" s="23" t="s">
        <v>135</v>
      </c>
      <c r="G1299" s="23" t="s">
        <v>13</v>
      </c>
      <c r="H1299" s="14">
        <v>19841.900000000001</v>
      </c>
      <c r="I1299" s="14">
        <v>74.91</v>
      </c>
      <c r="J1299" s="14">
        <v>4646.1899999999996</v>
      </c>
      <c r="K1299" s="14">
        <v>4020</v>
      </c>
      <c r="L1299" s="14">
        <f t="shared" si="340"/>
        <v>8666.1899999999987</v>
      </c>
      <c r="M1299" s="14">
        <f t="shared" si="341"/>
        <v>8741.0999999999985</v>
      </c>
      <c r="N1299" s="25">
        <f t="shared" si="342"/>
        <v>43.6762104435563</v>
      </c>
      <c r="O1299" s="25">
        <f t="shared" si="333"/>
        <v>44.053744853063456</v>
      </c>
      <c r="P1299" s="14">
        <v>280</v>
      </c>
      <c r="Q1299" s="14">
        <v>898.01</v>
      </c>
      <c r="R1299" s="25">
        <f t="shared" si="321"/>
        <v>5.9369818414567153</v>
      </c>
      <c r="S1299" s="14">
        <v>9791.1</v>
      </c>
      <c r="T1299" s="25">
        <f t="shared" si="323"/>
        <v>49.345576784481324</v>
      </c>
      <c r="U1299" s="14">
        <v>5596.0457939999997</v>
      </c>
      <c r="V1299" s="27" t="s">
        <v>126</v>
      </c>
      <c r="W1299" s="27" t="s">
        <v>126</v>
      </c>
      <c r="X1299" s="14">
        <v>18455.32</v>
      </c>
      <c r="Y1299" s="14">
        <v>74.91</v>
      </c>
      <c r="Z1299" s="14">
        <v>3898.6862230000002</v>
      </c>
      <c r="AA1299" s="14">
        <v>3921.5388429999998</v>
      </c>
      <c r="AB1299" s="14">
        <f t="shared" si="343"/>
        <v>7820.225066</v>
      </c>
      <c r="AC1299" s="14">
        <f t="shared" si="344"/>
        <v>7895.1350659999998</v>
      </c>
      <c r="AD1299" s="25">
        <f t="shared" si="345"/>
        <v>42.37382535767464</v>
      </c>
      <c r="AE1299" s="25">
        <f t="shared" si="346"/>
        <v>42.779724578062044</v>
      </c>
      <c r="AF1299" s="14">
        <v>9310.4615429999994</v>
      </c>
      <c r="AG1299" s="25">
        <f t="shared" si="338"/>
        <v>50.448659481385313</v>
      </c>
      <c r="AH1299" s="14">
        <v>70602.197079024045</v>
      </c>
      <c r="AI1299" s="28">
        <f t="shared" si="339"/>
        <v>261.39866411442154</v>
      </c>
      <c r="AJ1299" s="14">
        <v>163827</v>
      </c>
      <c r="AK1299" s="14">
        <f t="shared" si="320"/>
        <v>112.65127237878983</v>
      </c>
      <c r="AL1299" s="14">
        <v>7683.4391500000002</v>
      </c>
      <c r="AM1299" s="14">
        <v>17991.64</v>
      </c>
      <c r="AN1299" s="29">
        <f t="shared" si="325"/>
        <v>42.705607437676612</v>
      </c>
    </row>
    <row r="1300" spans="1:40" x14ac:dyDescent="0.3">
      <c r="A1300" s="23" t="s">
        <v>107</v>
      </c>
      <c r="B1300" s="23" t="s">
        <v>111</v>
      </c>
      <c r="C1300" s="23" t="s">
        <v>221</v>
      </c>
      <c r="D1300" s="23" t="s">
        <v>115</v>
      </c>
      <c r="E1300" s="23" t="s">
        <v>178</v>
      </c>
      <c r="F1300" s="23" t="s">
        <v>138</v>
      </c>
      <c r="G1300" s="23" t="s">
        <v>13</v>
      </c>
      <c r="H1300" s="14">
        <v>25487.88</v>
      </c>
      <c r="I1300" s="14">
        <v>36.18</v>
      </c>
      <c r="J1300" s="14">
        <v>7520.76</v>
      </c>
      <c r="K1300" s="14">
        <v>5063.41</v>
      </c>
      <c r="L1300" s="14">
        <f t="shared" si="340"/>
        <v>12584.17</v>
      </c>
      <c r="M1300" s="14">
        <f t="shared" si="341"/>
        <v>12620.35</v>
      </c>
      <c r="N1300" s="25">
        <f t="shared" si="342"/>
        <v>49.373153043721167</v>
      </c>
      <c r="O1300" s="25">
        <f t="shared" si="333"/>
        <v>49.515102864577202</v>
      </c>
      <c r="P1300" s="14">
        <v>8434.93</v>
      </c>
      <c r="Q1300" s="14">
        <v>912.65</v>
      </c>
      <c r="R1300" s="25">
        <f t="shared" si="321"/>
        <v>36.674607695893108</v>
      </c>
      <c r="S1300" s="14">
        <v>2796.25</v>
      </c>
      <c r="T1300" s="25">
        <f t="shared" si="323"/>
        <v>10.970900679067855</v>
      </c>
      <c r="U1300" s="14">
        <v>1606.972336</v>
      </c>
      <c r="V1300" s="27" t="s">
        <v>126</v>
      </c>
      <c r="W1300" s="27" t="s">
        <v>126</v>
      </c>
      <c r="X1300" s="14">
        <v>22809.08</v>
      </c>
      <c r="Y1300" s="14">
        <v>36.137335</v>
      </c>
      <c r="Z1300" s="14">
        <v>6368.9895829999996</v>
      </c>
      <c r="AA1300" s="14">
        <v>4965.4399999999996</v>
      </c>
      <c r="AB1300" s="14">
        <f t="shared" si="343"/>
        <v>11334.429582999999</v>
      </c>
      <c r="AC1300" s="14">
        <f t="shared" si="344"/>
        <v>11370.566918</v>
      </c>
      <c r="AD1300" s="25">
        <f t="shared" si="345"/>
        <v>49.692620583557066</v>
      </c>
      <c r="AE1300" s="25">
        <f t="shared" si="346"/>
        <v>49.851054571249698</v>
      </c>
      <c r="AF1300" s="14">
        <v>2460.48506</v>
      </c>
      <c r="AG1300" s="25">
        <f t="shared" si="338"/>
        <v>10.787305143390263</v>
      </c>
      <c r="AH1300" s="14">
        <v>84975.270153762584</v>
      </c>
      <c r="AI1300" s="28">
        <f t="shared" si="339"/>
        <v>268.42021165366128</v>
      </c>
      <c r="AJ1300" s="14">
        <v>219127</v>
      </c>
      <c r="AK1300" s="14">
        <f t="shared" si="320"/>
        <v>104.09068713577058</v>
      </c>
      <c r="AL1300" s="14">
        <v>10157.865051000001</v>
      </c>
      <c r="AM1300" s="14">
        <v>21590.76</v>
      </c>
      <c r="AN1300" s="29">
        <f t="shared" si="325"/>
        <v>47.047278794261999</v>
      </c>
    </row>
    <row r="1301" spans="1:40" x14ac:dyDescent="0.3">
      <c r="A1301" s="23" t="s">
        <v>107</v>
      </c>
      <c r="B1301" s="23" t="s">
        <v>111</v>
      </c>
      <c r="C1301" s="23" t="s">
        <v>221</v>
      </c>
      <c r="D1301" s="23" t="s">
        <v>116</v>
      </c>
      <c r="E1301" s="23" t="s">
        <v>71</v>
      </c>
      <c r="F1301" s="23" t="s">
        <v>135</v>
      </c>
      <c r="G1301" s="23" t="s">
        <v>13</v>
      </c>
      <c r="H1301" s="14">
        <v>37577.980000000003</v>
      </c>
      <c r="I1301" s="14">
        <v>77.53</v>
      </c>
      <c r="J1301" s="14">
        <v>8053.6</v>
      </c>
      <c r="K1301" s="14">
        <v>5111.41</v>
      </c>
      <c r="L1301" s="14">
        <f t="shared" si="340"/>
        <v>13165.01</v>
      </c>
      <c r="M1301" s="14">
        <f t="shared" si="341"/>
        <v>13242.54</v>
      </c>
      <c r="N1301" s="25">
        <f t="shared" si="342"/>
        <v>35.033841627463744</v>
      </c>
      <c r="O1301" s="25">
        <f t="shared" si="333"/>
        <v>35.240159263483555</v>
      </c>
      <c r="P1301" s="14">
        <v>13869.34</v>
      </c>
      <c r="Q1301" s="14">
        <v>500.52</v>
      </c>
      <c r="R1301" s="25">
        <f t="shared" si="321"/>
        <v>38.240107637504728</v>
      </c>
      <c r="S1301" s="14">
        <v>8362.5499999999993</v>
      </c>
      <c r="T1301" s="25">
        <f t="shared" si="323"/>
        <v>22.253857179124577</v>
      </c>
      <c r="U1301" s="14">
        <v>5352.2553749999997</v>
      </c>
      <c r="V1301" s="27" t="s">
        <v>126</v>
      </c>
      <c r="W1301" s="27" t="s">
        <v>126</v>
      </c>
      <c r="X1301" s="14">
        <v>32120.400000000001</v>
      </c>
      <c r="Y1301" s="14">
        <v>77.53</v>
      </c>
      <c r="Z1301" s="14">
        <v>7460.5349829999996</v>
      </c>
      <c r="AA1301" s="14">
        <v>5008.2700000000004</v>
      </c>
      <c r="AB1301" s="14">
        <f t="shared" si="343"/>
        <v>12468.804983</v>
      </c>
      <c r="AC1301" s="14">
        <f t="shared" si="344"/>
        <v>12546.334983000001</v>
      </c>
      <c r="AD1301" s="25">
        <f t="shared" si="345"/>
        <v>38.818959237742995</v>
      </c>
      <c r="AE1301" s="25">
        <f t="shared" si="346"/>
        <v>39.060332321515297</v>
      </c>
      <c r="AF1301" s="14">
        <v>6693.3850199999997</v>
      </c>
      <c r="AG1301" s="25">
        <f t="shared" si="338"/>
        <v>20.838423618634884</v>
      </c>
      <c r="AH1301" s="14">
        <v>149422.28025525433</v>
      </c>
      <c r="AI1301" s="28">
        <f t="shared" si="339"/>
        <v>214.96392602983656</v>
      </c>
      <c r="AJ1301" s="14">
        <v>344992</v>
      </c>
      <c r="AK1301" s="14">
        <f t="shared" si="320"/>
        <v>93.104767646786016</v>
      </c>
      <c r="AL1301" s="14">
        <v>11060.127479000001</v>
      </c>
      <c r="AM1301" s="14">
        <v>30061.73</v>
      </c>
      <c r="AN1301" s="29">
        <f t="shared" si="325"/>
        <v>36.791387185634363</v>
      </c>
    </row>
    <row r="1302" spans="1:40" x14ac:dyDescent="0.3">
      <c r="A1302" s="23" t="s">
        <v>107</v>
      </c>
      <c r="B1302" s="23" t="s">
        <v>111</v>
      </c>
      <c r="C1302" s="23" t="s">
        <v>221</v>
      </c>
      <c r="D1302" s="23" t="s">
        <v>117</v>
      </c>
      <c r="E1302" s="23" t="s">
        <v>145</v>
      </c>
      <c r="F1302" s="23" t="s">
        <v>137</v>
      </c>
      <c r="G1302" s="23" t="s">
        <v>13</v>
      </c>
      <c r="H1302" s="14">
        <v>16665.84</v>
      </c>
      <c r="I1302" s="14">
        <v>58.52</v>
      </c>
      <c r="J1302" s="14">
        <v>4453.1899999999996</v>
      </c>
      <c r="K1302" s="14">
        <v>2680.46</v>
      </c>
      <c r="L1302" s="14">
        <f t="shared" si="340"/>
        <v>7133.65</v>
      </c>
      <c r="M1302" s="14">
        <f t="shared" si="341"/>
        <v>7192.17</v>
      </c>
      <c r="N1302" s="25">
        <f t="shared" si="342"/>
        <v>42.804023079544748</v>
      </c>
      <c r="O1302" s="25">
        <f t="shared" si="333"/>
        <v>43.155160495960601</v>
      </c>
      <c r="P1302" s="14">
        <v>4697.12</v>
      </c>
      <c r="Q1302" s="14">
        <v>514.30999999999995</v>
      </c>
      <c r="R1302" s="25">
        <f t="shared" si="321"/>
        <v>31.270130998497525</v>
      </c>
      <c r="S1302" s="14">
        <v>3781.06</v>
      </c>
      <c r="T1302" s="25">
        <f t="shared" si="323"/>
        <v>22.687485299270843</v>
      </c>
      <c r="U1302" s="14">
        <v>2153.5839569999998</v>
      </c>
      <c r="V1302" s="27" t="s">
        <v>126</v>
      </c>
      <c r="W1302" s="27" t="s">
        <v>126</v>
      </c>
      <c r="X1302" s="14">
        <v>14903.07</v>
      </c>
      <c r="Y1302" s="14">
        <v>58.52</v>
      </c>
      <c r="Z1302" s="14">
        <v>4187.1935970000004</v>
      </c>
      <c r="AA1302" s="14">
        <v>2680.46</v>
      </c>
      <c r="AB1302" s="14">
        <f t="shared" si="343"/>
        <v>6867.6535970000004</v>
      </c>
      <c r="AC1302" s="14">
        <f t="shared" si="344"/>
        <v>6926.1735970000009</v>
      </c>
      <c r="AD1302" s="25">
        <f t="shared" si="345"/>
        <v>46.082140102676831</v>
      </c>
      <c r="AE1302" s="25">
        <f t="shared" si="346"/>
        <v>46.474810874537944</v>
      </c>
      <c r="AF1302" s="14">
        <v>3124.0674730000001</v>
      </c>
      <c r="AG1302" s="25">
        <f t="shared" si="338"/>
        <v>20.962576657024357</v>
      </c>
      <c r="AH1302" s="14">
        <v>57416.766199215403</v>
      </c>
      <c r="AI1302" s="28">
        <f t="shared" si="339"/>
        <v>259.55955005009758</v>
      </c>
      <c r="AJ1302" s="14">
        <v>141664</v>
      </c>
      <c r="AK1302" s="14">
        <f t="shared" si="320"/>
        <v>105.20012141405014</v>
      </c>
      <c r="AL1302" s="14">
        <v>5909.273819</v>
      </c>
      <c r="AM1302" s="14">
        <v>14105.65</v>
      </c>
      <c r="AN1302" s="29">
        <f t="shared" si="325"/>
        <v>41.892956503245159</v>
      </c>
    </row>
    <row r="1303" spans="1:40" x14ac:dyDescent="0.3">
      <c r="A1303" s="23" t="s">
        <v>107</v>
      </c>
      <c r="B1303" s="23" t="s">
        <v>111</v>
      </c>
      <c r="C1303" s="23" t="s">
        <v>221</v>
      </c>
      <c r="D1303" s="23" t="s">
        <v>118</v>
      </c>
      <c r="E1303" s="23" t="s">
        <v>177</v>
      </c>
      <c r="F1303" s="23" t="s">
        <v>137</v>
      </c>
      <c r="G1303" s="23" t="s">
        <v>13</v>
      </c>
      <c r="H1303" s="14">
        <v>18802.822999999997</v>
      </c>
      <c r="I1303" s="14">
        <v>37.219000000000001</v>
      </c>
      <c r="J1303" s="14">
        <v>5194.1499999999996</v>
      </c>
      <c r="K1303" s="14">
        <v>1995.28</v>
      </c>
      <c r="L1303" s="14">
        <f t="shared" si="340"/>
        <v>7189.4299999999994</v>
      </c>
      <c r="M1303" s="14">
        <f t="shared" si="341"/>
        <v>7226.6489999999994</v>
      </c>
      <c r="N1303" s="25">
        <f t="shared" si="342"/>
        <v>38.235907448578331</v>
      </c>
      <c r="O1303" s="25">
        <f t="shared" si="333"/>
        <v>38.43385112969473</v>
      </c>
      <c r="P1303" s="14">
        <v>5840.82</v>
      </c>
      <c r="Q1303" s="14">
        <v>824.68200000000002</v>
      </c>
      <c r="R1303" s="25">
        <f t="shared" si="321"/>
        <v>35.449474794290204</v>
      </c>
      <c r="S1303" s="14">
        <v>4224.8320000000003</v>
      </c>
      <c r="T1303" s="25">
        <f t="shared" si="323"/>
        <v>22.469136682294998</v>
      </c>
      <c r="U1303" s="14">
        <v>2619.4756090000001</v>
      </c>
      <c r="V1303" s="27" t="s">
        <v>126</v>
      </c>
      <c r="W1303" s="27" t="s">
        <v>126</v>
      </c>
      <c r="X1303" s="14">
        <v>16531.752999999997</v>
      </c>
      <c r="Y1303" s="14">
        <v>37.219000000000001</v>
      </c>
      <c r="Z1303" s="14">
        <v>4138.2764870000001</v>
      </c>
      <c r="AA1303" s="14">
        <v>1976.59</v>
      </c>
      <c r="AB1303" s="14">
        <f t="shared" si="343"/>
        <v>6114.8664870000002</v>
      </c>
      <c r="AC1303" s="14">
        <f t="shared" si="344"/>
        <v>6152.0854870000003</v>
      </c>
      <c r="AD1303" s="25">
        <f t="shared" si="345"/>
        <v>36.988615103310586</v>
      </c>
      <c r="AE1303" s="25">
        <f t="shared" si="346"/>
        <v>37.213751542259324</v>
      </c>
      <c r="AF1303" s="14">
        <v>3822.3361749999999</v>
      </c>
      <c r="AG1303" s="25">
        <f t="shared" si="338"/>
        <v>23.121178830823329</v>
      </c>
      <c r="AH1303" s="14">
        <v>60685.165934337994</v>
      </c>
      <c r="AI1303" s="28">
        <f t="shared" si="339"/>
        <v>272.41835373553289</v>
      </c>
      <c r="AJ1303" s="14">
        <v>150834</v>
      </c>
      <c r="AK1303" s="14">
        <f t="shared" si="320"/>
        <v>109.60229789039604</v>
      </c>
      <c r="AL1303" s="14">
        <v>4798.2687029999997</v>
      </c>
      <c r="AM1303" s="14">
        <v>15492.973</v>
      </c>
      <c r="AN1303" s="29">
        <f t="shared" si="325"/>
        <v>30.970612954660151</v>
      </c>
    </row>
    <row r="1304" spans="1:40" x14ac:dyDescent="0.3">
      <c r="A1304" s="23" t="s">
        <v>107</v>
      </c>
      <c r="B1304" s="23" t="s">
        <v>111</v>
      </c>
      <c r="C1304" s="23" t="s">
        <v>221</v>
      </c>
      <c r="D1304" s="23" t="s">
        <v>119</v>
      </c>
      <c r="E1304" s="23" t="s">
        <v>146</v>
      </c>
      <c r="F1304" s="23" t="s">
        <v>138</v>
      </c>
      <c r="G1304" s="23" t="s">
        <v>13</v>
      </c>
      <c r="H1304" s="14">
        <v>13364.59</v>
      </c>
      <c r="I1304" s="14">
        <v>2.6960000000000002</v>
      </c>
      <c r="J1304" s="14">
        <v>3673.364</v>
      </c>
      <c r="K1304" s="14">
        <v>1873.02</v>
      </c>
      <c r="L1304" s="14">
        <f t="shared" si="340"/>
        <v>5546.384</v>
      </c>
      <c r="M1304" s="14">
        <f t="shared" si="341"/>
        <v>5549.08</v>
      </c>
      <c r="N1304" s="25">
        <f t="shared" si="342"/>
        <v>41.500592236649233</v>
      </c>
      <c r="O1304" s="25">
        <f t="shared" si="333"/>
        <v>41.520764946773525</v>
      </c>
      <c r="P1304" s="14">
        <v>745.19</v>
      </c>
      <c r="Q1304" s="14">
        <v>606.21</v>
      </c>
      <c r="R1304" s="25">
        <f t="shared" si="321"/>
        <v>10.111795423578277</v>
      </c>
      <c r="S1304" s="14">
        <v>6165.32</v>
      </c>
      <c r="T1304" s="25">
        <f t="shared" si="323"/>
        <v>46.13175563186001</v>
      </c>
      <c r="U1304" s="14">
        <v>4023.60221</v>
      </c>
      <c r="V1304" s="27" t="s">
        <v>126</v>
      </c>
      <c r="W1304" s="27" t="s">
        <v>126</v>
      </c>
      <c r="X1304" s="14">
        <v>11723.99</v>
      </c>
      <c r="Y1304" s="14">
        <v>2.6960000000000002</v>
      </c>
      <c r="Z1304" s="14">
        <v>3250.8575500000002</v>
      </c>
      <c r="AA1304" s="14">
        <v>1873.02</v>
      </c>
      <c r="AB1304" s="14">
        <f t="shared" si="343"/>
        <v>5123.8775500000002</v>
      </c>
      <c r="AC1304" s="14">
        <f t="shared" si="344"/>
        <v>5126.5735500000001</v>
      </c>
      <c r="AD1304" s="25">
        <f t="shared" si="345"/>
        <v>43.704212900215715</v>
      </c>
      <c r="AE1304" s="25">
        <f t="shared" si="346"/>
        <v>43.727208484483526</v>
      </c>
      <c r="AF1304" s="14">
        <v>5097.3954320000003</v>
      </c>
      <c r="AG1304" s="25">
        <f t="shared" si="338"/>
        <v>43.478333161321359</v>
      </c>
      <c r="AH1304" s="14">
        <v>46079.226304247211</v>
      </c>
      <c r="AI1304" s="28">
        <f t="shared" si="339"/>
        <v>254.43113828756663</v>
      </c>
      <c r="AJ1304" s="14">
        <v>116926</v>
      </c>
      <c r="AK1304" s="14">
        <f t="shared" si="320"/>
        <v>100.26846039375332</v>
      </c>
      <c r="AL1304" s="14">
        <v>4894.6291289999999</v>
      </c>
      <c r="AM1304" s="14">
        <v>11337.54</v>
      </c>
      <c r="AN1304" s="29">
        <f t="shared" si="325"/>
        <v>43.171879693478473</v>
      </c>
    </row>
    <row r="1305" spans="1:40" x14ac:dyDescent="0.3">
      <c r="A1305" s="23" t="s">
        <v>107</v>
      </c>
      <c r="B1305" s="23" t="s">
        <v>111</v>
      </c>
      <c r="C1305" s="23" t="s">
        <v>221</v>
      </c>
      <c r="D1305" s="23" t="s">
        <v>120</v>
      </c>
      <c r="E1305" s="23" t="s">
        <v>147</v>
      </c>
      <c r="F1305" s="23" t="s">
        <v>135</v>
      </c>
      <c r="G1305" s="23" t="s">
        <v>13</v>
      </c>
      <c r="H1305" s="14">
        <v>17871.47</v>
      </c>
      <c r="I1305" s="14">
        <v>38.5</v>
      </c>
      <c r="J1305" s="14">
        <v>4406.6400000000003</v>
      </c>
      <c r="K1305" s="14">
        <v>4054.31</v>
      </c>
      <c r="L1305" s="14">
        <f t="shared" si="340"/>
        <v>8460.9500000000007</v>
      </c>
      <c r="M1305" s="14">
        <f t="shared" si="341"/>
        <v>8499.4500000000007</v>
      </c>
      <c r="N1305" s="25">
        <f t="shared" si="342"/>
        <v>47.343335495065602</v>
      </c>
      <c r="O1305" s="25">
        <f t="shared" si="333"/>
        <v>47.558762653547809</v>
      </c>
      <c r="P1305" s="14">
        <v>887.38</v>
      </c>
      <c r="Q1305" s="14">
        <v>903.36</v>
      </c>
      <c r="R1305" s="25">
        <f t="shared" si="321"/>
        <v>10.020104669621469</v>
      </c>
      <c r="S1305" s="14">
        <v>7482.82</v>
      </c>
      <c r="T1305" s="25">
        <f t="shared" si="323"/>
        <v>41.870198702177269</v>
      </c>
      <c r="U1305" s="14">
        <v>3978.9064709999998</v>
      </c>
      <c r="V1305" s="27" t="s">
        <v>126</v>
      </c>
      <c r="W1305" s="27" t="s">
        <v>126</v>
      </c>
      <c r="X1305" s="14">
        <v>16369.55</v>
      </c>
      <c r="Y1305" s="14">
        <v>38.5</v>
      </c>
      <c r="Z1305" s="14">
        <v>3325.9593580000001</v>
      </c>
      <c r="AA1305" s="14">
        <v>4022.551395</v>
      </c>
      <c r="AB1305" s="14">
        <f t="shared" si="343"/>
        <v>7348.5107530000005</v>
      </c>
      <c r="AC1305" s="14">
        <f t="shared" si="344"/>
        <v>7387.0107530000005</v>
      </c>
      <c r="AD1305" s="25">
        <f t="shared" si="345"/>
        <v>44.891342480398059</v>
      </c>
      <c r="AE1305" s="25">
        <f t="shared" si="346"/>
        <v>45.126535262117777</v>
      </c>
      <c r="AF1305" s="14">
        <v>7139.0472289999998</v>
      </c>
      <c r="AG1305" s="25">
        <f t="shared" si="338"/>
        <v>43.611750041998711</v>
      </c>
      <c r="AH1305" s="14">
        <v>60732.229637322227</v>
      </c>
      <c r="AI1305" s="28">
        <f t="shared" si="339"/>
        <v>269.53645696452907</v>
      </c>
      <c r="AJ1305" s="14">
        <v>149272</v>
      </c>
      <c r="AK1305" s="14">
        <f t="shared" si="320"/>
        <v>109.66256230237418</v>
      </c>
      <c r="AL1305" s="14">
        <v>6963.7408329999998</v>
      </c>
      <c r="AM1305" s="14">
        <v>15693.69</v>
      </c>
      <c r="AN1305" s="29">
        <f t="shared" si="325"/>
        <v>44.372871090227981</v>
      </c>
    </row>
    <row r="1306" spans="1:40" x14ac:dyDescent="0.3">
      <c r="A1306" s="23" t="s">
        <v>107</v>
      </c>
      <c r="B1306" s="23" t="s">
        <v>111</v>
      </c>
      <c r="C1306" s="23" t="s">
        <v>221</v>
      </c>
      <c r="D1306" s="23" t="s">
        <v>121</v>
      </c>
      <c r="E1306" s="23" t="s">
        <v>148</v>
      </c>
      <c r="F1306" s="23" t="s">
        <v>135</v>
      </c>
      <c r="G1306" s="23" t="s">
        <v>13</v>
      </c>
      <c r="H1306" s="14">
        <v>16241.079999999998</v>
      </c>
      <c r="I1306" s="14">
        <v>44.8</v>
      </c>
      <c r="J1306" s="14">
        <v>3785.85</v>
      </c>
      <c r="K1306" s="14">
        <v>3589.18</v>
      </c>
      <c r="L1306" s="14">
        <f t="shared" si="340"/>
        <v>7375.03</v>
      </c>
      <c r="M1306" s="14">
        <f t="shared" si="341"/>
        <v>7419.83</v>
      </c>
      <c r="N1306" s="25">
        <f t="shared" si="342"/>
        <v>45.409726446763401</v>
      </c>
      <c r="O1306" s="25">
        <f t="shared" si="333"/>
        <v>45.685570171441803</v>
      </c>
      <c r="P1306" s="14">
        <v>1575.76</v>
      </c>
      <c r="Q1306" s="14">
        <v>558.68000000000006</v>
      </c>
      <c r="R1306" s="25">
        <f t="shared" si="321"/>
        <v>13.142229457646907</v>
      </c>
      <c r="S1306" s="14">
        <v>6635.07</v>
      </c>
      <c r="T1306" s="25">
        <f t="shared" si="323"/>
        <v>40.853625497811727</v>
      </c>
      <c r="U1306" s="14">
        <v>3888.2089019999999</v>
      </c>
      <c r="V1306" s="27" t="s">
        <v>126</v>
      </c>
      <c r="W1306" s="27" t="s">
        <v>126</v>
      </c>
      <c r="X1306" s="14">
        <v>14348.869999999999</v>
      </c>
      <c r="Y1306" s="14">
        <v>44.8</v>
      </c>
      <c r="Z1306" s="14">
        <v>3083.7572810000001</v>
      </c>
      <c r="AA1306" s="14">
        <v>3574.0853550000002</v>
      </c>
      <c r="AB1306" s="14">
        <f t="shared" si="343"/>
        <v>6657.8426360000003</v>
      </c>
      <c r="AC1306" s="14">
        <f t="shared" si="344"/>
        <v>6702.6426360000005</v>
      </c>
      <c r="AD1306" s="25">
        <f t="shared" si="345"/>
        <v>46.399769710088677</v>
      </c>
      <c r="AE1306" s="25">
        <f t="shared" si="346"/>
        <v>46.711989417982053</v>
      </c>
      <c r="AF1306" s="14">
        <v>5694.3473119999999</v>
      </c>
      <c r="AG1306" s="25">
        <f t="shared" si="338"/>
        <v>39.684987821340641</v>
      </c>
      <c r="AH1306" s="14">
        <v>58306.61854049148</v>
      </c>
      <c r="AI1306" s="28">
        <f t="shared" si="339"/>
        <v>246.09333141203027</v>
      </c>
      <c r="AJ1306" s="14">
        <v>139127</v>
      </c>
      <c r="AK1306" s="14">
        <f t="shared" si="320"/>
        <v>103.13504927152887</v>
      </c>
      <c r="AL1306" s="14">
        <v>6629.8313019999996</v>
      </c>
      <c r="AM1306" s="14">
        <v>14167.65</v>
      </c>
      <c r="AN1306" s="29">
        <f t="shared" si="325"/>
        <v>46.795561028116872</v>
      </c>
    </row>
    <row r="1307" spans="1:40" x14ac:dyDescent="0.3">
      <c r="A1307" s="23" t="s">
        <v>107</v>
      </c>
      <c r="B1307" s="23" t="s">
        <v>111</v>
      </c>
      <c r="C1307" s="23" t="s">
        <v>221</v>
      </c>
      <c r="D1307" s="23" t="s">
        <v>122</v>
      </c>
      <c r="E1307" s="23" t="s">
        <v>123</v>
      </c>
      <c r="F1307" s="23" t="s">
        <v>138</v>
      </c>
      <c r="G1307" s="23" t="s">
        <v>13</v>
      </c>
      <c r="H1307" s="14">
        <v>19371.149000000001</v>
      </c>
      <c r="I1307" s="14">
        <v>105.663</v>
      </c>
      <c r="J1307" s="14">
        <v>5527.7460000000001</v>
      </c>
      <c r="K1307" s="14">
        <v>4339.21</v>
      </c>
      <c r="L1307" s="14">
        <f t="shared" si="340"/>
        <v>9866.9560000000001</v>
      </c>
      <c r="M1307" s="14">
        <f t="shared" si="341"/>
        <v>9972.6189999999988</v>
      </c>
      <c r="N1307" s="25">
        <f t="shared" si="342"/>
        <v>50.936348690519075</v>
      </c>
      <c r="O1307" s="25">
        <f t="shared" si="333"/>
        <v>51.481814527367469</v>
      </c>
      <c r="P1307" s="14">
        <v>7435.07</v>
      </c>
      <c r="Q1307" s="14">
        <v>1043.93</v>
      </c>
      <c r="R1307" s="25">
        <f t="shared" si="321"/>
        <v>43.771280681388589</v>
      </c>
      <c r="S1307" s="14">
        <v>861.69</v>
      </c>
      <c r="T1307" s="25">
        <f t="shared" si="323"/>
        <v>4.4483164111741642</v>
      </c>
      <c r="U1307" s="14">
        <v>470.25084800000002</v>
      </c>
      <c r="V1307" s="27" t="s">
        <v>126</v>
      </c>
      <c r="W1307" s="27" t="s">
        <v>126</v>
      </c>
      <c r="X1307" s="14">
        <v>17034.849000000002</v>
      </c>
      <c r="Y1307" s="14">
        <v>105.663</v>
      </c>
      <c r="Z1307" s="14">
        <v>4572.4753559999999</v>
      </c>
      <c r="AA1307" s="14">
        <v>4339.21</v>
      </c>
      <c r="AB1307" s="14">
        <f t="shared" si="343"/>
        <v>8911.685356</v>
      </c>
      <c r="AC1307" s="14">
        <f t="shared" si="344"/>
        <v>9017.3483559999986</v>
      </c>
      <c r="AD1307" s="25">
        <f t="shared" si="345"/>
        <v>52.314437046081231</v>
      </c>
      <c r="AE1307" s="25">
        <f t="shared" si="346"/>
        <v>52.934712576554084</v>
      </c>
      <c r="AF1307" s="14">
        <v>734.74176599999998</v>
      </c>
      <c r="AG1307" s="25">
        <f t="shared" si="338"/>
        <v>4.3131686462263321</v>
      </c>
      <c r="AH1307" s="14">
        <v>53927.572122949961</v>
      </c>
      <c r="AI1307" s="28">
        <f t="shared" si="339"/>
        <v>315.88384808353874</v>
      </c>
      <c r="AJ1307" s="14">
        <v>150598</v>
      </c>
      <c r="AK1307" s="14">
        <f t="shared" si="320"/>
        <v>113.11470935869005</v>
      </c>
      <c r="AL1307" s="14">
        <v>8805.2610299999997</v>
      </c>
      <c r="AM1307" s="14">
        <v>16732.329000000002</v>
      </c>
      <c r="AN1307" s="29">
        <f t="shared" si="325"/>
        <v>52.624240355302597</v>
      </c>
    </row>
    <row r="1308" spans="1:40" x14ac:dyDescent="0.3">
      <c r="A1308" s="23" t="s">
        <v>107</v>
      </c>
      <c r="B1308" s="23" t="s">
        <v>111</v>
      </c>
      <c r="C1308" s="23" t="s">
        <v>221</v>
      </c>
      <c r="D1308" s="23" t="s">
        <v>124</v>
      </c>
      <c r="E1308" s="23" t="s">
        <v>149</v>
      </c>
      <c r="F1308" s="23" t="s">
        <v>135</v>
      </c>
      <c r="G1308" s="23" t="s">
        <v>13</v>
      </c>
      <c r="H1308" s="14">
        <v>19629.68</v>
      </c>
      <c r="I1308" s="14">
        <v>29.94</v>
      </c>
      <c r="J1308" s="14">
        <v>5118.78</v>
      </c>
      <c r="K1308" s="14">
        <v>4009.89</v>
      </c>
      <c r="L1308" s="14">
        <f t="shared" si="340"/>
        <v>9128.67</v>
      </c>
      <c r="M1308" s="14">
        <f t="shared" si="341"/>
        <v>9158.6099999999988</v>
      </c>
      <c r="N1308" s="25">
        <f t="shared" si="342"/>
        <v>46.504425950906992</v>
      </c>
      <c r="O1308" s="25">
        <f t="shared" si="333"/>
        <v>46.656950087826182</v>
      </c>
      <c r="P1308" s="14">
        <v>8291.84</v>
      </c>
      <c r="Q1308" s="14">
        <v>921.48</v>
      </c>
      <c r="R1308" s="25">
        <f t="shared" si="321"/>
        <v>46.935660693398972</v>
      </c>
      <c r="S1308" s="14">
        <v>1156.57</v>
      </c>
      <c r="T1308" s="25">
        <f t="shared" si="323"/>
        <v>5.8919452584046201</v>
      </c>
      <c r="U1308" s="14">
        <v>622.96560399999998</v>
      </c>
      <c r="V1308" s="27" t="s">
        <v>126</v>
      </c>
      <c r="W1308" s="27" t="s">
        <v>126</v>
      </c>
      <c r="X1308" s="14">
        <v>17903.72</v>
      </c>
      <c r="Y1308" s="14">
        <v>29.94</v>
      </c>
      <c r="Z1308" s="14">
        <v>4690.0793599999997</v>
      </c>
      <c r="AA1308" s="14">
        <v>4009.89</v>
      </c>
      <c r="AB1308" s="14">
        <f t="shared" si="343"/>
        <v>8699.9693599999991</v>
      </c>
      <c r="AC1308" s="14">
        <f t="shared" si="344"/>
        <v>8729.9093599999997</v>
      </c>
      <c r="AD1308" s="25">
        <f t="shared" si="345"/>
        <v>48.593082108075855</v>
      </c>
      <c r="AE1308" s="25">
        <f t="shared" si="346"/>
        <v>48.760309924417939</v>
      </c>
      <c r="AF1308" s="14">
        <v>992.54661599999997</v>
      </c>
      <c r="AG1308" s="25">
        <f t="shared" si="338"/>
        <v>5.5438010424649171</v>
      </c>
      <c r="AH1308" s="14">
        <v>67984.4930772058</v>
      </c>
      <c r="AI1308" s="28">
        <f t="shared" si="339"/>
        <v>263.35005513195262</v>
      </c>
      <c r="AJ1308" s="14">
        <v>182345</v>
      </c>
      <c r="AK1308" s="14">
        <f t="shared" si="320"/>
        <v>98.185966163042579</v>
      </c>
      <c r="AL1308" s="14">
        <v>8356.4067830000004</v>
      </c>
      <c r="AM1308" s="14">
        <v>17401.73</v>
      </c>
      <c r="AN1308" s="29">
        <f t="shared" si="325"/>
        <v>48.020551881910592</v>
      </c>
    </row>
    <row r="1309" spans="1:40" x14ac:dyDescent="0.3">
      <c r="A1309" s="23" t="s">
        <v>107</v>
      </c>
      <c r="B1309" s="23" t="s">
        <v>111</v>
      </c>
      <c r="C1309" s="23" t="s">
        <v>221</v>
      </c>
      <c r="D1309" s="23" t="s">
        <v>2</v>
      </c>
      <c r="E1309" s="23" t="s">
        <v>32</v>
      </c>
      <c r="F1309" s="23" t="s">
        <v>126</v>
      </c>
      <c r="G1309" s="23" t="s">
        <v>13</v>
      </c>
      <c r="H1309" s="14">
        <v>229386.682</v>
      </c>
      <c r="I1309" s="14">
        <v>544.03800000000001</v>
      </c>
      <c r="J1309" s="14">
        <v>61564.34</v>
      </c>
      <c r="K1309" s="14">
        <v>41962.03</v>
      </c>
      <c r="L1309" s="14">
        <f t="shared" si="340"/>
        <v>103526.37</v>
      </c>
      <c r="M1309" s="14">
        <f t="shared" si="341"/>
        <v>104070.408</v>
      </c>
      <c r="N1309" s="25">
        <f t="shared" si="342"/>
        <v>45.131813711835285</v>
      </c>
      <c r="O1309" s="25">
        <f t="shared" si="333"/>
        <v>45.368984412094157</v>
      </c>
      <c r="P1309" s="14">
        <v>53922.990000000005</v>
      </c>
      <c r="Q1309" s="14">
        <v>9190.5019999999986</v>
      </c>
      <c r="R1309" s="25">
        <f t="shared" si="321"/>
        <v>27.51401757491745</v>
      </c>
      <c r="S1309" s="14">
        <v>57712.062000000005</v>
      </c>
      <c r="T1309" s="25">
        <f t="shared" si="323"/>
        <v>25.159290633969761</v>
      </c>
      <c r="U1309" s="14">
        <v>33947.800637</v>
      </c>
      <c r="V1309" s="27" t="s">
        <v>126</v>
      </c>
      <c r="W1309" s="27" t="s">
        <v>126</v>
      </c>
      <c r="X1309" s="14">
        <v>200339.13200000001</v>
      </c>
      <c r="Y1309" s="14">
        <v>543.99533500000007</v>
      </c>
      <c r="Z1309" s="14">
        <v>49694.613366999998</v>
      </c>
      <c r="AA1309" s="14">
        <v>41596.915592999998</v>
      </c>
      <c r="AB1309" s="14">
        <f t="shared" si="343"/>
        <v>91291.528959999996</v>
      </c>
      <c r="AC1309" s="14">
        <f t="shared" si="344"/>
        <v>91835.524294999996</v>
      </c>
      <c r="AD1309" s="25">
        <f t="shared" si="345"/>
        <v>45.5684958044043</v>
      </c>
      <c r="AE1309" s="25">
        <f t="shared" si="346"/>
        <v>45.840033037080332</v>
      </c>
      <c r="AF1309" s="14">
        <v>50149.927087999997</v>
      </c>
      <c r="AG1309" s="25">
        <f t="shared" si="338"/>
        <v>25.032516906382519</v>
      </c>
      <c r="AH1309" s="14">
        <v>769802.09900262184</v>
      </c>
      <c r="AI1309" s="28">
        <f t="shared" si="339"/>
        <v>260.24757825363849</v>
      </c>
      <c r="AJ1309" s="14">
        <v>1904564</v>
      </c>
      <c r="AK1309" s="14">
        <f t="shared" si="320"/>
        <v>105.18897343433983</v>
      </c>
      <c r="AL1309" s="14">
        <v>84623.918067000006</v>
      </c>
      <c r="AM1309" s="14">
        <v>191854.75199999998</v>
      </c>
      <c r="AN1309" s="29">
        <f t="shared" si="325"/>
        <v>44.108325274632769</v>
      </c>
    </row>
    <row r="1310" spans="1:40" x14ac:dyDescent="0.3">
      <c r="A1310" s="23" t="s">
        <v>104</v>
      </c>
      <c r="B1310" s="23" t="s">
        <v>108</v>
      </c>
      <c r="C1310" s="23" t="s">
        <v>227</v>
      </c>
      <c r="D1310" s="23" t="s">
        <v>114</v>
      </c>
      <c r="E1310" s="23" t="s">
        <v>143</v>
      </c>
      <c r="F1310" s="23" t="s">
        <v>135</v>
      </c>
      <c r="G1310" s="23" t="s">
        <v>13</v>
      </c>
      <c r="H1310" s="14">
        <v>27624.44</v>
      </c>
      <c r="I1310" s="14">
        <v>40.43</v>
      </c>
      <c r="J1310" s="14">
        <v>9563.57</v>
      </c>
      <c r="K1310" s="14">
        <v>8273.0499999999993</v>
      </c>
      <c r="L1310" s="14">
        <f t="shared" si="340"/>
        <v>17836.62</v>
      </c>
      <c r="M1310" s="14">
        <f t="shared" si="341"/>
        <v>17877.05</v>
      </c>
      <c r="N1310" s="25">
        <f t="shared" si="342"/>
        <v>64.568259121270884</v>
      </c>
      <c r="O1310" s="25">
        <f t="shared" si="333"/>
        <v>64.714615029300148</v>
      </c>
      <c r="P1310" s="14">
        <v>1940.13</v>
      </c>
      <c r="Q1310" s="14">
        <v>1447.92</v>
      </c>
      <c r="R1310" s="25">
        <f>100*(P1310+Q1310)/H1310</f>
        <v>12.264683012578717</v>
      </c>
      <c r="S1310" s="14">
        <v>5713.8</v>
      </c>
      <c r="T1310" s="25">
        <f>100*S1310/H1310</f>
        <v>20.683858206718401</v>
      </c>
      <c r="U1310" s="14">
        <v>2532.026961</v>
      </c>
      <c r="V1310" s="27" t="s">
        <v>126</v>
      </c>
      <c r="W1310" s="27" t="s">
        <v>126</v>
      </c>
      <c r="X1310" s="14">
        <v>21018.36</v>
      </c>
      <c r="Y1310" s="14">
        <v>40.43</v>
      </c>
      <c r="Z1310" s="14">
        <v>4850.6112880000001</v>
      </c>
      <c r="AA1310" s="14">
        <v>8273.0499999999993</v>
      </c>
      <c r="AB1310" s="14">
        <f t="shared" si="343"/>
        <v>13123.661287999999</v>
      </c>
      <c r="AC1310" s="14">
        <f t="shared" si="344"/>
        <v>13164.091288</v>
      </c>
      <c r="AD1310" s="25">
        <f t="shared" si="345"/>
        <v>62.439035624092448</v>
      </c>
      <c r="AE1310" s="25">
        <f t="shared" si="346"/>
        <v>62.631391259831879</v>
      </c>
      <c r="AF1310" s="14">
        <v>4469.9449960000002</v>
      </c>
      <c r="AG1310" s="25">
        <f>100*AF1310/X1310</f>
        <v>21.266859050848879</v>
      </c>
      <c r="AH1310" s="14">
        <v>59872.030765253388</v>
      </c>
      <c r="AI1310" s="28">
        <f t="shared" si="339"/>
        <v>351.05473676697073</v>
      </c>
      <c r="AJ1310" s="14">
        <v>146148</v>
      </c>
      <c r="AK1310" s="14">
        <f t="shared" si="320"/>
        <v>143.81558420231545</v>
      </c>
      <c r="AL1310" s="14">
        <v>12620.743156</v>
      </c>
      <c r="AM1310" s="14">
        <v>20051.5</v>
      </c>
      <c r="AN1310" s="29">
        <f t="shared" si="325"/>
        <v>62.94164105428522</v>
      </c>
    </row>
    <row r="1311" spans="1:40" x14ac:dyDescent="0.3">
      <c r="A1311" s="23" t="s">
        <v>104</v>
      </c>
      <c r="B1311" s="23" t="s">
        <v>108</v>
      </c>
      <c r="C1311" s="23" t="s">
        <v>227</v>
      </c>
      <c r="D1311" s="23" t="s">
        <v>125</v>
      </c>
      <c r="E1311" s="23" t="s">
        <v>144</v>
      </c>
      <c r="F1311" s="23" t="s">
        <v>135</v>
      </c>
      <c r="G1311" s="23" t="s">
        <v>13</v>
      </c>
      <c r="H1311" s="14">
        <v>24201.9</v>
      </c>
      <c r="I1311" s="14">
        <v>75.97</v>
      </c>
      <c r="J1311" s="14">
        <v>5381.58</v>
      </c>
      <c r="K1311" s="14">
        <v>8024</v>
      </c>
      <c r="L1311" s="14">
        <f t="shared" si="340"/>
        <v>13405.58</v>
      </c>
      <c r="M1311" s="14">
        <f t="shared" si="341"/>
        <v>13481.55</v>
      </c>
      <c r="N1311" s="25">
        <f t="shared" si="342"/>
        <v>55.390609828153984</v>
      </c>
      <c r="O1311" s="25">
        <f t="shared" si="333"/>
        <v>55.704510802870843</v>
      </c>
      <c r="P1311" s="14">
        <v>315</v>
      </c>
      <c r="Q1311" s="14">
        <v>944.73</v>
      </c>
      <c r="R1311" s="25">
        <f t="shared" si="321"/>
        <v>5.2050872038972145</v>
      </c>
      <c r="S1311" s="14">
        <v>9440.27</v>
      </c>
      <c r="T1311" s="25">
        <f t="shared" si="323"/>
        <v>39.006317685801527</v>
      </c>
      <c r="U1311" s="14">
        <v>3978.8000689999999</v>
      </c>
      <c r="V1311" s="27" t="s">
        <v>126</v>
      </c>
      <c r="W1311" s="27" t="s">
        <v>126</v>
      </c>
      <c r="X1311" s="14">
        <v>22618.42</v>
      </c>
      <c r="Y1311" s="14">
        <v>75.97</v>
      </c>
      <c r="Z1311" s="14">
        <v>4418.1948670000002</v>
      </c>
      <c r="AA1311" s="14">
        <v>7928.2267819999997</v>
      </c>
      <c r="AB1311" s="14">
        <f t="shared" si="343"/>
        <v>12346.421649</v>
      </c>
      <c r="AC1311" s="14">
        <f t="shared" si="344"/>
        <v>12422.391649000001</v>
      </c>
      <c r="AD1311" s="25">
        <f t="shared" si="345"/>
        <v>54.585694531271422</v>
      </c>
      <c r="AE1311" s="25">
        <f t="shared" si="346"/>
        <v>54.921571219386692</v>
      </c>
      <c r="AF1311" s="14">
        <v>8970.500951</v>
      </c>
      <c r="AG1311" s="25">
        <f t="shared" si="338"/>
        <v>39.660157300996275</v>
      </c>
      <c r="AH1311" s="14">
        <v>70726.448662444236</v>
      </c>
      <c r="AI1311" s="28">
        <f t="shared" si="339"/>
        <v>319.80143818546327</v>
      </c>
      <c r="AJ1311" s="14">
        <v>164223</v>
      </c>
      <c r="AK1311" s="14">
        <f t="shared" si="320"/>
        <v>137.72991602881447</v>
      </c>
      <c r="AL1311" s="14">
        <v>12394.332177</v>
      </c>
      <c r="AM1311" s="14">
        <v>22536.18</v>
      </c>
      <c r="AN1311" s="29">
        <f t="shared" si="325"/>
        <v>54.997484831058323</v>
      </c>
    </row>
    <row r="1312" spans="1:40" x14ac:dyDescent="0.3">
      <c r="A1312" s="23" t="s">
        <v>104</v>
      </c>
      <c r="B1312" s="23" t="s">
        <v>108</v>
      </c>
      <c r="C1312" s="23" t="s">
        <v>227</v>
      </c>
      <c r="D1312" s="23" t="s">
        <v>115</v>
      </c>
      <c r="E1312" s="23" t="s">
        <v>178</v>
      </c>
      <c r="F1312" s="23" t="s">
        <v>138</v>
      </c>
      <c r="G1312" s="23" t="s">
        <v>13</v>
      </c>
      <c r="H1312" s="14">
        <v>29611.68</v>
      </c>
      <c r="I1312" s="14">
        <v>34.715000000000003</v>
      </c>
      <c r="J1312" s="14">
        <v>7446.0050000000001</v>
      </c>
      <c r="K1312" s="14">
        <v>9567.7099999999991</v>
      </c>
      <c r="L1312" s="14">
        <f t="shared" si="340"/>
        <v>17013.715</v>
      </c>
      <c r="M1312" s="14">
        <f t="shared" si="341"/>
        <v>17048.43</v>
      </c>
      <c r="N1312" s="25">
        <f t="shared" si="342"/>
        <v>57.456095027367581</v>
      </c>
      <c r="O1312" s="25">
        <f t="shared" si="333"/>
        <v>57.57332917281289</v>
      </c>
      <c r="P1312" s="14">
        <v>8308.9500000000007</v>
      </c>
      <c r="Q1312" s="14">
        <v>889.04</v>
      </c>
      <c r="R1312" s="25">
        <f t="shared" si="321"/>
        <v>31.06203362997304</v>
      </c>
      <c r="S1312" s="14">
        <v>2469.23</v>
      </c>
      <c r="T1312" s="25">
        <f t="shared" si="323"/>
        <v>8.3387028361781574</v>
      </c>
      <c r="U1312" s="14">
        <v>1097.5665959999999</v>
      </c>
      <c r="V1312" s="27" t="s">
        <v>126</v>
      </c>
      <c r="W1312" s="27" t="s">
        <v>126</v>
      </c>
      <c r="X1312" s="14">
        <v>26694.54</v>
      </c>
      <c r="Y1312" s="14">
        <v>34.643071999999997</v>
      </c>
      <c r="Z1312" s="14">
        <v>6044.654192</v>
      </c>
      <c r="AA1312" s="14">
        <v>9444.59</v>
      </c>
      <c r="AB1312" s="14">
        <f t="shared" si="343"/>
        <v>15489.244192</v>
      </c>
      <c r="AC1312" s="14">
        <f t="shared" si="344"/>
        <v>15523.887264000001</v>
      </c>
      <c r="AD1312" s="25">
        <f t="shared" si="345"/>
        <v>58.02401611715355</v>
      </c>
      <c r="AE1312" s="25">
        <f t="shared" si="346"/>
        <v>58.153791988923579</v>
      </c>
      <c r="AF1312" s="14">
        <v>2174.5251859999998</v>
      </c>
      <c r="AG1312" s="25">
        <f t="shared" si="338"/>
        <v>8.1459548881531578</v>
      </c>
      <c r="AH1312" s="14">
        <v>85237.672516207851</v>
      </c>
      <c r="AI1312" s="28">
        <f t="shared" si="339"/>
        <v>313.17772074224649</v>
      </c>
      <c r="AJ1312" s="14">
        <v>220271</v>
      </c>
      <c r="AK1312" s="14">
        <f t="shared" si="320"/>
        <v>121.18953470951692</v>
      </c>
      <c r="AL1312" s="14">
        <v>14268.073614999999</v>
      </c>
      <c r="AM1312" s="14">
        <v>25399.61</v>
      </c>
      <c r="AN1312" s="29">
        <f t="shared" si="325"/>
        <v>56.174380689309793</v>
      </c>
    </row>
    <row r="1313" spans="1:40" x14ac:dyDescent="0.3">
      <c r="A1313" s="23" t="s">
        <v>104</v>
      </c>
      <c r="B1313" s="23" t="s">
        <v>108</v>
      </c>
      <c r="C1313" s="23" t="s">
        <v>227</v>
      </c>
      <c r="D1313" s="23" t="s">
        <v>116</v>
      </c>
      <c r="E1313" s="23" t="s">
        <v>71</v>
      </c>
      <c r="F1313" s="23" t="s">
        <v>135</v>
      </c>
      <c r="G1313" s="23" t="s">
        <v>13</v>
      </c>
      <c r="H1313" s="14">
        <v>40906.845000000001</v>
      </c>
      <c r="I1313" s="14">
        <v>82.36</v>
      </c>
      <c r="J1313" s="14">
        <v>8007.2849999999999</v>
      </c>
      <c r="K1313" s="14">
        <v>7994.63</v>
      </c>
      <c r="L1313" s="14">
        <f t="shared" si="340"/>
        <v>16001.915000000001</v>
      </c>
      <c r="M1313" s="14">
        <f t="shared" si="341"/>
        <v>16084.275</v>
      </c>
      <c r="N1313" s="25">
        <f t="shared" si="342"/>
        <v>39.117939797117081</v>
      </c>
      <c r="O1313" s="25">
        <f t="shared" si="333"/>
        <v>39.319275294880356</v>
      </c>
      <c r="P1313" s="14">
        <v>10380</v>
      </c>
      <c r="Q1313" s="14">
        <v>689.39</v>
      </c>
      <c r="R1313" s="25">
        <f t="shared" si="321"/>
        <v>27.059994482585982</v>
      </c>
      <c r="S1313" s="14">
        <v>12504.48</v>
      </c>
      <c r="T1313" s="25">
        <f t="shared" si="323"/>
        <v>30.568184860015482</v>
      </c>
      <c r="U1313" s="14">
        <v>7466.9966130000003</v>
      </c>
      <c r="V1313" s="27" t="s">
        <v>126</v>
      </c>
      <c r="W1313" s="27" t="s">
        <v>126</v>
      </c>
      <c r="X1313" s="14">
        <v>35467.404999999999</v>
      </c>
      <c r="Y1313" s="14">
        <v>82.36</v>
      </c>
      <c r="Z1313" s="14">
        <v>7406.802506</v>
      </c>
      <c r="AA1313" s="14">
        <v>7693.9793959999997</v>
      </c>
      <c r="AB1313" s="14">
        <f t="shared" si="343"/>
        <v>15100.781901999999</v>
      </c>
      <c r="AC1313" s="14">
        <f t="shared" si="344"/>
        <v>15183.141901999999</v>
      </c>
      <c r="AD1313" s="25">
        <f t="shared" si="345"/>
        <v>42.576506237205678</v>
      </c>
      <c r="AE1313" s="25">
        <f t="shared" si="346"/>
        <v>42.808719448180661</v>
      </c>
      <c r="AF1313" s="14">
        <v>10162.069057999999</v>
      </c>
      <c r="AG1313" s="25">
        <f t="shared" si="338"/>
        <v>28.651853886688354</v>
      </c>
      <c r="AH1313" s="14">
        <v>149625.3806711041</v>
      </c>
      <c r="AI1313" s="28">
        <f t="shared" si="339"/>
        <v>237.04136852264347</v>
      </c>
      <c r="AJ1313" s="14">
        <v>348005</v>
      </c>
      <c r="AK1313" s="14">
        <f t="shared" si="320"/>
        <v>101.9163661441646</v>
      </c>
      <c r="AL1313" s="14">
        <v>13767.932917</v>
      </c>
      <c r="AM1313" s="14">
        <v>33418.195</v>
      </c>
      <c r="AN1313" s="29">
        <f t="shared" si="325"/>
        <v>41.19891249961286</v>
      </c>
    </row>
    <row r="1314" spans="1:40" x14ac:dyDescent="0.3">
      <c r="A1314" s="23" t="s">
        <v>104</v>
      </c>
      <c r="B1314" s="23" t="s">
        <v>108</v>
      </c>
      <c r="C1314" s="23" t="s">
        <v>227</v>
      </c>
      <c r="D1314" s="23" t="s">
        <v>117</v>
      </c>
      <c r="E1314" s="23" t="s">
        <v>145</v>
      </c>
      <c r="F1314" s="23" t="s">
        <v>137</v>
      </c>
      <c r="G1314" s="23" t="s">
        <v>13</v>
      </c>
      <c r="H1314" s="14">
        <v>22104.79</v>
      </c>
      <c r="I1314" s="14">
        <v>55.59</v>
      </c>
      <c r="J1314" s="14">
        <v>5112.43</v>
      </c>
      <c r="K1314" s="14">
        <v>6287.32</v>
      </c>
      <c r="L1314" s="14">
        <f t="shared" si="340"/>
        <v>11399.75</v>
      </c>
      <c r="M1314" s="14">
        <f t="shared" si="341"/>
        <v>11455.34</v>
      </c>
      <c r="N1314" s="25">
        <f t="shared" si="342"/>
        <v>51.57140149261766</v>
      </c>
      <c r="O1314" s="25">
        <f t="shared" si="333"/>
        <v>51.822885447000402</v>
      </c>
      <c r="P1314" s="14">
        <v>4756.72</v>
      </c>
      <c r="Q1314" s="14">
        <v>631.29</v>
      </c>
      <c r="R1314" s="25">
        <f t="shared" si="321"/>
        <v>24.37485269029925</v>
      </c>
      <c r="S1314" s="14">
        <v>4642.1400000000003</v>
      </c>
      <c r="T1314" s="25">
        <f t="shared" si="323"/>
        <v>21.000606655842468</v>
      </c>
      <c r="U1314" s="14">
        <v>2077.6516839999999</v>
      </c>
      <c r="V1314" s="27" t="s">
        <v>126</v>
      </c>
      <c r="W1314" s="27" t="s">
        <v>126</v>
      </c>
      <c r="X1314" s="14">
        <v>19721.88</v>
      </c>
      <c r="Y1314" s="14">
        <v>55.59</v>
      </c>
      <c r="Z1314" s="14">
        <v>4700.7058010000001</v>
      </c>
      <c r="AA1314" s="14">
        <v>6287.32</v>
      </c>
      <c r="AB1314" s="14">
        <f t="shared" si="343"/>
        <v>10988.025801</v>
      </c>
      <c r="AC1314" s="14">
        <f t="shared" si="344"/>
        <v>11043.615801</v>
      </c>
      <c r="AD1314" s="25">
        <f t="shared" si="345"/>
        <v>55.714900410102885</v>
      </c>
      <c r="AE1314" s="25">
        <f t="shared" si="346"/>
        <v>55.99677008986972</v>
      </c>
      <c r="AF1314" s="14">
        <v>3695.8175769999998</v>
      </c>
      <c r="AG1314" s="25">
        <f t="shared" si="338"/>
        <v>18.73968190152257</v>
      </c>
      <c r="AH1314" s="14">
        <v>57539.653154168736</v>
      </c>
      <c r="AI1314" s="28">
        <f t="shared" si="339"/>
        <v>342.75284814731549</v>
      </c>
      <c r="AJ1314" s="14">
        <v>141316</v>
      </c>
      <c r="AK1314" s="14">
        <f t="shared" si="320"/>
        <v>139.55871946559483</v>
      </c>
      <c r="AL1314" s="14">
        <v>9673.8700059999992</v>
      </c>
      <c r="AM1314" s="14">
        <v>18773.98</v>
      </c>
      <c r="AN1314" s="29">
        <f t="shared" si="325"/>
        <v>51.528072395943745</v>
      </c>
    </row>
    <row r="1315" spans="1:40" x14ac:dyDescent="0.3">
      <c r="A1315" s="23" t="s">
        <v>104</v>
      </c>
      <c r="B1315" s="23" t="s">
        <v>108</v>
      </c>
      <c r="C1315" s="23" t="s">
        <v>227</v>
      </c>
      <c r="D1315" s="23" t="s">
        <v>118</v>
      </c>
      <c r="E1315" s="23" t="s">
        <v>177</v>
      </c>
      <c r="F1315" s="23" t="s">
        <v>137</v>
      </c>
      <c r="G1315" s="23" t="s">
        <v>13</v>
      </c>
      <c r="H1315" s="14">
        <v>20441.671999999999</v>
      </c>
      <c r="I1315" s="14">
        <v>42.984999999999999</v>
      </c>
      <c r="J1315" s="14">
        <v>6156.3909999999996</v>
      </c>
      <c r="K1315" s="14">
        <v>3998.95</v>
      </c>
      <c r="L1315" s="14">
        <f t="shared" si="340"/>
        <v>10155.341</v>
      </c>
      <c r="M1315" s="14">
        <f t="shared" si="341"/>
        <v>10198.325999999999</v>
      </c>
      <c r="N1315" s="25">
        <f t="shared" si="342"/>
        <v>49.679600572790726</v>
      </c>
      <c r="O1315" s="25">
        <f t="shared" si="333"/>
        <v>49.889881806145794</v>
      </c>
      <c r="P1315" s="14">
        <v>6093.91</v>
      </c>
      <c r="Q1315" s="14">
        <v>780.87</v>
      </c>
      <c r="R1315" s="25">
        <f t="shared" si="321"/>
        <v>33.631201987782603</v>
      </c>
      <c r="S1315" s="14">
        <v>2443.9960000000001</v>
      </c>
      <c r="T1315" s="25">
        <f t="shared" si="323"/>
        <v>11.955949591598966</v>
      </c>
      <c r="U1315" s="14">
        <v>1494.113488</v>
      </c>
      <c r="V1315" s="27" t="s">
        <v>126</v>
      </c>
      <c r="W1315" s="27" t="s">
        <v>126</v>
      </c>
      <c r="X1315" s="14">
        <v>17948.901999999998</v>
      </c>
      <c r="Y1315" s="14">
        <v>42.984999999999999</v>
      </c>
      <c r="Z1315" s="14">
        <v>4669.9871080000003</v>
      </c>
      <c r="AA1315" s="14">
        <v>3992.24</v>
      </c>
      <c r="AB1315" s="14">
        <f t="shared" si="343"/>
        <v>8662.2271079999991</v>
      </c>
      <c r="AC1315" s="14">
        <f t="shared" si="344"/>
        <v>8705.2121079999997</v>
      </c>
      <c r="AD1315" s="25">
        <f t="shared" si="345"/>
        <v>48.260484724915202</v>
      </c>
      <c r="AE1315" s="25">
        <f t="shared" si="346"/>
        <v>48.499970126306337</v>
      </c>
      <c r="AF1315" s="14">
        <v>2207.1453320000001</v>
      </c>
      <c r="AG1315" s="25">
        <f t="shared" si="338"/>
        <v>12.29682646882801</v>
      </c>
      <c r="AH1315" s="14">
        <v>60826.581443203293</v>
      </c>
      <c r="AI1315" s="28">
        <f t="shared" si="339"/>
        <v>295.08319511198823</v>
      </c>
      <c r="AJ1315" s="14">
        <v>150836</v>
      </c>
      <c r="AK1315" s="14">
        <f t="shared" si="320"/>
        <v>118.99614150468058</v>
      </c>
      <c r="AL1315" s="14">
        <v>7736.7562529999996</v>
      </c>
      <c r="AM1315" s="14">
        <v>16509.452000000001</v>
      </c>
      <c r="AN1315" s="29">
        <f t="shared" si="325"/>
        <v>46.862586674591007</v>
      </c>
    </row>
    <row r="1316" spans="1:40" x14ac:dyDescent="0.3">
      <c r="A1316" s="23" t="s">
        <v>104</v>
      </c>
      <c r="B1316" s="23" t="s">
        <v>108</v>
      </c>
      <c r="C1316" s="23" t="s">
        <v>227</v>
      </c>
      <c r="D1316" s="23" t="s">
        <v>119</v>
      </c>
      <c r="E1316" s="23" t="s">
        <v>146</v>
      </c>
      <c r="F1316" s="23" t="s">
        <v>138</v>
      </c>
      <c r="G1316" s="23" t="s">
        <v>13</v>
      </c>
      <c r="H1316" s="14">
        <v>14070.094999999999</v>
      </c>
      <c r="I1316" s="14">
        <v>3.911</v>
      </c>
      <c r="J1316" s="14">
        <v>3435.7040000000002</v>
      </c>
      <c r="K1316" s="14">
        <v>3006.7</v>
      </c>
      <c r="L1316" s="14">
        <f t="shared" si="340"/>
        <v>6442.4040000000005</v>
      </c>
      <c r="M1316" s="14">
        <f t="shared" si="341"/>
        <v>6446.3150000000005</v>
      </c>
      <c r="N1316" s="25">
        <f t="shared" si="342"/>
        <v>45.787921119224855</v>
      </c>
      <c r="O1316" s="25">
        <f t="shared" si="333"/>
        <v>45.815717662176411</v>
      </c>
      <c r="P1316" s="14">
        <v>780.04</v>
      </c>
      <c r="Q1316" s="14">
        <v>634.58000000000004</v>
      </c>
      <c r="R1316" s="25">
        <f t="shared" si="321"/>
        <v>10.054089897758331</v>
      </c>
      <c r="S1316" s="14">
        <v>6039.02</v>
      </c>
      <c r="T1316" s="25">
        <f t="shared" si="323"/>
        <v>42.92096108803814</v>
      </c>
      <c r="U1316" s="14">
        <v>3476.642542</v>
      </c>
      <c r="V1316" s="27" t="s">
        <v>126</v>
      </c>
      <c r="W1316" s="27" t="s">
        <v>126</v>
      </c>
      <c r="X1316" s="14">
        <v>12331.504999999999</v>
      </c>
      <c r="Y1316" s="14">
        <v>3.911</v>
      </c>
      <c r="Z1316" s="14">
        <v>3025.440278</v>
      </c>
      <c r="AA1316" s="14">
        <v>3006.7</v>
      </c>
      <c r="AB1316" s="14">
        <f t="shared" si="343"/>
        <v>6032.1402779999999</v>
      </c>
      <c r="AC1316" s="14">
        <f t="shared" si="344"/>
        <v>6036.0512779999999</v>
      </c>
      <c r="AD1316" s="25">
        <f t="shared" si="345"/>
        <v>48.916497037466236</v>
      </c>
      <c r="AE1316" s="25">
        <f t="shared" si="346"/>
        <v>48.948212549887465</v>
      </c>
      <c r="AF1316" s="14">
        <v>4851.4868919999999</v>
      </c>
      <c r="AG1316" s="25">
        <f t="shared" si="338"/>
        <v>39.342212422571293</v>
      </c>
      <c r="AH1316" s="14">
        <v>46162.924773152503</v>
      </c>
      <c r="AI1316" s="28">
        <f t="shared" si="339"/>
        <v>267.13006293682184</v>
      </c>
      <c r="AJ1316" s="14">
        <v>116994</v>
      </c>
      <c r="AK1316" s="14">
        <f t="shared" si="320"/>
        <v>105.40288390857651</v>
      </c>
      <c r="AL1316" s="14">
        <v>5884.4255039999998</v>
      </c>
      <c r="AM1316" s="14">
        <v>12075.465</v>
      </c>
      <c r="AN1316" s="29">
        <f t="shared" si="325"/>
        <v>48.730425735158022</v>
      </c>
    </row>
    <row r="1317" spans="1:40" x14ac:dyDescent="0.3">
      <c r="A1317" s="23" t="s">
        <v>104</v>
      </c>
      <c r="B1317" s="23" t="s">
        <v>108</v>
      </c>
      <c r="C1317" s="23" t="s">
        <v>227</v>
      </c>
      <c r="D1317" s="23" t="s">
        <v>120</v>
      </c>
      <c r="E1317" s="23" t="s">
        <v>147</v>
      </c>
      <c r="F1317" s="23" t="s">
        <v>135</v>
      </c>
      <c r="G1317" s="23" t="s">
        <v>13</v>
      </c>
      <c r="H1317" s="14">
        <v>20364.830000000002</v>
      </c>
      <c r="I1317" s="14">
        <v>40.25</v>
      </c>
      <c r="J1317" s="14">
        <v>4531.05</v>
      </c>
      <c r="K1317" s="14">
        <v>6601.53</v>
      </c>
      <c r="L1317" s="14">
        <f t="shared" si="340"/>
        <v>11132.58</v>
      </c>
      <c r="M1317" s="14">
        <f t="shared" si="341"/>
        <v>11172.83</v>
      </c>
      <c r="N1317" s="25">
        <f t="shared" si="342"/>
        <v>54.665715353381287</v>
      </c>
      <c r="O1317" s="25">
        <f t="shared" si="333"/>
        <v>54.863360018227496</v>
      </c>
      <c r="P1317" s="14">
        <v>1187.01</v>
      </c>
      <c r="Q1317" s="14">
        <v>597.02</v>
      </c>
      <c r="R1317" s="25">
        <f t="shared" si="321"/>
        <v>8.7603481099523037</v>
      </c>
      <c r="S1317" s="14">
        <v>7308.38</v>
      </c>
      <c r="T1317" s="25">
        <f t="shared" si="323"/>
        <v>35.887262501086425</v>
      </c>
      <c r="U1317" s="14">
        <v>3250.558673</v>
      </c>
      <c r="V1317" s="27" t="s">
        <v>126</v>
      </c>
      <c r="W1317" s="27" t="s">
        <v>126</v>
      </c>
      <c r="X1317" s="14">
        <v>17942.02</v>
      </c>
      <c r="Y1317" s="14">
        <v>40.25</v>
      </c>
      <c r="Z1317" s="14">
        <v>3126.479605</v>
      </c>
      <c r="AA1317" s="14">
        <v>6555.1551129999998</v>
      </c>
      <c r="AB1317" s="14">
        <f t="shared" si="343"/>
        <v>9681.6347179999993</v>
      </c>
      <c r="AC1317" s="14">
        <f t="shared" si="344"/>
        <v>9721.8847179999993</v>
      </c>
      <c r="AD1317" s="25">
        <f t="shared" si="345"/>
        <v>53.960672867380595</v>
      </c>
      <c r="AE1317" s="25">
        <f t="shared" si="346"/>
        <v>54.18500658231347</v>
      </c>
      <c r="AF1317" s="14">
        <v>6482.3584190000001</v>
      </c>
      <c r="AG1317" s="25">
        <f t="shared" si="338"/>
        <v>36.129479395296627</v>
      </c>
      <c r="AH1317" s="14">
        <v>60894.63326409967</v>
      </c>
      <c r="AI1317" s="28">
        <f t="shared" si="339"/>
        <v>294.64041473384958</v>
      </c>
      <c r="AJ1317" s="14">
        <v>149915</v>
      </c>
      <c r="AK1317" s="14">
        <f t="shared" si="320"/>
        <v>119.68128606210186</v>
      </c>
      <c r="AL1317" s="14">
        <v>9401.7343400000009</v>
      </c>
      <c r="AM1317" s="14">
        <v>17313.04</v>
      </c>
      <c r="AN1317" s="29">
        <f t="shared" si="325"/>
        <v>54.304352903938309</v>
      </c>
    </row>
    <row r="1318" spans="1:40" x14ac:dyDescent="0.3">
      <c r="A1318" s="23" t="s">
        <v>104</v>
      </c>
      <c r="B1318" s="23" t="s">
        <v>108</v>
      </c>
      <c r="C1318" s="23" t="s">
        <v>227</v>
      </c>
      <c r="D1318" s="23" t="s">
        <v>121</v>
      </c>
      <c r="E1318" s="23" t="s">
        <v>148</v>
      </c>
      <c r="F1318" s="23" t="s">
        <v>135</v>
      </c>
      <c r="G1318" s="23" t="s">
        <v>13</v>
      </c>
      <c r="H1318" s="14">
        <v>20192.45</v>
      </c>
      <c r="I1318" s="14">
        <v>51.21</v>
      </c>
      <c r="J1318" s="14">
        <v>4156.3900000000003</v>
      </c>
      <c r="K1318" s="14">
        <v>6972.4</v>
      </c>
      <c r="L1318" s="14">
        <f t="shared" si="340"/>
        <v>11128.79</v>
      </c>
      <c r="M1318" s="14">
        <f t="shared" si="341"/>
        <v>11180</v>
      </c>
      <c r="N1318" s="25">
        <f t="shared" si="342"/>
        <v>55.113619199255162</v>
      </c>
      <c r="O1318" s="25">
        <f t="shared" si="333"/>
        <v>55.367228840482454</v>
      </c>
      <c r="P1318" s="14">
        <v>1612.78</v>
      </c>
      <c r="Q1318" s="14">
        <v>595.5</v>
      </c>
      <c r="R1318" s="25">
        <f t="shared" si="321"/>
        <v>10.936166735586815</v>
      </c>
      <c r="S1318" s="14">
        <v>6765.92</v>
      </c>
      <c r="T1318" s="25">
        <f t="shared" si="323"/>
        <v>33.50717718751315</v>
      </c>
      <c r="U1318" s="14">
        <v>3048.0827509999999</v>
      </c>
      <c r="V1318" s="27" t="s">
        <v>126</v>
      </c>
      <c r="W1318" s="27" t="s">
        <v>126</v>
      </c>
      <c r="X1318" s="14">
        <v>17700.48</v>
      </c>
      <c r="Y1318" s="14">
        <v>51.21</v>
      </c>
      <c r="Z1318" s="14">
        <v>3072.3240430000001</v>
      </c>
      <c r="AA1318" s="14">
        <v>6960.2188690000003</v>
      </c>
      <c r="AB1318" s="14">
        <f t="shared" si="343"/>
        <v>10032.542912000001</v>
      </c>
      <c r="AC1318" s="14">
        <f t="shared" si="344"/>
        <v>10083.752912</v>
      </c>
      <c r="AD1318" s="25">
        <f t="shared" si="345"/>
        <v>56.679496330043037</v>
      </c>
      <c r="AE1318" s="25">
        <f t="shared" si="346"/>
        <v>56.968810518132841</v>
      </c>
      <c r="AF1318" s="14">
        <v>5647.4125430000004</v>
      </c>
      <c r="AG1318" s="25">
        <f t="shared" si="338"/>
        <v>31.905420321934773</v>
      </c>
      <c r="AH1318" s="14">
        <v>58407.705893794984</v>
      </c>
      <c r="AI1318" s="28">
        <f t="shared" si="339"/>
        <v>303.05042338395339</v>
      </c>
      <c r="AJ1318" s="14">
        <v>139200</v>
      </c>
      <c r="AK1318" s="14">
        <f t="shared" si="320"/>
        <v>127.15862068965517</v>
      </c>
      <c r="AL1318" s="14">
        <v>10039.71038</v>
      </c>
      <c r="AM1318" s="14">
        <v>17545.82</v>
      </c>
      <c r="AN1318" s="29">
        <f t="shared" si="325"/>
        <v>57.219955408182692</v>
      </c>
    </row>
    <row r="1319" spans="1:40" x14ac:dyDescent="0.3">
      <c r="A1319" s="23" t="s">
        <v>104</v>
      </c>
      <c r="B1319" s="23" t="s">
        <v>108</v>
      </c>
      <c r="C1319" s="23" t="s">
        <v>227</v>
      </c>
      <c r="D1319" s="23" t="s">
        <v>122</v>
      </c>
      <c r="E1319" s="23" t="s">
        <v>123</v>
      </c>
      <c r="F1319" s="23" t="s">
        <v>138</v>
      </c>
      <c r="G1319" s="23" t="s">
        <v>13</v>
      </c>
      <c r="H1319" s="14">
        <v>21546.210999999999</v>
      </c>
      <c r="I1319" s="14">
        <v>138.28</v>
      </c>
      <c r="J1319" s="14">
        <v>5347.9610000000002</v>
      </c>
      <c r="K1319" s="14">
        <v>7466.82</v>
      </c>
      <c r="L1319" s="14">
        <f t="shared" si="340"/>
        <v>12814.780999999999</v>
      </c>
      <c r="M1319" s="14">
        <f t="shared" si="341"/>
        <v>12953.061</v>
      </c>
      <c r="N1319" s="25">
        <f t="shared" si="342"/>
        <v>59.475798320177958</v>
      </c>
      <c r="O1319" s="25">
        <f t="shared" si="333"/>
        <v>60.117581694526237</v>
      </c>
      <c r="P1319" s="14">
        <v>7136.65</v>
      </c>
      <c r="Q1319" s="14">
        <v>660.24</v>
      </c>
      <c r="R1319" s="25">
        <f t="shared" si="321"/>
        <v>36.186826537621862</v>
      </c>
      <c r="S1319" s="14">
        <v>696.64</v>
      </c>
      <c r="T1319" s="25">
        <f t="shared" si="323"/>
        <v>3.2332366929851379</v>
      </c>
      <c r="U1319" s="14">
        <v>286.228047</v>
      </c>
      <c r="V1319" s="27" t="s">
        <v>126</v>
      </c>
      <c r="W1319" s="27" t="s">
        <v>126</v>
      </c>
      <c r="X1319" s="14">
        <v>19090.920999999998</v>
      </c>
      <c r="Y1319" s="14">
        <v>138.28</v>
      </c>
      <c r="Z1319" s="14">
        <v>4153.3115509999998</v>
      </c>
      <c r="AA1319" s="14">
        <v>7466.82</v>
      </c>
      <c r="AB1319" s="14">
        <f t="shared" si="343"/>
        <v>11620.131550999999</v>
      </c>
      <c r="AC1319" s="14">
        <f t="shared" si="344"/>
        <v>11758.411550999999</v>
      </c>
      <c r="AD1319" s="25">
        <f t="shared" si="345"/>
        <v>60.867317773720814</v>
      </c>
      <c r="AE1319" s="25">
        <f t="shared" si="346"/>
        <v>61.591641131404813</v>
      </c>
      <c r="AF1319" s="14">
        <v>583.76647500000001</v>
      </c>
      <c r="AG1319" s="25">
        <f t="shared" si="338"/>
        <v>3.0578224853583547</v>
      </c>
      <c r="AH1319" s="14">
        <v>54038.992726509779</v>
      </c>
      <c r="AI1319" s="28">
        <f t="shared" si="339"/>
        <v>353.28047464945831</v>
      </c>
      <c r="AJ1319" s="14">
        <v>151001</v>
      </c>
      <c r="AK1319" s="14">
        <f t="shared" si="320"/>
        <v>126.42910311852239</v>
      </c>
      <c r="AL1319" s="14">
        <v>11448.901408</v>
      </c>
      <c r="AM1319" s="14">
        <v>18669.591</v>
      </c>
      <c r="AN1319" s="29">
        <f t="shared" si="325"/>
        <v>61.323793370727827</v>
      </c>
    </row>
    <row r="1320" spans="1:40" x14ac:dyDescent="0.3">
      <c r="A1320" s="23" t="s">
        <v>104</v>
      </c>
      <c r="B1320" s="23" t="s">
        <v>108</v>
      </c>
      <c r="C1320" s="23" t="s">
        <v>227</v>
      </c>
      <c r="D1320" s="23" t="s">
        <v>124</v>
      </c>
      <c r="E1320" s="23" t="s">
        <v>149</v>
      </c>
      <c r="F1320" s="23" t="s">
        <v>135</v>
      </c>
      <c r="G1320" s="23" t="s">
        <v>13</v>
      </c>
      <c r="H1320" s="14">
        <v>22350.84</v>
      </c>
      <c r="I1320" s="14">
        <v>32.46</v>
      </c>
      <c r="J1320" s="14">
        <v>4856.87</v>
      </c>
      <c r="K1320" s="14">
        <v>6353.79</v>
      </c>
      <c r="L1320" s="14">
        <f t="shared" si="340"/>
        <v>11210.66</v>
      </c>
      <c r="M1320" s="14">
        <f t="shared" si="341"/>
        <v>11243.119999999999</v>
      </c>
      <c r="N1320" s="25">
        <f t="shared" si="342"/>
        <v>50.157667452319465</v>
      </c>
      <c r="O1320" s="25">
        <f t="shared" si="333"/>
        <v>50.302896893360604</v>
      </c>
      <c r="P1320" s="14">
        <v>8836.52</v>
      </c>
      <c r="Q1320" s="14">
        <v>897.61</v>
      </c>
      <c r="R1320" s="25">
        <f t="shared" si="321"/>
        <v>43.551517526858056</v>
      </c>
      <c r="S1320" s="14">
        <v>1186.5899999999999</v>
      </c>
      <c r="T1320" s="25">
        <f t="shared" si="323"/>
        <v>5.3089279865991603</v>
      </c>
      <c r="U1320" s="14">
        <v>563.93751499999996</v>
      </c>
      <c r="V1320" s="27" t="s">
        <v>126</v>
      </c>
      <c r="W1320" s="27" t="s">
        <v>126</v>
      </c>
      <c r="X1320" s="14">
        <v>20726.580000000002</v>
      </c>
      <c r="Y1320" s="14">
        <v>32.46</v>
      </c>
      <c r="Z1320" s="14">
        <v>4366.6553830000003</v>
      </c>
      <c r="AA1320" s="14">
        <v>6343.6544350000004</v>
      </c>
      <c r="AB1320" s="14">
        <f t="shared" si="343"/>
        <v>10710.309818000002</v>
      </c>
      <c r="AC1320" s="14">
        <f t="shared" si="344"/>
        <v>10742.769818000001</v>
      </c>
      <c r="AD1320" s="25">
        <f t="shared" si="345"/>
        <v>51.674274376187491</v>
      </c>
      <c r="AE1320" s="25">
        <f t="shared" si="346"/>
        <v>51.830884873433057</v>
      </c>
      <c r="AF1320" s="14">
        <v>1051.8282360000001</v>
      </c>
      <c r="AG1320" s="25">
        <f t="shared" si="338"/>
        <v>5.0747795149995802</v>
      </c>
      <c r="AH1320" s="14">
        <v>68128.823941840339</v>
      </c>
      <c r="AI1320" s="28">
        <f t="shared" si="339"/>
        <v>304.22629954237431</v>
      </c>
      <c r="AJ1320" s="14">
        <v>182634</v>
      </c>
      <c r="AK1320" s="14">
        <f t="shared" si="320"/>
        <v>113.48697394789579</v>
      </c>
      <c r="AL1320" s="14">
        <v>10256.886243999999</v>
      </c>
      <c r="AM1320" s="14">
        <v>20125.2</v>
      </c>
      <c r="AN1320" s="29">
        <f t="shared" si="325"/>
        <v>50.965387891797349</v>
      </c>
    </row>
    <row r="1321" spans="1:40" x14ac:dyDescent="0.3">
      <c r="A1321" s="23" t="s">
        <v>104</v>
      </c>
      <c r="B1321" s="23" t="s">
        <v>108</v>
      </c>
      <c r="C1321" s="23" t="s">
        <v>227</v>
      </c>
      <c r="D1321" s="23" t="s">
        <v>2</v>
      </c>
      <c r="E1321" s="23" t="s">
        <v>32</v>
      </c>
      <c r="F1321" s="23" t="s">
        <v>126</v>
      </c>
      <c r="G1321" s="23" t="s">
        <v>13</v>
      </c>
      <c r="H1321" s="14">
        <v>263415.75300000003</v>
      </c>
      <c r="I1321" s="14">
        <v>598.16100000000006</v>
      </c>
      <c r="J1321" s="14">
        <v>63995.236000000004</v>
      </c>
      <c r="K1321" s="14">
        <v>74546.89999999998</v>
      </c>
      <c r="L1321" s="14">
        <f t="shared" si="340"/>
        <v>138542.136</v>
      </c>
      <c r="M1321" s="14">
        <f t="shared" si="341"/>
        <v>139140.29699999999</v>
      </c>
      <c r="N1321" s="25">
        <f t="shared" si="342"/>
        <v>52.594476382739337</v>
      </c>
      <c r="O1321" s="25">
        <f t="shared" si="333"/>
        <v>52.821555057111553</v>
      </c>
      <c r="P1321" s="14">
        <v>51347.710000000006</v>
      </c>
      <c r="Q1321" s="14">
        <v>8768.19</v>
      </c>
      <c r="R1321" s="25">
        <f t="shared" si="321"/>
        <v>22.821679916766406</v>
      </c>
      <c r="S1321" s="14">
        <v>59210.466</v>
      </c>
      <c r="T1321" s="25">
        <f t="shared" si="323"/>
        <v>22.477951802677492</v>
      </c>
      <c r="U1321" s="14">
        <v>29272.604939000004</v>
      </c>
      <c r="V1321" s="27" t="s">
        <v>126</v>
      </c>
      <c r="W1321" s="27" t="s">
        <v>126</v>
      </c>
      <c r="X1321" s="14">
        <v>231261.01300000004</v>
      </c>
      <c r="Y1321" s="14">
        <v>598.08907199999999</v>
      </c>
      <c r="Z1321" s="14">
        <v>49835.166621999997</v>
      </c>
      <c r="AA1321" s="14">
        <v>73951.954594999988</v>
      </c>
      <c r="AB1321" s="14">
        <f t="shared" si="343"/>
        <v>123787.12121699998</v>
      </c>
      <c r="AC1321" s="14">
        <f t="shared" si="344"/>
        <v>124385.21028899998</v>
      </c>
      <c r="AD1321" s="25">
        <f t="shared" si="345"/>
        <v>53.527016772602288</v>
      </c>
      <c r="AE1321" s="25">
        <f t="shared" si="346"/>
        <v>53.785637568317647</v>
      </c>
      <c r="AF1321" s="14">
        <v>50296.855665000003</v>
      </c>
      <c r="AG1321" s="25">
        <f t="shared" si="338"/>
        <v>21.748955871346979</v>
      </c>
      <c r="AH1321" s="14">
        <v>771460.84781177889</v>
      </c>
      <c r="AI1321" s="28">
        <f t="shared" si="339"/>
        <v>299.77025231541381</v>
      </c>
      <c r="AJ1321" s="14">
        <v>1910543</v>
      </c>
      <c r="AK1321" s="14">
        <f t="shared" si="320"/>
        <v>121.04465222714173</v>
      </c>
      <c r="AL1321" s="14">
        <v>117493.36599999999</v>
      </c>
      <c r="AM1321" s="14">
        <v>222418.03300000005</v>
      </c>
      <c r="AN1321" s="29">
        <f t="shared" si="325"/>
        <v>52.82546761844619</v>
      </c>
    </row>
    <row r="1322" spans="1:40" x14ac:dyDescent="0.3">
      <c r="A1322" s="23" t="s">
        <v>105</v>
      </c>
      <c r="B1322" s="23" t="s">
        <v>109</v>
      </c>
      <c r="C1322" s="23" t="s">
        <v>227</v>
      </c>
      <c r="D1322" s="23" t="s">
        <v>114</v>
      </c>
      <c r="E1322" s="23" t="s">
        <v>143</v>
      </c>
      <c r="F1322" s="23" t="s">
        <v>135</v>
      </c>
      <c r="G1322" s="23" t="s">
        <v>13</v>
      </c>
      <c r="H1322" s="14">
        <v>27467.37</v>
      </c>
      <c r="I1322" s="14">
        <v>73.819999999999993</v>
      </c>
      <c r="J1322" s="14">
        <v>9160.7000000000007</v>
      </c>
      <c r="K1322" s="14">
        <v>8166.7</v>
      </c>
      <c r="L1322" s="14">
        <f t="shared" ref="L1322:L1333" si="347">J1322+K1322</f>
        <v>17327.400000000001</v>
      </c>
      <c r="M1322" s="14">
        <f t="shared" ref="M1322:M1333" si="348">I1322+J1322+K1322</f>
        <v>17401.22</v>
      </c>
      <c r="N1322" s="25">
        <f t="shared" ref="N1322:N1333" si="349">100*L1322/H1322</f>
        <v>63.083578806416497</v>
      </c>
      <c r="O1322" s="25">
        <f t="shared" si="333"/>
        <v>63.352334060377828</v>
      </c>
      <c r="P1322" s="14">
        <v>2539.96</v>
      </c>
      <c r="Q1322" s="14">
        <v>1241.3700000000001</v>
      </c>
      <c r="R1322" s="25">
        <f>100*(P1322+Q1322)/H1322</f>
        <v>13.766625636163928</v>
      </c>
      <c r="S1322" s="14">
        <v>6284.97</v>
      </c>
      <c r="T1322" s="25">
        <f t="shared" ref="T1322:T1333" si="350">100*S1322/H1322</f>
        <v>22.881586405979167</v>
      </c>
      <c r="U1322" s="14">
        <v>3028.684025</v>
      </c>
      <c r="V1322" s="27" t="s">
        <v>126</v>
      </c>
      <c r="W1322" s="27" t="s">
        <v>126</v>
      </c>
      <c r="X1322" s="14">
        <v>20875.68</v>
      </c>
      <c r="Y1322" s="14">
        <v>73.819999999999993</v>
      </c>
      <c r="Z1322" s="14">
        <v>4594.3876659999996</v>
      </c>
      <c r="AA1322" s="14">
        <v>8166.7</v>
      </c>
      <c r="AB1322" s="14">
        <f t="shared" ref="AB1322:AB1333" si="351">Z1322+AA1322</f>
        <v>12761.087665999999</v>
      </c>
      <c r="AC1322" s="14">
        <f>Y1322+Z1322+AA1322</f>
        <v>12834.907665999999</v>
      </c>
      <c r="AD1322" s="25">
        <f>100*AB1322/X1322</f>
        <v>61.128967612072991</v>
      </c>
      <c r="AE1322" s="25">
        <f>100*AC1322/X1322</f>
        <v>61.482584835559848</v>
      </c>
      <c r="AF1322" s="14">
        <v>4922.0986400000002</v>
      </c>
      <c r="AG1322" s="25">
        <f>100*AF1322/X1322</f>
        <v>23.578147586090608</v>
      </c>
      <c r="AH1322" s="14">
        <v>60040.156653955564</v>
      </c>
      <c r="AI1322" s="28">
        <f t="shared" ref="AI1322:AI1333" si="352">1000*X1322/AH1322</f>
        <v>347.69529533905154</v>
      </c>
      <c r="AJ1322" s="14">
        <v>146148</v>
      </c>
      <c r="AK1322" s="14">
        <f t="shared" ref="AK1322:AK1333" si="353">1000*X1322/AJ1322</f>
        <v>142.83931357254289</v>
      </c>
      <c r="AL1322" s="14">
        <v>12205.539346</v>
      </c>
      <c r="AM1322" s="14">
        <v>19917.080000000002</v>
      </c>
      <c r="AN1322" s="29">
        <f t="shared" si="325"/>
        <v>61.281770952368518</v>
      </c>
    </row>
    <row r="1323" spans="1:40" x14ac:dyDescent="0.3">
      <c r="A1323" s="23" t="s">
        <v>105</v>
      </c>
      <c r="B1323" s="23" t="s">
        <v>109</v>
      </c>
      <c r="C1323" s="23" t="s">
        <v>227</v>
      </c>
      <c r="D1323" s="23" t="s">
        <v>125</v>
      </c>
      <c r="E1323" s="23" t="s">
        <v>144</v>
      </c>
      <c r="F1323" s="23" t="s">
        <v>135</v>
      </c>
      <c r="G1323" s="23" t="s">
        <v>13</v>
      </c>
      <c r="H1323" s="14">
        <v>23239.69</v>
      </c>
      <c r="I1323" s="14">
        <v>77.25</v>
      </c>
      <c r="J1323" s="14">
        <v>4905.3599999999997</v>
      </c>
      <c r="K1323" s="14">
        <v>7271</v>
      </c>
      <c r="L1323" s="14">
        <f t="shared" si="347"/>
        <v>12176.36</v>
      </c>
      <c r="M1323" s="14">
        <f t="shared" si="348"/>
        <v>12253.61</v>
      </c>
      <c r="N1323" s="25">
        <f t="shared" si="349"/>
        <v>52.394674799879006</v>
      </c>
      <c r="O1323" s="25">
        <f t="shared" si="333"/>
        <v>52.727080266561217</v>
      </c>
      <c r="P1323" s="14">
        <v>293</v>
      </c>
      <c r="Q1323" s="14">
        <v>942.51</v>
      </c>
      <c r="R1323" s="25">
        <f t="shared" ref="R1323:R1333" si="354">100*(P1323+Q1323)/H1323</f>
        <v>5.3163790050555759</v>
      </c>
      <c r="S1323" s="14">
        <v>9609.9500000000007</v>
      </c>
      <c r="T1323" s="25">
        <f t="shared" si="350"/>
        <v>41.351455204436903</v>
      </c>
      <c r="U1323" s="14">
        <v>4293.4572280000002</v>
      </c>
      <c r="V1323" s="27" t="s">
        <v>126</v>
      </c>
      <c r="W1323" s="27" t="s">
        <v>126</v>
      </c>
      <c r="X1323" s="14">
        <v>21610.9</v>
      </c>
      <c r="Y1323" s="14">
        <v>77.25</v>
      </c>
      <c r="Z1323" s="14">
        <v>3952.5116370000001</v>
      </c>
      <c r="AA1323" s="14">
        <v>7175.171335</v>
      </c>
      <c r="AB1323" s="14">
        <f t="shared" si="351"/>
        <v>11127.682972000001</v>
      </c>
      <c r="AC1323" s="14">
        <f t="shared" ref="AC1323:AC1333" si="355">Y1323+Z1323+AA1323</f>
        <v>11204.932972000001</v>
      </c>
      <c r="AD1323" s="25">
        <f t="shared" ref="AD1323:AD1333" si="356">100*AB1323/X1323</f>
        <v>51.491066878288272</v>
      </c>
      <c r="AE1323" s="25">
        <f t="shared" ref="AE1323:AE1333" si="357">100*AC1323/X1323</f>
        <v>51.84852538302431</v>
      </c>
      <c r="AF1323" s="14">
        <v>9092.361508</v>
      </c>
      <c r="AG1323" s="25">
        <f t="shared" ref="AG1323:AG1333" si="358">100*AF1323/X1323</f>
        <v>42.073034940701213</v>
      </c>
      <c r="AH1323" s="14">
        <v>70846.935046366852</v>
      </c>
      <c r="AI1323" s="28">
        <f t="shared" si="352"/>
        <v>305.03648444151349</v>
      </c>
      <c r="AJ1323" s="14">
        <v>164223</v>
      </c>
      <c r="AK1323" s="14">
        <f t="shared" si="353"/>
        <v>131.59484359681653</v>
      </c>
      <c r="AL1323" s="14">
        <v>11104.601162999999</v>
      </c>
      <c r="AM1323" s="14">
        <v>21229.47</v>
      </c>
      <c r="AN1323" s="29">
        <f t="shared" si="325"/>
        <v>52.307481830681589</v>
      </c>
    </row>
    <row r="1324" spans="1:40" x14ac:dyDescent="0.3">
      <c r="A1324" s="23" t="s">
        <v>105</v>
      </c>
      <c r="B1324" s="23" t="s">
        <v>109</v>
      </c>
      <c r="C1324" s="23" t="s">
        <v>227</v>
      </c>
      <c r="D1324" s="23" t="s">
        <v>115</v>
      </c>
      <c r="E1324" s="23" t="s">
        <v>178</v>
      </c>
      <c r="F1324" s="23" t="s">
        <v>138</v>
      </c>
      <c r="G1324" s="23" t="s">
        <v>13</v>
      </c>
      <c r="H1324" s="14">
        <v>20109.883000000002</v>
      </c>
      <c r="I1324" s="14">
        <v>28.64</v>
      </c>
      <c r="J1324" s="14">
        <v>4840.3530000000001</v>
      </c>
      <c r="K1324" s="14">
        <v>6357.76</v>
      </c>
      <c r="L1324" s="14">
        <f t="shared" si="347"/>
        <v>11198.113000000001</v>
      </c>
      <c r="M1324" s="14">
        <f t="shared" si="348"/>
        <v>11226.753000000001</v>
      </c>
      <c r="N1324" s="25">
        <f t="shared" si="349"/>
        <v>55.68462531582108</v>
      </c>
      <c r="O1324" s="25">
        <f t="shared" si="333"/>
        <v>55.827042852511873</v>
      </c>
      <c r="P1324" s="14">
        <v>6349.65</v>
      </c>
      <c r="Q1324" s="14">
        <v>677.05000000000007</v>
      </c>
      <c r="R1324" s="25">
        <f t="shared" si="354"/>
        <v>34.941526014845536</v>
      </c>
      <c r="S1324" s="14">
        <v>1287.8599999999999</v>
      </c>
      <c r="T1324" s="25">
        <f t="shared" si="350"/>
        <v>6.4041148324930575</v>
      </c>
      <c r="U1324" s="14">
        <v>589.262426</v>
      </c>
      <c r="V1324" s="27" t="s">
        <v>126</v>
      </c>
      <c r="W1324" s="27" t="s">
        <v>126</v>
      </c>
      <c r="X1324" s="14">
        <v>18040.562999999998</v>
      </c>
      <c r="Y1324" s="14">
        <v>28.594671000000002</v>
      </c>
      <c r="Z1324" s="14">
        <v>3945.141451</v>
      </c>
      <c r="AA1324" s="14">
        <v>6278.28</v>
      </c>
      <c r="AB1324" s="14">
        <f t="shared" si="351"/>
        <v>10223.421451</v>
      </c>
      <c r="AC1324" s="14">
        <f t="shared" si="355"/>
        <v>10252.016121999999</v>
      </c>
      <c r="AD1324" s="25">
        <f t="shared" si="356"/>
        <v>56.669082062461136</v>
      </c>
      <c r="AE1324" s="25">
        <f t="shared" si="357"/>
        <v>56.827584161314697</v>
      </c>
      <c r="AF1324" s="14">
        <v>1119.447298</v>
      </c>
      <c r="AG1324" s="25">
        <f t="shared" si="358"/>
        <v>6.2051683087717393</v>
      </c>
      <c r="AH1324" s="14">
        <v>85466.55632870573</v>
      </c>
      <c r="AI1324" s="28">
        <f t="shared" si="352"/>
        <v>211.08330293098166</v>
      </c>
      <c r="AJ1324" s="14">
        <v>220271</v>
      </c>
      <c r="AK1324" s="14">
        <f t="shared" si="353"/>
        <v>81.901671123298115</v>
      </c>
      <c r="AL1324" s="14">
        <v>9321.8681759999999</v>
      </c>
      <c r="AM1324" s="14">
        <v>17126.492999999999</v>
      </c>
      <c r="AN1324" s="29">
        <f t="shared" si="325"/>
        <v>54.429521420409891</v>
      </c>
    </row>
    <row r="1325" spans="1:40" x14ac:dyDescent="0.3">
      <c r="A1325" s="23" t="s">
        <v>105</v>
      </c>
      <c r="B1325" s="23" t="s">
        <v>109</v>
      </c>
      <c r="C1325" s="23" t="s">
        <v>227</v>
      </c>
      <c r="D1325" s="23" t="s">
        <v>116</v>
      </c>
      <c r="E1325" s="23" t="s">
        <v>71</v>
      </c>
      <c r="F1325" s="23" t="s">
        <v>135</v>
      </c>
      <c r="G1325" s="23" t="s">
        <v>13</v>
      </c>
      <c r="H1325" s="14">
        <v>40859.849000000002</v>
      </c>
      <c r="I1325" s="14">
        <v>105.039</v>
      </c>
      <c r="J1325" s="14">
        <v>7976.93</v>
      </c>
      <c r="K1325" s="14">
        <v>7491.7</v>
      </c>
      <c r="L1325" s="14">
        <f t="shared" si="347"/>
        <v>15468.630000000001</v>
      </c>
      <c r="M1325" s="14">
        <f t="shared" si="348"/>
        <v>15573.669</v>
      </c>
      <c r="N1325" s="25">
        <f t="shared" si="349"/>
        <v>37.857775734805088</v>
      </c>
      <c r="O1325" s="25">
        <f t="shared" si="333"/>
        <v>38.114847169405834</v>
      </c>
      <c r="P1325" s="14">
        <v>11323.76</v>
      </c>
      <c r="Q1325" s="14">
        <v>965.76</v>
      </c>
      <c r="R1325" s="25">
        <f t="shared" si="354"/>
        <v>30.077252610502793</v>
      </c>
      <c r="S1325" s="14">
        <v>11635.74</v>
      </c>
      <c r="T1325" s="25">
        <f t="shared" si="350"/>
        <v>28.477197749800787</v>
      </c>
      <c r="U1325" s="14">
        <v>6981.5796469999996</v>
      </c>
      <c r="V1325" s="27" t="s">
        <v>126</v>
      </c>
      <c r="W1325" s="27" t="s">
        <v>126</v>
      </c>
      <c r="X1325" s="14">
        <v>34836.389000000003</v>
      </c>
      <c r="Y1325" s="14">
        <v>105.039</v>
      </c>
      <c r="Z1325" s="14">
        <v>7282.6495619999996</v>
      </c>
      <c r="AA1325" s="14">
        <v>7385.1063720000002</v>
      </c>
      <c r="AB1325" s="14">
        <f t="shared" si="351"/>
        <v>14667.755934000001</v>
      </c>
      <c r="AC1325" s="14">
        <f t="shared" si="355"/>
        <v>14772.794934</v>
      </c>
      <c r="AD1325" s="25">
        <f t="shared" si="356"/>
        <v>42.10469671239462</v>
      </c>
      <c r="AE1325" s="25">
        <f t="shared" si="357"/>
        <v>42.406217630650524</v>
      </c>
      <c r="AF1325" s="14">
        <v>9149.8225120000006</v>
      </c>
      <c r="AG1325" s="25">
        <f t="shared" si="358"/>
        <v>26.265129006338746</v>
      </c>
      <c r="AH1325" s="14">
        <v>149801.46314172613</v>
      </c>
      <c r="AI1325" s="28">
        <f t="shared" si="352"/>
        <v>232.55039216166756</v>
      </c>
      <c r="AJ1325" s="14">
        <v>348005</v>
      </c>
      <c r="AK1325" s="14">
        <f t="shared" si="353"/>
        <v>100.10312782862316</v>
      </c>
      <c r="AL1325" s="14">
        <v>13479.458251</v>
      </c>
      <c r="AM1325" s="14">
        <v>32878.608999999997</v>
      </c>
      <c r="AN1325" s="29">
        <f t="shared" si="325"/>
        <v>40.997653675068804</v>
      </c>
    </row>
    <row r="1326" spans="1:40" x14ac:dyDescent="0.3">
      <c r="A1326" s="23" t="s">
        <v>105</v>
      </c>
      <c r="B1326" s="23" t="s">
        <v>109</v>
      </c>
      <c r="C1326" s="23" t="s">
        <v>227</v>
      </c>
      <c r="D1326" s="23" t="s">
        <v>117</v>
      </c>
      <c r="E1326" s="23" t="s">
        <v>145</v>
      </c>
      <c r="F1326" s="23" t="s">
        <v>137</v>
      </c>
      <c r="G1326" s="23" t="s">
        <v>13</v>
      </c>
      <c r="H1326" s="14">
        <v>22084.46</v>
      </c>
      <c r="I1326" s="14">
        <v>63.88</v>
      </c>
      <c r="J1326" s="14">
        <v>4899.05</v>
      </c>
      <c r="K1326" s="14">
        <v>5964.1</v>
      </c>
      <c r="L1326" s="14">
        <f t="shared" si="347"/>
        <v>10863.150000000001</v>
      </c>
      <c r="M1326" s="14">
        <f t="shared" si="348"/>
        <v>10927.03</v>
      </c>
      <c r="N1326" s="25">
        <f t="shared" si="349"/>
        <v>49.189113068646471</v>
      </c>
      <c r="O1326" s="25">
        <f t="shared" si="333"/>
        <v>49.47836623580563</v>
      </c>
      <c r="P1326" s="14">
        <v>4654.41</v>
      </c>
      <c r="Q1326" s="14">
        <v>631.9</v>
      </c>
      <c r="R1326" s="25">
        <f t="shared" si="354"/>
        <v>23.936786319430045</v>
      </c>
      <c r="S1326" s="14">
        <v>5396.16</v>
      </c>
      <c r="T1326" s="25">
        <f t="shared" si="350"/>
        <v>24.43419490447129</v>
      </c>
      <c r="U1326" s="14">
        <v>2542.8287190000001</v>
      </c>
      <c r="V1326" s="27" t="s">
        <v>126</v>
      </c>
      <c r="W1326" s="27" t="s">
        <v>126</v>
      </c>
      <c r="X1326" s="14">
        <v>18375.46</v>
      </c>
      <c r="Y1326" s="14">
        <v>63.88</v>
      </c>
      <c r="Z1326" s="14">
        <v>4285.282792</v>
      </c>
      <c r="AA1326" s="14">
        <v>5964.1</v>
      </c>
      <c r="AB1326" s="14">
        <f t="shared" si="351"/>
        <v>10249.382792</v>
      </c>
      <c r="AC1326" s="14">
        <f t="shared" si="355"/>
        <v>10313.262792000001</v>
      </c>
      <c r="AD1326" s="25">
        <f t="shared" si="356"/>
        <v>55.777557633931345</v>
      </c>
      <c r="AE1326" s="25">
        <f t="shared" si="357"/>
        <v>56.125195189671452</v>
      </c>
      <c r="AF1326" s="14">
        <v>3749.5738080000001</v>
      </c>
      <c r="AG1326" s="25">
        <f t="shared" si="358"/>
        <v>20.405333025676637</v>
      </c>
      <c r="AH1326" s="14">
        <v>57653.886098209856</v>
      </c>
      <c r="AI1326" s="28">
        <f t="shared" si="352"/>
        <v>318.72023281654481</v>
      </c>
      <c r="AJ1326" s="14">
        <v>141316</v>
      </c>
      <c r="AK1326" s="14">
        <f t="shared" si="353"/>
        <v>130.03099436723372</v>
      </c>
      <c r="AL1326" s="14">
        <v>9264.7446830000008</v>
      </c>
      <c r="AM1326" s="14">
        <v>17544.599999999999</v>
      </c>
      <c r="AN1326" s="29">
        <f t="shared" si="325"/>
        <v>52.806816245454449</v>
      </c>
    </row>
    <row r="1327" spans="1:40" x14ac:dyDescent="0.3">
      <c r="A1327" s="23" t="s">
        <v>105</v>
      </c>
      <c r="B1327" s="23" t="s">
        <v>109</v>
      </c>
      <c r="C1327" s="23" t="s">
        <v>227</v>
      </c>
      <c r="D1327" s="23" t="s">
        <v>118</v>
      </c>
      <c r="E1327" s="23" t="s">
        <v>177</v>
      </c>
      <c r="F1327" s="23" t="s">
        <v>137</v>
      </c>
      <c r="G1327" s="23" t="s">
        <v>13</v>
      </c>
      <c r="H1327" s="14">
        <v>21092.23</v>
      </c>
      <c r="I1327" s="14">
        <v>46.792999999999999</v>
      </c>
      <c r="J1327" s="14">
        <v>6342.33</v>
      </c>
      <c r="K1327" s="14">
        <v>4158.8</v>
      </c>
      <c r="L1327" s="14">
        <f t="shared" si="347"/>
        <v>10501.130000000001</v>
      </c>
      <c r="M1327" s="14">
        <f t="shared" si="348"/>
        <v>10547.922999999999</v>
      </c>
      <c r="N1327" s="25">
        <f t="shared" si="349"/>
        <v>49.786722409152567</v>
      </c>
      <c r="O1327" s="25">
        <f t="shared" si="333"/>
        <v>50.008571876942355</v>
      </c>
      <c r="P1327" s="14">
        <v>6972.72</v>
      </c>
      <c r="Q1327" s="14">
        <v>857.5100000000001</v>
      </c>
      <c r="R1327" s="25">
        <f t="shared" si="354"/>
        <v>37.123765481411873</v>
      </c>
      <c r="S1327" s="14">
        <v>1889.787</v>
      </c>
      <c r="T1327" s="25">
        <f t="shared" si="350"/>
        <v>8.959635846944586</v>
      </c>
      <c r="U1327" s="14">
        <v>1165.186424</v>
      </c>
      <c r="V1327" s="27" t="s">
        <v>126</v>
      </c>
      <c r="W1327" s="27" t="s">
        <v>126</v>
      </c>
      <c r="X1327" s="14">
        <v>18713.14</v>
      </c>
      <c r="Y1327" s="14">
        <v>46.792999999999999</v>
      </c>
      <c r="Z1327" s="14">
        <v>4900.5742289999998</v>
      </c>
      <c r="AA1327" s="14">
        <v>4148.6099999999997</v>
      </c>
      <c r="AB1327" s="14">
        <f t="shared" si="351"/>
        <v>9049.1842289999986</v>
      </c>
      <c r="AC1327" s="14">
        <f t="shared" si="355"/>
        <v>9095.9772290000001</v>
      </c>
      <c r="AD1327" s="25">
        <f t="shared" si="356"/>
        <v>48.357380049526689</v>
      </c>
      <c r="AE1327" s="25">
        <f t="shared" si="357"/>
        <v>48.607434289488566</v>
      </c>
      <c r="AF1327" s="14">
        <v>1728.557483</v>
      </c>
      <c r="AG1327" s="25">
        <f t="shared" si="358"/>
        <v>9.2371322129797573</v>
      </c>
      <c r="AH1327" s="14">
        <v>60950.084320945658</v>
      </c>
      <c r="AI1327" s="28">
        <f t="shared" si="352"/>
        <v>307.02402151672135</v>
      </c>
      <c r="AJ1327" s="14">
        <v>150836</v>
      </c>
      <c r="AK1327" s="14">
        <f t="shared" si="353"/>
        <v>124.06282319870589</v>
      </c>
      <c r="AL1327" s="14">
        <v>7964.2298490000003</v>
      </c>
      <c r="AM1327" s="14">
        <v>17202.95</v>
      </c>
      <c r="AN1327" s="29">
        <f t="shared" si="325"/>
        <v>46.295721658203973</v>
      </c>
    </row>
    <row r="1328" spans="1:40" x14ac:dyDescent="0.3">
      <c r="A1328" s="23" t="s">
        <v>105</v>
      </c>
      <c r="B1328" s="23" t="s">
        <v>109</v>
      </c>
      <c r="C1328" s="23" t="s">
        <v>227</v>
      </c>
      <c r="D1328" s="23" t="s">
        <v>119</v>
      </c>
      <c r="E1328" s="23" t="s">
        <v>146</v>
      </c>
      <c r="F1328" s="23" t="s">
        <v>138</v>
      </c>
      <c r="G1328" s="23" t="s">
        <v>13</v>
      </c>
      <c r="H1328" s="14">
        <v>14860.848</v>
      </c>
      <c r="I1328" s="14">
        <v>4.7539999999999996</v>
      </c>
      <c r="J1328" s="14">
        <v>3911.8339999999998</v>
      </c>
      <c r="K1328" s="14">
        <v>3049.68</v>
      </c>
      <c r="L1328" s="14">
        <f t="shared" si="347"/>
        <v>6961.5139999999992</v>
      </c>
      <c r="M1328" s="14">
        <f t="shared" si="348"/>
        <v>6966.268</v>
      </c>
      <c r="N1328" s="25">
        <f t="shared" si="349"/>
        <v>46.844661892780273</v>
      </c>
      <c r="O1328" s="25">
        <f t="shared" si="333"/>
        <v>46.876651991864804</v>
      </c>
      <c r="P1328" s="14">
        <v>1105.8499999999999</v>
      </c>
      <c r="Q1328" s="14">
        <v>676.3</v>
      </c>
      <c r="R1328" s="25">
        <f t="shared" si="354"/>
        <v>11.992249702035846</v>
      </c>
      <c r="S1328" s="14">
        <v>5964.67</v>
      </c>
      <c r="T1328" s="25">
        <f t="shared" si="350"/>
        <v>40.136807805315016</v>
      </c>
      <c r="U1328" s="14">
        <v>3563.9441820000002</v>
      </c>
      <c r="V1328" s="27" t="s">
        <v>126</v>
      </c>
      <c r="W1328" s="27" t="s">
        <v>126</v>
      </c>
      <c r="X1328" s="14">
        <v>12846.798000000001</v>
      </c>
      <c r="Y1328" s="14">
        <v>4.7539999999999996</v>
      </c>
      <c r="Z1328" s="14">
        <v>3260.1605330000002</v>
      </c>
      <c r="AA1328" s="14">
        <v>3049.68</v>
      </c>
      <c r="AB1328" s="14">
        <f t="shared" si="351"/>
        <v>6309.8405330000005</v>
      </c>
      <c r="AC1328" s="14">
        <f t="shared" si="355"/>
        <v>6314.5945329999995</v>
      </c>
      <c r="AD1328" s="25">
        <f t="shared" si="356"/>
        <v>49.116056257753876</v>
      </c>
      <c r="AE1328" s="25">
        <f t="shared" si="357"/>
        <v>49.153061587797978</v>
      </c>
      <c r="AF1328" s="14">
        <v>4799.8257679999997</v>
      </c>
      <c r="AG1328" s="25">
        <f t="shared" si="358"/>
        <v>37.362039692692292</v>
      </c>
      <c r="AH1328" s="14">
        <v>46254.901112608881</v>
      </c>
      <c r="AI1328" s="28">
        <f t="shared" si="352"/>
        <v>277.739173384548</v>
      </c>
      <c r="AJ1328" s="14">
        <v>116994</v>
      </c>
      <c r="AK1328" s="14">
        <f t="shared" si="353"/>
        <v>109.80732345248474</v>
      </c>
      <c r="AL1328" s="14">
        <v>5873.2347110000001</v>
      </c>
      <c r="AM1328" s="14">
        <v>12165.788</v>
      </c>
      <c r="AN1328" s="29">
        <f t="shared" si="325"/>
        <v>48.276648508094993</v>
      </c>
    </row>
    <row r="1329" spans="1:40" x14ac:dyDescent="0.3">
      <c r="A1329" s="23" t="s">
        <v>105</v>
      </c>
      <c r="B1329" s="23" t="s">
        <v>109</v>
      </c>
      <c r="C1329" s="23" t="s">
        <v>227</v>
      </c>
      <c r="D1329" s="23" t="s">
        <v>120</v>
      </c>
      <c r="E1329" s="23" t="s">
        <v>147</v>
      </c>
      <c r="F1329" s="23" t="s">
        <v>135</v>
      </c>
      <c r="G1329" s="23" t="s">
        <v>13</v>
      </c>
      <c r="H1329" s="14">
        <v>17983.14</v>
      </c>
      <c r="I1329" s="14">
        <v>45.83</v>
      </c>
      <c r="J1329" s="14">
        <v>4260.8019999999997</v>
      </c>
      <c r="K1329" s="14">
        <v>5343.21</v>
      </c>
      <c r="L1329" s="14">
        <f t="shared" si="347"/>
        <v>9604.0119999999988</v>
      </c>
      <c r="M1329" s="14">
        <f t="shared" si="348"/>
        <v>9649.8420000000006</v>
      </c>
      <c r="N1329" s="25">
        <f t="shared" si="349"/>
        <v>53.405645510183419</v>
      </c>
      <c r="O1329" s="25">
        <f t="shared" si="333"/>
        <v>53.660495330626361</v>
      </c>
      <c r="P1329" s="14">
        <v>1189.77</v>
      </c>
      <c r="Q1329" s="14">
        <v>598.94999999999993</v>
      </c>
      <c r="R1329" s="25">
        <f t="shared" si="354"/>
        <v>9.9466500288603648</v>
      </c>
      <c r="S1329" s="14">
        <v>6467.3220000000001</v>
      </c>
      <c r="T1329" s="25">
        <f t="shared" si="350"/>
        <v>35.96325224627067</v>
      </c>
      <c r="U1329" s="14">
        <v>3029.961898</v>
      </c>
      <c r="V1329" s="27" t="s">
        <v>126</v>
      </c>
      <c r="W1329" s="27" t="s">
        <v>126</v>
      </c>
      <c r="X1329" s="14">
        <v>15477.05</v>
      </c>
      <c r="Y1329" s="14">
        <v>45.83</v>
      </c>
      <c r="Z1329" s="14">
        <v>2748.5989810000001</v>
      </c>
      <c r="AA1329" s="14">
        <v>5343.21</v>
      </c>
      <c r="AB1329" s="14">
        <f t="shared" si="351"/>
        <v>8091.8089810000001</v>
      </c>
      <c r="AC1329" s="14">
        <f t="shared" si="355"/>
        <v>8137.6389810000001</v>
      </c>
      <c r="AD1329" s="25">
        <f t="shared" si="356"/>
        <v>52.282631257248639</v>
      </c>
      <c r="AE1329" s="25">
        <f t="shared" si="357"/>
        <v>52.578747119121537</v>
      </c>
      <c r="AF1329" s="14">
        <v>5636.3676990000004</v>
      </c>
      <c r="AG1329" s="25">
        <f t="shared" si="358"/>
        <v>36.417584093868022</v>
      </c>
      <c r="AH1329" s="14">
        <v>61040.700431378784</v>
      </c>
      <c r="AI1329" s="28">
        <f t="shared" si="352"/>
        <v>253.55295549727697</v>
      </c>
      <c r="AJ1329" s="14">
        <v>149915</v>
      </c>
      <c r="AK1329" s="14">
        <f t="shared" si="353"/>
        <v>103.23883534002601</v>
      </c>
      <c r="AL1329" s="14">
        <v>7925.3917570000003</v>
      </c>
      <c r="AM1329" s="14">
        <v>15037.3</v>
      </c>
      <c r="AN1329" s="29">
        <f t="shared" si="325"/>
        <v>52.704885564562794</v>
      </c>
    </row>
    <row r="1330" spans="1:40" x14ac:dyDescent="0.3">
      <c r="A1330" s="23" t="s">
        <v>105</v>
      </c>
      <c r="B1330" s="23" t="s">
        <v>109</v>
      </c>
      <c r="C1330" s="23" t="s">
        <v>227</v>
      </c>
      <c r="D1330" s="23" t="s">
        <v>121</v>
      </c>
      <c r="E1330" s="23" t="s">
        <v>148</v>
      </c>
      <c r="F1330" s="23" t="s">
        <v>135</v>
      </c>
      <c r="G1330" s="23" t="s">
        <v>13</v>
      </c>
      <c r="H1330" s="14">
        <v>19935.365000000002</v>
      </c>
      <c r="I1330" s="14">
        <v>63.264000000000003</v>
      </c>
      <c r="J1330" s="14">
        <v>4157.9809999999998</v>
      </c>
      <c r="K1330" s="14">
        <v>6684.75</v>
      </c>
      <c r="L1330" s="14">
        <f t="shared" si="347"/>
        <v>10842.731</v>
      </c>
      <c r="M1330" s="14">
        <f t="shared" si="348"/>
        <v>10905.994999999999</v>
      </c>
      <c r="N1330" s="25">
        <f t="shared" si="349"/>
        <v>54.38942803404904</v>
      </c>
      <c r="O1330" s="25">
        <f t="shared" si="333"/>
        <v>54.706773615632315</v>
      </c>
      <c r="P1330" s="14">
        <v>1752.14</v>
      </c>
      <c r="Q1330" s="14">
        <v>686.01</v>
      </c>
      <c r="R1330" s="25">
        <f t="shared" si="354"/>
        <v>12.230275191851264</v>
      </c>
      <c r="S1330" s="14">
        <v>6549.65</v>
      </c>
      <c r="T1330" s="25">
        <f t="shared" si="350"/>
        <v>32.854427295411945</v>
      </c>
      <c r="U1330" s="14">
        <v>3007.2985309999999</v>
      </c>
      <c r="V1330" s="27" t="s">
        <v>126</v>
      </c>
      <c r="W1330" s="27" t="s">
        <v>126</v>
      </c>
      <c r="X1330" s="14">
        <v>17485.105</v>
      </c>
      <c r="Y1330" s="14">
        <v>63.264000000000003</v>
      </c>
      <c r="Z1330" s="14">
        <v>3142.5939279999998</v>
      </c>
      <c r="AA1330" s="14">
        <v>6666.9199010000002</v>
      </c>
      <c r="AB1330" s="14">
        <f t="shared" si="351"/>
        <v>9809.5138289999995</v>
      </c>
      <c r="AC1330" s="14">
        <f t="shared" si="355"/>
        <v>9872.7778290000006</v>
      </c>
      <c r="AD1330" s="25">
        <f t="shared" si="356"/>
        <v>56.102115652150786</v>
      </c>
      <c r="AE1330" s="25">
        <f t="shared" si="357"/>
        <v>56.463932181133607</v>
      </c>
      <c r="AF1330" s="14">
        <v>5440.6635299999998</v>
      </c>
      <c r="AG1330" s="25">
        <f t="shared" si="358"/>
        <v>31.115990038378381</v>
      </c>
      <c r="AH1330" s="14">
        <v>58494.622122803608</v>
      </c>
      <c r="AI1330" s="28">
        <f t="shared" si="352"/>
        <v>298.91816316535511</v>
      </c>
      <c r="AJ1330" s="14">
        <v>139200</v>
      </c>
      <c r="AK1330" s="14">
        <f t="shared" si="353"/>
        <v>125.61138649425287</v>
      </c>
      <c r="AL1330" s="14">
        <v>9839.3038419999993</v>
      </c>
      <c r="AM1330" s="14">
        <v>17336.785</v>
      </c>
      <c r="AN1330" s="29">
        <f t="shared" si="325"/>
        <v>56.753912804479029</v>
      </c>
    </row>
    <row r="1331" spans="1:40" x14ac:dyDescent="0.3">
      <c r="A1331" s="23" t="s">
        <v>105</v>
      </c>
      <c r="B1331" s="23" t="s">
        <v>109</v>
      </c>
      <c r="C1331" s="23" t="s">
        <v>227</v>
      </c>
      <c r="D1331" s="23" t="s">
        <v>122</v>
      </c>
      <c r="E1331" s="23" t="s">
        <v>123</v>
      </c>
      <c r="F1331" s="23" t="s">
        <v>138</v>
      </c>
      <c r="G1331" s="23" t="s">
        <v>13</v>
      </c>
      <c r="H1331" s="14">
        <v>20206.844000000001</v>
      </c>
      <c r="I1331" s="14">
        <v>105.908</v>
      </c>
      <c r="J1331" s="14">
        <v>5398.4059999999999</v>
      </c>
      <c r="K1331" s="14">
        <v>6411.64</v>
      </c>
      <c r="L1331" s="14">
        <f t="shared" si="347"/>
        <v>11810.046</v>
      </c>
      <c r="M1331" s="14">
        <f t="shared" si="348"/>
        <v>11915.954000000002</v>
      </c>
      <c r="N1331" s="25">
        <f t="shared" si="349"/>
        <v>58.445772135421052</v>
      </c>
      <c r="O1331" s="25">
        <f t="shared" si="333"/>
        <v>58.969891587226591</v>
      </c>
      <c r="P1331" s="14">
        <v>7064.27</v>
      </c>
      <c r="Q1331" s="14">
        <v>502.52</v>
      </c>
      <c r="R1331" s="25">
        <f t="shared" si="354"/>
        <v>37.44666905925537</v>
      </c>
      <c r="S1331" s="14">
        <v>673.17</v>
      </c>
      <c r="T1331" s="25">
        <f t="shared" si="350"/>
        <v>3.3313960359173356</v>
      </c>
      <c r="U1331" s="14">
        <v>304.51894299999998</v>
      </c>
      <c r="V1331" s="27" t="s">
        <v>126</v>
      </c>
      <c r="W1331" s="27" t="s">
        <v>126</v>
      </c>
      <c r="X1331" s="14">
        <v>17673.284</v>
      </c>
      <c r="Y1331" s="14">
        <v>105.908</v>
      </c>
      <c r="Z1331" s="14">
        <v>4227.2681769999999</v>
      </c>
      <c r="AA1331" s="14">
        <v>6411.64</v>
      </c>
      <c r="AB1331" s="14">
        <f t="shared" si="351"/>
        <v>10638.908177000001</v>
      </c>
      <c r="AC1331" s="14">
        <f t="shared" si="355"/>
        <v>10744.816177000001</v>
      </c>
      <c r="AD1331" s="25">
        <f t="shared" si="356"/>
        <v>60.197686955067326</v>
      </c>
      <c r="AE1331" s="25">
        <f t="shared" si="357"/>
        <v>60.79694173986001</v>
      </c>
      <c r="AF1331" s="14">
        <v>552.79380400000002</v>
      </c>
      <c r="AG1331" s="25">
        <f t="shared" si="358"/>
        <v>3.1278499457146731</v>
      </c>
      <c r="AH1331" s="14">
        <v>54147.580602860442</v>
      </c>
      <c r="AI1331" s="28">
        <f t="shared" si="352"/>
        <v>326.39101882728215</v>
      </c>
      <c r="AJ1331" s="14">
        <v>151001</v>
      </c>
      <c r="AK1331" s="14">
        <f t="shared" si="353"/>
        <v>117.04084078913385</v>
      </c>
      <c r="AL1331" s="14">
        <v>10554.41921</v>
      </c>
      <c r="AM1331" s="14">
        <v>17391.574000000001</v>
      </c>
      <c r="AN1331" s="29">
        <f t="shared" si="325"/>
        <v>60.686969506037812</v>
      </c>
    </row>
    <row r="1332" spans="1:40" x14ac:dyDescent="0.3">
      <c r="A1332" s="23" t="s">
        <v>105</v>
      </c>
      <c r="B1332" s="23" t="s">
        <v>109</v>
      </c>
      <c r="C1332" s="23" t="s">
        <v>227</v>
      </c>
      <c r="D1332" s="23" t="s">
        <v>124</v>
      </c>
      <c r="E1332" s="23" t="s">
        <v>149</v>
      </c>
      <c r="F1332" s="23" t="s">
        <v>135</v>
      </c>
      <c r="G1332" s="23" t="s">
        <v>13</v>
      </c>
      <c r="H1332" s="14">
        <v>21735.715</v>
      </c>
      <c r="I1332" s="14">
        <v>39.28</v>
      </c>
      <c r="J1332" s="14">
        <v>5150.7550000000001</v>
      </c>
      <c r="K1332" s="14">
        <v>5902.39</v>
      </c>
      <c r="L1332" s="14">
        <f t="shared" si="347"/>
        <v>11053.145</v>
      </c>
      <c r="M1332" s="14">
        <f t="shared" si="348"/>
        <v>11092.424999999999</v>
      </c>
      <c r="N1332" s="25">
        <f t="shared" si="349"/>
        <v>50.85245642942963</v>
      </c>
      <c r="O1332" s="25">
        <f t="shared" si="333"/>
        <v>51.033172821782031</v>
      </c>
      <c r="P1332" s="14">
        <v>8395.77</v>
      </c>
      <c r="Q1332" s="14">
        <v>965.83999999999992</v>
      </c>
      <c r="R1332" s="25">
        <f t="shared" si="354"/>
        <v>43.070172754841515</v>
      </c>
      <c r="S1332" s="14">
        <v>1139.5</v>
      </c>
      <c r="T1332" s="25">
        <f t="shared" si="350"/>
        <v>5.2425236528911059</v>
      </c>
      <c r="U1332" s="14">
        <v>550.32896900000003</v>
      </c>
      <c r="V1332" s="27" t="s">
        <v>126</v>
      </c>
      <c r="W1332" s="27" t="s">
        <v>126</v>
      </c>
      <c r="X1332" s="14">
        <v>20039.314999999999</v>
      </c>
      <c r="Y1332" s="14">
        <v>39.28</v>
      </c>
      <c r="Z1332" s="14">
        <v>4641.66428</v>
      </c>
      <c r="AA1332" s="14">
        <v>5902.39</v>
      </c>
      <c r="AB1332" s="14">
        <f t="shared" si="351"/>
        <v>10544.05428</v>
      </c>
      <c r="AC1332" s="14">
        <f t="shared" si="355"/>
        <v>10583.334279999999</v>
      </c>
      <c r="AD1332" s="25">
        <f t="shared" si="356"/>
        <v>52.616839847070629</v>
      </c>
      <c r="AE1332" s="25">
        <f t="shared" si="357"/>
        <v>52.812854531205282</v>
      </c>
      <c r="AF1332" s="14">
        <v>994.00593500000002</v>
      </c>
      <c r="AG1332" s="25">
        <f t="shared" si="358"/>
        <v>4.9602790065428888</v>
      </c>
      <c r="AH1332" s="14">
        <v>68269.430139000426</v>
      </c>
      <c r="AI1332" s="28">
        <f t="shared" si="352"/>
        <v>293.53277095178356</v>
      </c>
      <c r="AJ1332" s="14">
        <v>182634</v>
      </c>
      <c r="AK1332" s="14">
        <f t="shared" si="353"/>
        <v>109.72390135462182</v>
      </c>
      <c r="AL1332" s="14">
        <v>10112.200289</v>
      </c>
      <c r="AM1332" s="14">
        <v>19501.535</v>
      </c>
      <c r="AN1332" s="29">
        <f t="shared" si="325"/>
        <v>51.853355589701017</v>
      </c>
    </row>
    <row r="1333" spans="1:40" x14ac:dyDescent="0.3">
      <c r="A1333" s="23" t="s">
        <v>105</v>
      </c>
      <c r="B1333" s="23" t="s">
        <v>109</v>
      </c>
      <c r="C1333" s="23" t="s">
        <v>227</v>
      </c>
      <c r="D1333" s="23" t="s">
        <v>2</v>
      </c>
      <c r="E1333" s="23" t="s">
        <v>32</v>
      </c>
      <c r="F1333" s="23" t="s">
        <v>126</v>
      </c>
      <c r="G1333" s="23" t="s">
        <v>13</v>
      </c>
      <c r="H1333" s="14">
        <v>249575.39400000003</v>
      </c>
      <c r="I1333" s="14">
        <v>654.45799999999997</v>
      </c>
      <c r="J1333" s="14">
        <v>61004.500999999997</v>
      </c>
      <c r="K1333" s="14">
        <v>66801.73000000001</v>
      </c>
      <c r="L1333" s="14">
        <f t="shared" si="347"/>
        <v>127806.231</v>
      </c>
      <c r="M1333" s="14">
        <f t="shared" si="348"/>
        <v>128460.68900000001</v>
      </c>
      <c r="N1333" s="25">
        <f t="shared" si="349"/>
        <v>51.209467789120261</v>
      </c>
      <c r="O1333" s="25">
        <f t="shared" si="333"/>
        <v>51.471696364426059</v>
      </c>
      <c r="P1333" s="14">
        <v>51641.3</v>
      </c>
      <c r="Q1333" s="14">
        <v>8745.7200000000012</v>
      </c>
      <c r="R1333" s="25">
        <f t="shared" si="354"/>
        <v>24.195902902190749</v>
      </c>
      <c r="S1333" s="14">
        <v>56898.779000000002</v>
      </c>
      <c r="T1333" s="25">
        <f t="shared" si="350"/>
        <v>22.798232665516696</v>
      </c>
      <c r="U1333" s="14">
        <v>29057.050991999997</v>
      </c>
      <c r="V1333" s="27" t="s">
        <v>126</v>
      </c>
      <c r="W1333" s="27" t="s">
        <v>126</v>
      </c>
      <c r="X1333" s="14">
        <v>215973.68400000001</v>
      </c>
      <c r="Y1333" s="14">
        <v>654.41267099999993</v>
      </c>
      <c r="Z1333" s="14">
        <v>46980.833235999999</v>
      </c>
      <c r="AA1333" s="14">
        <v>66491.807608000003</v>
      </c>
      <c r="AB1333" s="14">
        <f t="shared" si="351"/>
        <v>113472.64084400001</v>
      </c>
      <c r="AC1333" s="14">
        <f t="shared" si="355"/>
        <v>114127.05351500001</v>
      </c>
      <c r="AD1333" s="25">
        <f t="shared" si="356"/>
        <v>52.540031147498503</v>
      </c>
      <c r="AE1333" s="25">
        <f t="shared" si="357"/>
        <v>52.84303689286515</v>
      </c>
      <c r="AF1333" s="14">
        <v>47185.517985000006</v>
      </c>
      <c r="AG1333" s="25">
        <f t="shared" si="358"/>
        <v>21.847809006675092</v>
      </c>
      <c r="AH1333" s="14">
        <v>772966.31599856191</v>
      </c>
      <c r="AI1333" s="28">
        <f t="shared" si="352"/>
        <v>279.40892058277194</v>
      </c>
      <c r="AJ1333" s="14">
        <v>1910543</v>
      </c>
      <c r="AK1333" s="14">
        <f t="shared" si="353"/>
        <v>113.04308984409144</v>
      </c>
      <c r="AL1333" s="14">
        <v>107644.99127699999</v>
      </c>
      <c r="AM1333" s="14">
        <v>207332.18399999998</v>
      </c>
      <c r="AN1333" s="29">
        <f t="shared" si="325"/>
        <v>51.919093890893464</v>
      </c>
    </row>
    <row r="1334" spans="1:40" x14ac:dyDescent="0.3">
      <c r="A1334" s="23" t="s">
        <v>106</v>
      </c>
      <c r="B1334" s="23" t="s">
        <v>110</v>
      </c>
      <c r="C1334" s="23" t="s">
        <v>227</v>
      </c>
      <c r="D1334" s="23" t="s">
        <v>114</v>
      </c>
      <c r="E1334" s="23" t="s">
        <v>143</v>
      </c>
      <c r="F1334" s="23" t="s">
        <v>135</v>
      </c>
      <c r="G1334" s="23" t="s">
        <v>13</v>
      </c>
      <c r="H1334" s="14">
        <v>22785.53</v>
      </c>
      <c r="I1334" s="14">
        <v>55.84</v>
      </c>
      <c r="J1334" s="14">
        <v>7968.86</v>
      </c>
      <c r="K1334" s="14">
        <v>5735.86</v>
      </c>
      <c r="L1334" s="14">
        <f t="shared" ref="L1334:L1357" si="359">J1334+K1334</f>
        <v>13704.72</v>
      </c>
      <c r="M1334" s="14">
        <f t="shared" ref="M1334:M1357" si="360">I1334+J1334+K1334</f>
        <v>13760.56</v>
      </c>
      <c r="N1334" s="25">
        <f>100*L1334/H1334</f>
        <v>60.146593035141166</v>
      </c>
      <c r="O1334" s="25">
        <f t="shared" si="333"/>
        <v>60.391660847915325</v>
      </c>
      <c r="P1334" s="14">
        <v>2267.79</v>
      </c>
      <c r="Q1334" s="14">
        <v>964.41999999999985</v>
      </c>
      <c r="R1334" s="25">
        <f>100*(P1334+Q1334)/H1334</f>
        <v>14.185362376912014</v>
      </c>
      <c r="S1334" s="14">
        <v>5659.51</v>
      </c>
      <c r="T1334" s="25">
        <f t="shared" ref="T1334:T1381" si="361">100*S1334/H1334</f>
        <v>24.838175807189916</v>
      </c>
      <c r="U1334" s="14">
        <v>3247.452511</v>
      </c>
      <c r="V1334" s="27" t="s">
        <v>126</v>
      </c>
      <c r="W1334" s="27" t="s">
        <v>126</v>
      </c>
      <c r="X1334" s="14">
        <v>17388.02</v>
      </c>
      <c r="Y1334" s="14">
        <v>55.84</v>
      </c>
      <c r="Z1334" s="14">
        <v>4452.8273810000001</v>
      </c>
      <c r="AA1334" s="14">
        <v>5735.86</v>
      </c>
      <c r="AB1334" s="14">
        <f t="shared" ref="AB1334:AB1357" si="362">Z1334+AA1334</f>
        <v>10188.687381</v>
      </c>
      <c r="AC1334" s="14">
        <f t="shared" ref="AC1334:AC1357" si="363">Y1334+Z1334+AA1334</f>
        <v>10244.527381</v>
      </c>
      <c r="AD1334" s="25">
        <f t="shared" ref="AD1334:AD1357" si="364">100*AB1334/X1334</f>
        <v>58.596018298805724</v>
      </c>
      <c r="AE1334" s="25">
        <f t="shared" ref="AE1334:AE1357" si="365">100*AC1334/X1334</f>
        <v>58.917158946216986</v>
      </c>
      <c r="AF1334" s="14">
        <v>4381.2496279999996</v>
      </c>
      <c r="AG1334" s="25">
        <f>100*AF1334/X1334</f>
        <v>25.196943803837353</v>
      </c>
      <c r="AH1334" s="14">
        <v>60234.221965486067</v>
      </c>
      <c r="AI1334" s="28">
        <f t="shared" ref="AI1334:AI1381" si="366">1000*X1334/AH1334</f>
        <v>288.67343899558057</v>
      </c>
      <c r="AJ1334" s="14">
        <v>146148</v>
      </c>
      <c r="AK1334" s="14">
        <f t="shared" ref="AK1334:AK1381" si="367">1000*X1334/AJ1334</f>
        <v>118.97542217478173</v>
      </c>
      <c r="AL1334" s="14">
        <v>9903.7785490000006</v>
      </c>
      <c r="AM1334" s="14">
        <v>16663.439999999999</v>
      </c>
      <c r="AN1334" s="29">
        <f t="shared" si="325"/>
        <v>59.434177750812566</v>
      </c>
    </row>
    <row r="1335" spans="1:40" x14ac:dyDescent="0.3">
      <c r="A1335" s="23" t="s">
        <v>106</v>
      </c>
      <c r="B1335" s="23" t="s">
        <v>110</v>
      </c>
      <c r="C1335" s="23" t="s">
        <v>227</v>
      </c>
      <c r="D1335" s="23" t="s">
        <v>125</v>
      </c>
      <c r="E1335" s="23" t="s">
        <v>144</v>
      </c>
      <c r="F1335" s="23" t="s">
        <v>135</v>
      </c>
      <c r="G1335" s="23" t="s">
        <v>13</v>
      </c>
      <c r="H1335" s="14">
        <v>19100.04</v>
      </c>
      <c r="I1335" s="14">
        <v>71.38</v>
      </c>
      <c r="J1335" s="14">
        <v>4741.75</v>
      </c>
      <c r="K1335" s="14">
        <v>4974</v>
      </c>
      <c r="L1335" s="14">
        <f t="shared" si="359"/>
        <v>9715.75</v>
      </c>
      <c r="M1335" s="14">
        <f t="shared" si="360"/>
        <v>9787.130000000001</v>
      </c>
      <c r="N1335" s="25">
        <f t="shared" ref="N1335:N1357" si="368">100*L1335/H1335</f>
        <v>50.867694517917236</v>
      </c>
      <c r="O1335" s="25">
        <f t="shared" si="333"/>
        <v>51.241411012751811</v>
      </c>
      <c r="P1335" s="14">
        <v>310.60000000000002</v>
      </c>
      <c r="Q1335" s="14">
        <v>695.38</v>
      </c>
      <c r="R1335" s="25">
        <f t="shared" ref="R1335:R1344" si="369">100*(P1335+Q1335)/H1335</f>
        <v>5.2668999646074033</v>
      </c>
      <c r="S1335" s="14">
        <v>8247.0400000000009</v>
      </c>
      <c r="T1335" s="25">
        <f t="shared" si="361"/>
        <v>43.178129469885931</v>
      </c>
      <c r="U1335" s="14">
        <v>4211.2687859999996</v>
      </c>
      <c r="V1335" s="27" t="s">
        <v>126</v>
      </c>
      <c r="W1335" s="27" t="s">
        <v>126</v>
      </c>
      <c r="X1335" s="14">
        <v>17674.54</v>
      </c>
      <c r="Y1335" s="14">
        <v>71.38</v>
      </c>
      <c r="Z1335" s="14">
        <v>4043.3573999999999</v>
      </c>
      <c r="AA1335" s="14">
        <v>4879.1715839999997</v>
      </c>
      <c r="AB1335" s="14">
        <f t="shared" si="362"/>
        <v>8922.5289840000005</v>
      </c>
      <c r="AC1335" s="14">
        <f t="shared" si="363"/>
        <v>8993.9089839999997</v>
      </c>
      <c r="AD1335" s="25">
        <f t="shared" si="364"/>
        <v>50.482383043632254</v>
      </c>
      <c r="AE1335" s="25">
        <f t="shared" si="365"/>
        <v>50.886240796082944</v>
      </c>
      <c r="AF1335" s="14">
        <v>7672.7192429999996</v>
      </c>
      <c r="AG1335" s="25">
        <f t="shared" ref="AG1335:AG1381" si="370">100*AF1335/X1335</f>
        <v>43.411139656251301</v>
      </c>
      <c r="AH1335" s="14">
        <v>70972.127929661423</v>
      </c>
      <c r="AI1335" s="28">
        <f t="shared" si="366"/>
        <v>249.03494534525953</v>
      </c>
      <c r="AJ1335" s="14">
        <v>164223</v>
      </c>
      <c r="AK1335" s="14">
        <f t="shared" si="367"/>
        <v>107.62524128776116</v>
      </c>
      <c r="AL1335" s="14">
        <v>8780.3653890000005</v>
      </c>
      <c r="AM1335" s="14">
        <v>17237.79</v>
      </c>
      <c r="AN1335" s="29">
        <f t="shared" ref="AN1335:AN1398" si="371">100*AL1335/AM1335</f>
        <v>50.936723263248943</v>
      </c>
    </row>
    <row r="1336" spans="1:40" x14ac:dyDescent="0.3">
      <c r="A1336" s="23" t="s">
        <v>106</v>
      </c>
      <c r="B1336" s="23" t="s">
        <v>110</v>
      </c>
      <c r="C1336" s="23" t="s">
        <v>227</v>
      </c>
      <c r="D1336" s="23" t="s">
        <v>115</v>
      </c>
      <c r="E1336" s="23" t="s">
        <v>178</v>
      </c>
      <c r="F1336" s="23" t="s">
        <v>138</v>
      </c>
      <c r="G1336" s="23" t="s">
        <v>13</v>
      </c>
      <c r="H1336" s="14">
        <v>27746.642</v>
      </c>
      <c r="I1336" s="14">
        <v>39.036000000000001</v>
      </c>
      <c r="J1336" s="14">
        <v>7779.5460000000003</v>
      </c>
      <c r="K1336" s="14">
        <v>6481.58</v>
      </c>
      <c r="L1336" s="14">
        <f t="shared" si="359"/>
        <v>14261.126</v>
      </c>
      <c r="M1336" s="14">
        <f t="shared" si="360"/>
        <v>14300.162</v>
      </c>
      <c r="N1336" s="25">
        <f t="shared" si="368"/>
        <v>51.397664625506756</v>
      </c>
      <c r="O1336" s="25">
        <f t="shared" si="333"/>
        <v>51.538351920207134</v>
      </c>
      <c r="P1336" s="14">
        <v>9802.64</v>
      </c>
      <c r="Q1336" s="14">
        <v>865.25</v>
      </c>
      <c r="R1336" s="25">
        <f t="shared" si="369"/>
        <v>38.447499340640931</v>
      </c>
      <c r="S1336" s="14">
        <v>1923.21</v>
      </c>
      <c r="T1336" s="25">
        <f t="shared" si="361"/>
        <v>6.9313252392848117</v>
      </c>
      <c r="U1336" s="14">
        <v>1057.5011810000001</v>
      </c>
      <c r="V1336" s="27" t="s">
        <v>126</v>
      </c>
      <c r="W1336" s="27" t="s">
        <v>126</v>
      </c>
      <c r="X1336" s="14">
        <v>24690.592000000001</v>
      </c>
      <c r="Y1336" s="14">
        <v>38.962271000000001</v>
      </c>
      <c r="Z1336" s="14">
        <v>6488.9393250000003</v>
      </c>
      <c r="AA1336" s="14">
        <v>6268.71</v>
      </c>
      <c r="AB1336" s="14">
        <f t="shared" si="362"/>
        <v>12757.649325</v>
      </c>
      <c r="AC1336" s="14">
        <f t="shared" si="363"/>
        <v>12796.611596000001</v>
      </c>
      <c r="AD1336" s="25">
        <f t="shared" si="364"/>
        <v>51.670082778898134</v>
      </c>
      <c r="AE1336" s="25">
        <f t="shared" si="365"/>
        <v>51.827884872100277</v>
      </c>
      <c r="AF1336" s="14">
        <v>1685.4928299999999</v>
      </c>
      <c r="AG1336" s="25">
        <f t="shared" si="370"/>
        <v>6.8264577455250972</v>
      </c>
      <c r="AH1336" s="14">
        <v>85696.397814059237</v>
      </c>
      <c r="AI1336" s="28">
        <f t="shared" si="366"/>
        <v>288.11703443559787</v>
      </c>
      <c r="AJ1336" s="14">
        <v>220271</v>
      </c>
      <c r="AK1336" s="14">
        <f t="shared" si="367"/>
        <v>112.09188681215412</v>
      </c>
      <c r="AL1336" s="14">
        <v>11421.936513000001</v>
      </c>
      <c r="AM1336" s="14">
        <v>23253.062000000002</v>
      </c>
      <c r="AN1336" s="29">
        <f t="shared" si="371"/>
        <v>49.120139588498063</v>
      </c>
    </row>
    <row r="1337" spans="1:40" x14ac:dyDescent="0.3">
      <c r="A1337" s="23" t="s">
        <v>106</v>
      </c>
      <c r="B1337" s="23" t="s">
        <v>110</v>
      </c>
      <c r="C1337" s="23" t="s">
        <v>227</v>
      </c>
      <c r="D1337" s="23" t="s">
        <v>116</v>
      </c>
      <c r="E1337" s="23" t="s">
        <v>71</v>
      </c>
      <c r="F1337" s="23" t="s">
        <v>135</v>
      </c>
      <c r="G1337" s="23" t="s">
        <v>13</v>
      </c>
      <c r="H1337" s="14">
        <v>38027.078000000001</v>
      </c>
      <c r="I1337" s="14">
        <v>106.458</v>
      </c>
      <c r="J1337" s="14">
        <v>8073.23</v>
      </c>
      <c r="K1337" s="14">
        <v>5547.91</v>
      </c>
      <c r="L1337" s="14">
        <f t="shared" si="359"/>
        <v>13621.14</v>
      </c>
      <c r="M1337" s="14">
        <f t="shared" si="360"/>
        <v>13727.597999999998</v>
      </c>
      <c r="N1337" s="25">
        <f t="shared" si="368"/>
        <v>35.819580983845249</v>
      </c>
      <c r="O1337" s="25">
        <f t="shared" si="333"/>
        <v>36.099534126708335</v>
      </c>
      <c r="P1337" s="14">
        <v>11383.89</v>
      </c>
      <c r="Q1337" s="14">
        <v>459.26</v>
      </c>
      <c r="R1337" s="25">
        <f t="shared" si="369"/>
        <v>31.143991657733995</v>
      </c>
      <c r="S1337" s="14">
        <v>11124.08</v>
      </c>
      <c r="T1337" s="25">
        <f t="shared" si="361"/>
        <v>29.253049629529777</v>
      </c>
      <c r="U1337" s="14">
        <v>7029.7575189999998</v>
      </c>
      <c r="V1337" s="27" t="s">
        <v>126</v>
      </c>
      <c r="W1337" s="27" t="s">
        <v>126</v>
      </c>
      <c r="X1337" s="14">
        <v>32424.078000000001</v>
      </c>
      <c r="Y1337" s="14">
        <v>106.458</v>
      </c>
      <c r="Z1337" s="14">
        <v>7482.9267989999998</v>
      </c>
      <c r="AA1337" s="14">
        <v>5345.0345820000002</v>
      </c>
      <c r="AB1337" s="14">
        <f t="shared" si="362"/>
        <v>12827.961381000001</v>
      </c>
      <c r="AC1337" s="14">
        <f t="shared" si="363"/>
        <v>12934.419381</v>
      </c>
      <c r="AD1337" s="25">
        <f t="shared" si="364"/>
        <v>39.563072174326749</v>
      </c>
      <c r="AE1337" s="25">
        <f t="shared" si="365"/>
        <v>39.891402250512719</v>
      </c>
      <c r="AF1337" s="14">
        <v>8883.3242530000007</v>
      </c>
      <c r="AG1337" s="25">
        <f t="shared" si="370"/>
        <v>27.397307189428798</v>
      </c>
      <c r="AH1337" s="14">
        <v>149970.09238607841</v>
      </c>
      <c r="AI1337" s="28">
        <f t="shared" si="366"/>
        <v>216.20362756414423</v>
      </c>
      <c r="AJ1337" s="14">
        <v>348005</v>
      </c>
      <c r="AK1337" s="14">
        <f t="shared" si="367"/>
        <v>93.171299262941631</v>
      </c>
      <c r="AL1337" s="14">
        <v>11538.946846999999</v>
      </c>
      <c r="AM1337" s="14">
        <v>30351.657999999999</v>
      </c>
      <c r="AN1337" s="29">
        <f t="shared" si="371"/>
        <v>38.01751735275878</v>
      </c>
    </row>
    <row r="1338" spans="1:40" x14ac:dyDescent="0.3">
      <c r="A1338" s="23" t="s">
        <v>106</v>
      </c>
      <c r="B1338" s="23" t="s">
        <v>110</v>
      </c>
      <c r="C1338" s="23" t="s">
        <v>227</v>
      </c>
      <c r="D1338" s="23" t="s">
        <v>117</v>
      </c>
      <c r="E1338" s="23" t="s">
        <v>145</v>
      </c>
      <c r="F1338" s="23" t="s">
        <v>137</v>
      </c>
      <c r="G1338" s="23" t="s">
        <v>13</v>
      </c>
      <c r="H1338" s="14">
        <v>19069.96</v>
      </c>
      <c r="I1338" s="14">
        <v>63.51</v>
      </c>
      <c r="J1338" s="14">
        <v>5750.73</v>
      </c>
      <c r="K1338" s="14">
        <v>3550.36</v>
      </c>
      <c r="L1338" s="14">
        <f t="shared" si="359"/>
        <v>9301.09</v>
      </c>
      <c r="M1338" s="14">
        <f t="shared" si="360"/>
        <v>9364.6</v>
      </c>
      <c r="N1338" s="25">
        <f t="shared" si="368"/>
        <v>48.773516043033126</v>
      </c>
      <c r="O1338" s="25">
        <f t="shared" si="333"/>
        <v>49.106552924075352</v>
      </c>
      <c r="P1338" s="14">
        <v>4417.55</v>
      </c>
      <c r="Q1338" s="14">
        <v>492.60999999999996</v>
      </c>
      <c r="R1338" s="25">
        <f t="shared" si="369"/>
        <v>25.748140006586276</v>
      </c>
      <c r="S1338" s="14">
        <v>4328.7</v>
      </c>
      <c r="T1338" s="25">
        <f t="shared" si="361"/>
        <v>22.699051282750464</v>
      </c>
      <c r="U1338" s="14">
        <v>1903.677046</v>
      </c>
      <c r="V1338" s="27" t="s">
        <v>126</v>
      </c>
      <c r="W1338" s="27" t="s">
        <v>126</v>
      </c>
      <c r="X1338" s="14">
        <v>15918.35</v>
      </c>
      <c r="Y1338" s="14">
        <v>63.51</v>
      </c>
      <c r="Z1338" s="14">
        <v>4923.5700969999998</v>
      </c>
      <c r="AA1338" s="14">
        <v>3550.36</v>
      </c>
      <c r="AB1338" s="14">
        <f t="shared" si="362"/>
        <v>8473.9300970000004</v>
      </c>
      <c r="AC1338" s="14">
        <f t="shared" si="363"/>
        <v>8537.4400970000006</v>
      </c>
      <c r="AD1338" s="25">
        <f t="shared" si="364"/>
        <v>53.233721440978492</v>
      </c>
      <c r="AE1338" s="25">
        <f t="shared" si="365"/>
        <v>53.632694952680396</v>
      </c>
      <c r="AF1338" s="14">
        <v>3192.1975400000001</v>
      </c>
      <c r="AG1338" s="25">
        <f t="shared" si="370"/>
        <v>20.053570501967855</v>
      </c>
      <c r="AH1338" s="14">
        <v>57763.792036794883</v>
      </c>
      <c r="AI1338" s="28">
        <f t="shared" si="366"/>
        <v>275.57661016887863</v>
      </c>
      <c r="AJ1338" s="14">
        <v>141316</v>
      </c>
      <c r="AK1338" s="14">
        <f t="shared" si="367"/>
        <v>112.64364969288687</v>
      </c>
      <c r="AL1338" s="14">
        <v>6582.661865</v>
      </c>
      <c r="AM1338" s="14">
        <v>14940.66</v>
      </c>
      <c r="AN1338" s="29">
        <f t="shared" si="371"/>
        <v>44.05870868489076</v>
      </c>
    </row>
    <row r="1339" spans="1:40" x14ac:dyDescent="0.3">
      <c r="A1339" s="23" t="s">
        <v>106</v>
      </c>
      <c r="B1339" s="23" t="s">
        <v>110</v>
      </c>
      <c r="C1339" s="23" t="s">
        <v>227</v>
      </c>
      <c r="D1339" s="23" t="s">
        <v>118</v>
      </c>
      <c r="E1339" s="23" t="s">
        <v>177</v>
      </c>
      <c r="F1339" s="23" t="s">
        <v>137</v>
      </c>
      <c r="G1339" s="23" t="s">
        <v>13</v>
      </c>
      <c r="H1339" s="14">
        <v>18196.059000000001</v>
      </c>
      <c r="I1339" s="14">
        <v>43.999000000000002</v>
      </c>
      <c r="J1339" s="14">
        <v>6048.91</v>
      </c>
      <c r="K1339" s="14">
        <v>2310.12</v>
      </c>
      <c r="L1339" s="14">
        <f t="shared" si="359"/>
        <v>8359.0299999999988</v>
      </c>
      <c r="M1339" s="14">
        <f t="shared" si="360"/>
        <v>8403.0289999999986</v>
      </c>
      <c r="N1339" s="25">
        <f t="shared" si="368"/>
        <v>45.938683755641804</v>
      </c>
      <c r="O1339" s="25">
        <f t="shared" si="333"/>
        <v>46.180488863000491</v>
      </c>
      <c r="P1339" s="14">
        <v>6399.69</v>
      </c>
      <c r="Q1339" s="14">
        <v>732.98</v>
      </c>
      <c r="R1339" s="25">
        <f t="shared" si="369"/>
        <v>39.198982592879041</v>
      </c>
      <c r="S1339" s="14">
        <v>1895.99</v>
      </c>
      <c r="T1339" s="25">
        <f t="shared" si="361"/>
        <v>10.419783756471661</v>
      </c>
      <c r="U1339" s="14">
        <v>1319.803613</v>
      </c>
      <c r="V1339" s="27" t="s">
        <v>126</v>
      </c>
      <c r="W1339" s="27" t="s">
        <v>126</v>
      </c>
      <c r="X1339" s="14">
        <v>16012.249</v>
      </c>
      <c r="Y1339" s="14">
        <v>43.999000000000002</v>
      </c>
      <c r="Z1339" s="14">
        <v>4867.2787710000002</v>
      </c>
      <c r="AA1339" s="14">
        <v>2295.92</v>
      </c>
      <c r="AB1339" s="14">
        <f t="shared" si="362"/>
        <v>7163.1987710000003</v>
      </c>
      <c r="AC1339" s="14">
        <f t="shared" si="363"/>
        <v>7207.1977710000001</v>
      </c>
      <c r="AD1339" s="25">
        <f t="shared" si="364"/>
        <v>44.735744310496301</v>
      </c>
      <c r="AE1339" s="25">
        <f t="shared" si="365"/>
        <v>45.010527696640246</v>
      </c>
      <c r="AF1339" s="14">
        <v>1705.1698469999999</v>
      </c>
      <c r="AG1339" s="25">
        <f t="shared" si="370"/>
        <v>10.649158947003635</v>
      </c>
      <c r="AH1339" s="14">
        <v>61047.189637033167</v>
      </c>
      <c r="AI1339" s="28">
        <f t="shared" si="366"/>
        <v>262.29297524101685</v>
      </c>
      <c r="AJ1339" s="14">
        <v>150836</v>
      </c>
      <c r="AK1339" s="14">
        <f t="shared" si="367"/>
        <v>106.1566801028932</v>
      </c>
      <c r="AL1339" s="14">
        <v>5971.5833389999998</v>
      </c>
      <c r="AM1339" s="14">
        <v>14231.039000000001</v>
      </c>
      <c r="AN1339" s="29">
        <f t="shared" si="371"/>
        <v>41.961682059897377</v>
      </c>
    </row>
    <row r="1340" spans="1:40" x14ac:dyDescent="0.3">
      <c r="A1340" s="23" t="s">
        <v>106</v>
      </c>
      <c r="B1340" s="23" t="s">
        <v>110</v>
      </c>
      <c r="C1340" s="23" t="s">
        <v>227</v>
      </c>
      <c r="D1340" s="23" t="s">
        <v>119</v>
      </c>
      <c r="E1340" s="23" t="s">
        <v>146</v>
      </c>
      <c r="F1340" s="23" t="s">
        <v>138</v>
      </c>
      <c r="G1340" s="23" t="s">
        <v>13</v>
      </c>
      <c r="H1340" s="14">
        <v>13022.38</v>
      </c>
      <c r="I1340" s="14">
        <v>1.89</v>
      </c>
      <c r="J1340" s="14">
        <v>3686.18</v>
      </c>
      <c r="K1340" s="14">
        <v>2182.88</v>
      </c>
      <c r="L1340" s="14">
        <f t="shared" si="359"/>
        <v>5869.0599999999995</v>
      </c>
      <c r="M1340" s="14">
        <f t="shared" si="360"/>
        <v>5870.95</v>
      </c>
      <c r="N1340" s="25">
        <f t="shared" si="368"/>
        <v>45.069027320658748</v>
      </c>
      <c r="O1340" s="25">
        <f t="shared" si="333"/>
        <v>45.083540796690009</v>
      </c>
      <c r="P1340" s="14">
        <v>1785.12</v>
      </c>
      <c r="Q1340" s="14">
        <v>577.75</v>
      </c>
      <c r="R1340" s="25">
        <f t="shared" si="369"/>
        <v>18.144686301582354</v>
      </c>
      <c r="S1340" s="14">
        <v>4598.87</v>
      </c>
      <c r="T1340" s="25">
        <f t="shared" si="361"/>
        <v>35.315126727986744</v>
      </c>
      <c r="U1340" s="14">
        <v>3041.4212010000001</v>
      </c>
      <c r="V1340" s="27" t="s">
        <v>126</v>
      </c>
      <c r="W1340" s="27" t="s">
        <v>126</v>
      </c>
      <c r="X1340" s="14">
        <v>11428.97</v>
      </c>
      <c r="Y1340" s="14">
        <v>1.89</v>
      </c>
      <c r="Z1340" s="14">
        <v>3214.3141190000001</v>
      </c>
      <c r="AA1340" s="14">
        <v>2182.88</v>
      </c>
      <c r="AB1340" s="14">
        <f t="shared" si="362"/>
        <v>5397.1941189999998</v>
      </c>
      <c r="AC1340" s="14">
        <f t="shared" si="363"/>
        <v>5399.0841190000001</v>
      </c>
      <c r="AD1340" s="25">
        <f t="shared" si="364"/>
        <v>47.22380161116881</v>
      </c>
      <c r="AE1340" s="25">
        <f t="shared" si="365"/>
        <v>47.240338534443623</v>
      </c>
      <c r="AF1340" s="14">
        <v>3789.1823810000001</v>
      </c>
      <c r="AG1340" s="25">
        <f t="shared" si="370"/>
        <v>33.154189581388351</v>
      </c>
      <c r="AH1340" s="14">
        <v>46357.914612800014</v>
      </c>
      <c r="AI1340" s="28">
        <f t="shared" si="366"/>
        <v>246.53762136324215</v>
      </c>
      <c r="AJ1340" s="14">
        <v>116994</v>
      </c>
      <c r="AK1340" s="14">
        <f t="shared" si="367"/>
        <v>97.688513940885855</v>
      </c>
      <c r="AL1340" s="14">
        <v>4961.8851880000002</v>
      </c>
      <c r="AM1340" s="14">
        <v>10829.75</v>
      </c>
      <c r="AN1340" s="29">
        <f t="shared" si="371"/>
        <v>45.817172030748637</v>
      </c>
    </row>
    <row r="1341" spans="1:40" x14ac:dyDescent="0.3">
      <c r="A1341" s="23" t="s">
        <v>106</v>
      </c>
      <c r="B1341" s="23" t="s">
        <v>110</v>
      </c>
      <c r="C1341" s="23" t="s">
        <v>227</v>
      </c>
      <c r="D1341" s="23" t="s">
        <v>120</v>
      </c>
      <c r="E1341" s="23" t="s">
        <v>147</v>
      </c>
      <c r="F1341" s="23" t="s">
        <v>135</v>
      </c>
      <c r="G1341" s="23" t="s">
        <v>13</v>
      </c>
      <c r="H1341" s="14">
        <v>18277.990000000002</v>
      </c>
      <c r="I1341" s="14">
        <v>45.28</v>
      </c>
      <c r="J1341" s="14">
        <v>4238.12</v>
      </c>
      <c r="K1341" s="14">
        <v>4887.18</v>
      </c>
      <c r="L1341" s="14">
        <f t="shared" si="359"/>
        <v>9125.2999999999993</v>
      </c>
      <c r="M1341" s="14">
        <f t="shared" si="360"/>
        <v>9170.58</v>
      </c>
      <c r="N1341" s="25">
        <f t="shared" si="368"/>
        <v>49.925073818291828</v>
      </c>
      <c r="O1341" s="25">
        <f t="shared" si="333"/>
        <v>50.172803464713567</v>
      </c>
      <c r="P1341" s="14">
        <v>1230.43</v>
      </c>
      <c r="Q1341" s="14">
        <v>488.4</v>
      </c>
      <c r="R1341" s="25">
        <f t="shared" si="369"/>
        <v>9.4038239434423581</v>
      </c>
      <c r="S1341" s="14">
        <v>7302.37</v>
      </c>
      <c r="T1341" s="25">
        <f t="shared" si="361"/>
        <v>39.951712414767705</v>
      </c>
      <c r="U1341" s="14">
        <v>3787.375513</v>
      </c>
      <c r="V1341" s="27" t="s">
        <v>126</v>
      </c>
      <c r="W1341" s="27" t="s">
        <v>126</v>
      </c>
      <c r="X1341" s="14">
        <v>16224.74</v>
      </c>
      <c r="Y1341" s="14">
        <v>45.28</v>
      </c>
      <c r="Z1341" s="14">
        <v>3232.1583519999999</v>
      </c>
      <c r="AA1341" s="14">
        <v>4783.7432870000002</v>
      </c>
      <c r="AB1341" s="14">
        <f t="shared" si="362"/>
        <v>8015.9016389999997</v>
      </c>
      <c r="AC1341" s="14">
        <f t="shared" si="363"/>
        <v>8061.1816390000004</v>
      </c>
      <c r="AD1341" s="25">
        <f t="shared" si="364"/>
        <v>49.405424302639055</v>
      </c>
      <c r="AE1341" s="25">
        <f t="shared" si="365"/>
        <v>49.684504275569289</v>
      </c>
      <c r="AF1341" s="14">
        <v>6502.7722400000002</v>
      </c>
      <c r="AG1341" s="25">
        <f t="shared" si="370"/>
        <v>40.079361764811026</v>
      </c>
      <c r="AH1341" s="14">
        <v>61251.152468445405</v>
      </c>
      <c r="AI1341" s="28">
        <f t="shared" si="366"/>
        <v>264.88873018933737</v>
      </c>
      <c r="AJ1341" s="14">
        <v>149915</v>
      </c>
      <c r="AK1341" s="14">
        <f t="shared" si="367"/>
        <v>108.22626154821066</v>
      </c>
      <c r="AL1341" s="14">
        <v>7650.9459219999999</v>
      </c>
      <c r="AM1341" s="14">
        <v>15451.97</v>
      </c>
      <c r="AN1341" s="29">
        <f t="shared" si="371"/>
        <v>49.514372096244038</v>
      </c>
    </row>
    <row r="1342" spans="1:40" x14ac:dyDescent="0.3">
      <c r="A1342" s="23" t="s">
        <v>106</v>
      </c>
      <c r="B1342" s="23" t="s">
        <v>110</v>
      </c>
      <c r="C1342" s="23" t="s">
        <v>227</v>
      </c>
      <c r="D1342" s="23" t="s">
        <v>121</v>
      </c>
      <c r="E1342" s="23" t="s">
        <v>148</v>
      </c>
      <c r="F1342" s="23" t="s">
        <v>135</v>
      </c>
      <c r="G1342" s="23" t="s">
        <v>13</v>
      </c>
      <c r="H1342" s="14">
        <v>16610.759999999998</v>
      </c>
      <c r="I1342" s="14">
        <v>46.02</v>
      </c>
      <c r="J1342" s="14">
        <v>3612.99</v>
      </c>
      <c r="K1342" s="14">
        <v>4056.14</v>
      </c>
      <c r="L1342" s="14">
        <f t="shared" si="359"/>
        <v>7669.1299999999992</v>
      </c>
      <c r="M1342" s="14">
        <f t="shared" si="360"/>
        <v>7715.15</v>
      </c>
      <c r="N1342" s="25">
        <f t="shared" si="368"/>
        <v>46.16965147892089</v>
      </c>
      <c r="O1342" s="25">
        <f t="shared" si="333"/>
        <v>46.446700813207826</v>
      </c>
      <c r="P1342" s="14">
        <v>1527.43</v>
      </c>
      <c r="Q1342" s="14">
        <v>356.84</v>
      </c>
      <c r="R1342" s="25">
        <f t="shared" si="369"/>
        <v>11.343671210709203</v>
      </c>
      <c r="S1342" s="14">
        <v>6982.5</v>
      </c>
      <c r="T1342" s="25">
        <f t="shared" si="361"/>
        <v>42.036005577107858</v>
      </c>
      <c r="U1342" s="14">
        <v>4029.1738340000002</v>
      </c>
      <c r="V1342" s="27" t="s">
        <v>126</v>
      </c>
      <c r="W1342" s="27" t="s">
        <v>126</v>
      </c>
      <c r="X1342" s="14">
        <v>14627.49</v>
      </c>
      <c r="Y1342" s="14">
        <v>46.02</v>
      </c>
      <c r="Z1342" s="14">
        <v>2968.4275259999999</v>
      </c>
      <c r="AA1342" s="14">
        <v>4038.107919</v>
      </c>
      <c r="AB1342" s="14">
        <f t="shared" si="362"/>
        <v>7006.5354449999995</v>
      </c>
      <c r="AC1342" s="14">
        <f t="shared" si="363"/>
        <v>7052.555445</v>
      </c>
      <c r="AD1342" s="25">
        <f t="shared" si="364"/>
        <v>47.89977942217017</v>
      </c>
      <c r="AE1342" s="25">
        <f t="shared" si="365"/>
        <v>48.214392523939509</v>
      </c>
      <c r="AF1342" s="14">
        <v>5908.5996409999998</v>
      </c>
      <c r="AG1342" s="25">
        <f t="shared" si="370"/>
        <v>40.393804001916941</v>
      </c>
      <c r="AH1342" s="14">
        <v>58634.443882513136</v>
      </c>
      <c r="AI1342" s="28">
        <f t="shared" si="366"/>
        <v>249.46923738731724</v>
      </c>
      <c r="AJ1342" s="14">
        <v>139200</v>
      </c>
      <c r="AK1342" s="14">
        <f t="shared" si="367"/>
        <v>105.08254310344827</v>
      </c>
      <c r="AL1342" s="14">
        <v>6961.2302200000004</v>
      </c>
      <c r="AM1342" s="14">
        <v>14417.21</v>
      </c>
      <c r="AN1342" s="29">
        <f t="shared" si="371"/>
        <v>48.284170238208368</v>
      </c>
    </row>
    <row r="1343" spans="1:40" x14ac:dyDescent="0.3">
      <c r="A1343" s="23" t="s">
        <v>106</v>
      </c>
      <c r="B1343" s="23" t="s">
        <v>110</v>
      </c>
      <c r="C1343" s="23" t="s">
        <v>227</v>
      </c>
      <c r="D1343" s="23" t="s">
        <v>122</v>
      </c>
      <c r="E1343" s="23" t="s">
        <v>123</v>
      </c>
      <c r="F1343" s="23" t="s">
        <v>138</v>
      </c>
      <c r="G1343" s="23" t="s">
        <v>13</v>
      </c>
      <c r="H1343" s="14">
        <v>18447.948</v>
      </c>
      <c r="I1343" s="14">
        <v>83.173000000000002</v>
      </c>
      <c r="J1343" s="14">
        <v>4666.4549999999999</v>
      </c>
      <c r="K1343" s="14">
        <v>5113.1099999999997</v>
      </c>
      <c r="L1343" s="14">
        <f t="shared" si="359"/>
        <v>9779.5649999999987</v>
      </c>
      <c r="M1343" s="14">
        <f t="shared" si="360"/>
        <v>9862.7379999999994</v>
      </c>
      <c r="N1343" s="25">
        <f t="shared" si="368"/>
        <v>53.011668289611393</v>
      </c>
      <c r="O1343" s="25">
        <f t="shared" si="333"/>
        <v>53.462520601207238</v>
      </c>
      <c r="P1343" s="14">
        <v>7206.58</v>
      </c>
      <c r="Q1343" s="14">
        <v>650.03</v>
      </c>
      <c r="R1343" s="25">
        <f t="shared" si="369"/>
        <v>42.587988647843112</v>
      </c>
      <c r="S1343" s="14">
        <v>696.98</v>
      </c>
      <c r="T1343" s="25">
        <f t="shared" si="361"/>
        <v>3.7780895739732134</v>
      </c>
      <c r="U1343" s="14">
        <v>347.80508800000001</v>
      </c>
      <c r="V1343" s="27" t="s">
        <v>126</v>
      </c>
      <c r="W1343" s="27" t="s">
        <v>126</v>
      </c>
      <c r="X1343" s="14">
        <v>16435.628000000001</v>
      </c>
      <c r="Y1343" s="14">
        <v>83.173000000000002</v>
      </c>
      <c r="Z1343" s="14">
        <v>3889.7149410000002</v>
      </c>
      <c r="AA1343" s="14">
        <v>5113.1099999999997</v>
      </c>
      <c r="AB1343" s="14">
        <f t="shared" si="362"/>
        <v>9002.8249409999989</v>
      </c>
      <c r="AC1343" s="14">
        <f t="shared" si="363"/>
        <v>9085.9979409999996</v>
      </c>
      <c r="AD1343" s="25">
        <f t="shared" si="364"/>
        <v>54.776275911087779</v>
      </c>
      <c r="AE1343" s="25">
        <f t="shared" si="365"/>
        <v>55.282328980675388</v>
      </c>
      <c r="AF1343" s="14">
        <v>586.55143599999997</v>
      </c>
      <c r="AG1343" s="25">
        <f t="shared" si="370"/>
        <v>3.5687801889894315</v>
      </c>
      <c r="AH1343" s="14">
        <v>54293.938175333082</v>
      </c>
      <c r="AI1343" s="28">
        <f t="shared" si="366"/>
        <v>302.71570919987278</v>
      </c>
      <c r="AJ1343" s="14">
        <v>151001</v>
      </c>
      <c r="AK1343" s="14">
        <f t="shared" si="367"/>
        <v>108.84449771855816</v>
      </c>
      <c r="AL1343" s="14">
        <v>8849.7792530000006</v>
      </c>
      <c r="AM1343" s="14">
        <v>16119.477999999999</v>
      </c>
      <c r="AN1343" s="29">
        <f t="shared" si="371"/>
        <v>54.90115283509801</v>
      </c>
    </row>
    <row r="1344" spans="1:40" x14ac:dyDescent="0.3">
      <c r="A1344" s="23" t="s">
        <v>106</v>
      </c>
      <c r="B1344" s="23" t="s">
        <v>110</v>
      </c>
      <c r="C1344" s="23" t="s">
        <v>227</v>
      </c>
      <c r="D1344" s="23" t="s">
        <v>124</v>
      </c>
      <c r="E1344" s="23" t="s">
        <v>149</v>
      </c>
      <c r="F1344" s="23" t="s">
        <v>135</v>
      </c>
      <c r="G1344" s="23" t="s">
        <v>13</v>
      </c>
      <c r="H1344" s="14">
        <v>19424.883999999998</v>
      </c>
      <c r="I1344" s="14">
        <v>31.853999999999999</v>
      </c>
      <c r="J1344" s="14">
        <v>4539.78</v>
      </c>
      <c r="K1344" s="14">
        <v>4125.3999999999996</v>
      </c>
      <c r="L1344" s="14">
        <f t="shared" si="359"/>
        <v>8665.18</v>
      </c>
      <c r="M1344" s="14">
        <f t="shared" si="360"/>
        <v>8697.0339999999997</v>
      </c>
      <c r="N1344" s="25">
        <f t="shared" si="368"/>
        <v>44.608657637286278</v>
      </c>
      <c r="O1344" s="25">
        <f t="shared" si="333"/>
        <v>44.772643172540953</v>
      </c>
      <c r="P1344" s="14">
        <v>8734.5300000000007</v>
      </c>
      <c r="Q1344" s="14">
        <v>687.11</v>
      </c>
      <c r="R1344" s="25">
        <f t="shared" si="369"/>
        <v>48.502940866982797</v>
      </c>
      <c r="S1344" s="14">
        <v>1211.99</v>
      </c>
      <c r="T1344" s="25">
        <f t="shared" si="361"/>
        <v>6.2393680188772302</v>
      </c>
      <c r="U1344" s="14">
        <v>673.50683100000003</v>
      </c>
      <c r="V1344" s="27" t="s">
        <v>126</v>
      </c>
      <c r="W1344" s="27" t="s">
        <v>126</v>
      </c>
      <c r="X1344" s="14">
        <v>18037.939999999999</v>
      </c>
      <c r="Y1344" s="14">
        <v>31.853999999999999</v>
      </c>
      <c r="Z1344" s="14">
        <v>4155.9410790000002</v>
      </c>
      <c r="AA1344" s="14">
        <v>4125.3999999999996</v>
      </c>
      <c r="AB1344" s="14">
        <f t="shared" si="362"/>
        <v>8281.3410789999998</v>
      </c>
      <c r="AC1344" s="14">
        <f t="shared" si="363"/>
        <v>8313.195079000001</v>
      </c>
      <c r="AD1344" s="25">
        <f t="shared" si="364"/>
        <v>45.910680925870693</v>
      </c>
      <c r="AE1344" s="25">
        <f t="shared" si="365"/>
        <v>46.087275370690897</v>
      </c>
      <c r="AF1344" s="14">
        <v>1087.6445679999999</v>
      </c>
      <c r="AG1344" s="25">
        <f t="shared" si="370"/>
        <v>6.0297604271884708</v>
      </c>
      <c r="AH1344" s="14">
        <v>68454.732345853787</v>
      </c>
      <c r="AI1344" s="28">
        <f t="shared" si="366"/>
        <v>263.50172415936026</v>
      </c>
      <c r="AJ1344" s="14">
        <v>182634</v>
      </c>
      <c r="AK1344" s="14">
        <f t="shared" si="367"/>
        <v>98.765509160397301</v>
      </c>
      <c r="AL1344" s="14">
        <v>7738.2792790000003</v>
      </c>
      <c r="AM1344" s="14">
        <v>17356.18</v>
      </c>
      <c r="AN1344" s="29">
        <f t="shared" si="371"/>
        <v>44.585152257005859</v>
      </c>
    </row>
    <row r="1345" spans="1:40" x14ac:dyDescent="0.3">
      <c r="A1345" s="23" t="s">
        <v>106</v>
      </c>
      <c r="B1345" s="23" t="s">
        <v>110</v>
      </c>
      <c r="C1345" s="23" t="s">
        <v>227</v>
      </c>
      <c r="D1345" s="23" t="s">
        <v>2</v>
      </c>
      <c r="E1345" s="23" t="s">
        <v>32</v>
      </c>
      <c r="F1345" s="23" t="s">
        <v>126</v>
      </c>
      <c r="G1345" s="23" t="s">
        <v>13</v>
      </c>
      <c r="H1345" s="14">
        <v>230709.27100000001</v>
      </c>
      <c r="I1345" s="14">
        <v>588.44000000000005</v>
      </c>
      <c r="J1345" s="14">
        <v>61106.550999999999</v>
      </c>
      <c r="K1345" s="14">
        <v>48964.54</v>
      </c>
      <c r="L1345" s="14">
        <f t="shared" si="359"/>
        <v>110071.091</v>
      </c>
      <c r="M1345" s="14">
        <f t="shared" si="360"/>
        <v>110659.531</v>
      </c>
      <c r="N1345" s="25">
        <f t="shared" si="368"/>
        <v>47.709869015190115</v>
      </c>
      <c r="O1345" s="25">
        <f t="shared" si="333"/>
        <v>47.964925952195479</v>
      </c>
      <c r="P1345" s="14">
        <v>55066.25</v>
      </c>
      <c r="Q1345" s="14">
        <v>6970.0299999999988</v>
      </c>
      <c r="R1345" s="25">
        <f>100*(P1345+Q1345)/H1345</f>
        <v>26.889374549668617</v>
      </c>
      <c r="S1345" s="14">
        <v>53971.24</v>
      </c>
      <c r="T1345" s="25">
        <f t="shared" si="361"/>
        <v>23.393615595101075</v>
      </c>
      <c r="U1345" s="14">
        <v>30648.743123</v>
      </c>
      <c r="V1345" s="27" t="s">
        <v>126</v>
      </c>
      <c r="W1345" s="27" t="s">
        <v>126</v>
      </c>
      <c r="X1345" s="14">
        <v>200862.59699999998</v>
      </c>
      <c r="Y1345" s="14">
        <v>588.36627099999998</v>
      </c>
      <c r="Z1345" s="14">
        <v>49719.455789999993</v>
      </c>
      <c r="AA1345" s="14">
        <v>48318.297372000008</v>
      </c>
      <c r="AB1345" s="14">
        <f t="shared" si="362"/>
        <v>98037.753162000008</v>
      </c>
      <c r="AC1345" s="14">
        <f t="shared" si="363"/>
        <v>98626.119433</v>
      </c>
      <c r="AD1345" s="25">
        <f t="shared" si="364"/>
        <v>48.808366827000661</v>
      </c>
      <c r="AE1345" s="25">
        <f t="shared" si="365"/>
        <v>49.101286603896696</v>
      </c>
      <c r="AF1345" s="14">
        <v>45394.903607</v>
      </c>
      <c r="AG1345" s="25">
        <f t="shared" si="370"/>
        <v>22.599978435507335</v>
      </c>
      <c r="AH1345" s="14">
        <v>774676.00325405854</v>
      </c>
      <c r="AI1345" s="28">
        <f t="shared" si="366"/>
        <v>259.28594167919016</v>
      </c>
      <c r="AJ1345" s="14">
        <v>1910543</v>
      </c>
      <c r="AK1345" s="14">
        <f t="shared" si="367"/>
        <v>105.13377453425542</v>
      </c>
      <c r="AL1345" s="14">
        <v>90361.392363999999</v>
      </c>
      <c r="AM1345" s="14">
        <v>190852.23699999999</v>
      </c>
      <c r="AN1345" s="29">
        <f t="shared" si="371"/>
        <v>47.346257913654952</v>
      </c>
    </row>
    <row r="1346" spans="1:40" x14ac:dyDescent="0.3">
      <c r="A1346" s="23" t="s">
        <v>107</v>
      </c>
      <c r="B1346" s="23" t="s">
        <v>111</v>
      </c>
      <c r="C1346" s="23" t="s">
        <v>227</v>
      </c>
      <c r="D1346" s="23" t="s">
        <v>114</v>
      </c>
      <c r="E1346" s="23" t="s">
        <v>143</v>
      </c>
      <c r="F1346" s="23" t="s">
        <v>135</v>
      </c>
      <c r="G1346" s="23" t="s">
        <v>13</v>
      </c>
      <c r="H1346" s="14">
        <v>22198.400000000001</v>
      </c>
      <c r="I1346" s="14">
        <v>62.91</v>
      </c>
      <c r="J1346" s="14">
        <v>8189.93</v>
      </c>
      <c r="K1346" s="14">
        <v>4862.24</v>
      </c>
      <c r="L1346" s="14">
        <f t="shared" si="359"/>
        <v>13052.17</v>
      </c>
      <c r="M1346" s="14">
        <f t="shared" si="360"/>
        <v>13115.08</v>
      </c>
      <c r="N1346" s="25">
        <f t="shared" si="368"/>
        <v>58.797796237566665</v>
      </c>
      <c r="O1346" s="25">
        <f t="shared" si="333"/>
        <v>59.081195041084037</v>
      </c>
      <c r="P1346" s="14">
        <v>1992.03</v>
      </c>
      <c r="Q1346" s="14">
        <v>1106.98</v>
      </c>
      <c r="R1346" s="25">
        <f t="shared" ref="R1346:R1381" si="372">100*(P1346+Q1346)/H1346</f>
        <v>13.960510667435489</v>
      </c>
      <c r="S1346" s="14">
        <v>5779.22</v>
      </c>
      <c r="T1346" s="25">
        <f t="shared" si="361"/>
        <v>26.034398875594636</v>
      </c>
      <c r="U1346" s="14">
        <v>3352.51847</v>
      </c>
      <c r="V1346" s="27" t="s">
        <v>126</v>
      </c>
      <c r="W1346" s="27" t="s">
        <v>126</v>
      </c>
      <c r="X1346" s="14">
        <v>16561.12</v>
      </c>
      <c r="Y1346" s="14">
        <v>62.91</v>
      </c>
      <c r="Z1346" s="14">
        <v>4432.5689069999999</v>
      </c>
      <c r="AA1346" s="14">
        <v>4862.24</v>
      </c>
      <c r="AB1346" s="14">
        <f t="shared" si="362"/>
        <v>9294.8089069999987</v>
      </c>
      <c r="AC1346" s="14">
        <f t="shared" si="363"/>
        <v>9357.7189069999986</v>
      </c>
      <c r="AD1346" s="25">
        <f t="shared" si="364"/>
        <v>56.124277265064194</v>
      </c>
      <c r="AE1346" s="25">
        <f t="shared" si="365"/>
        <v>56.504142878017909</v>
      </c>
      <c r="AF1346" s="14">
        <v>4421.6812220000002</v>
      </c>
      <c r="AG1346" s="25">
        <f t="shared" si="370"/>
        <v>26.699167821983057</v>
      </c>
      <c r="AH1346" s="14">
        <v>60363.919079627747</v>
      </c>
      <c r="AI1346" s="28">
        <f t="shared" si="366"/>
        <v>274.35461866141856</v>
      </c>
      <c r="AJ1346" s="14">
        <v>146148</v>
      </c>
      <c r="AK1346" s="14">
        <f t="shared" si="367"/>
        <v>113.31745901415003</v>
      </c>
      <c r="AL1346" s="14">
        <v>8811.6580319999994</v>
      </c>
      <c r="AM1346" s="14">
        <v>15594.51</v>
      </c>
      <c r="AN1346" s="29">
        <f t="shared" si="371"/>
        <v>56.504872753295871</v>
      </c>
    </row>
    <row r="1347" spans="1:40" x14ac:dyDescent="0.3">
      <c r="A1347" s="23" t="s">
        <v>107</v>
      </c>
      <c r="B1347" s="23" t="s">
        <v>111</v>
      </c>
      <c r="C1347" s="23" t="s">
        <v>227</v>
      </c>
      <c r="D1347" s="23" t="s">
        <v>125</v>
      </c>
      <c r="E1347" s="23" t="s">
        <v>144</v>
      </c>
      <c r="F1347" s="23" t="s">
        <v>135</v>
      </c>
      <c r="G1347" s="23" t="s">
        <v>13</v>
      </c>
      <c r="H1347" s="14">
        <v>19434.38</v>
      </c>
      <c r="I1347" s="14">
        <v>75.010000000000005</v>
      </c>
      <c r="J1347" s="14">
        <v>4946.24</v>
      </c>
      <c r="K1347" s="14">
        <v>4644</v>
      </c>
      <c r="L1347" s="14">
        <f t="shared" si="359"/>
        <v>9590.24</v>
      </c>
      <c r="M1347" s="14">
        <f t="shared" si="360"/>
        <v>9665.25</v>
      </c>
      <c r="N1347" s="25">
        <f t="shared" si="368"/>
        <v>49.346776177063532</v>
      </c>
      <c r="O1347" s="25">
        <f t="shared" si="333"/>
        <v>49.732741667086884</v>
      </c>
      <c r="P1347" s="14">
        <v>329</v>
      </c>
      <c r="Q1347" s="14">
        <v>759.25</v>
      </c>
      <c r="R1347" s="25">
        <f t="shared" si="372"/>
        <v>5.5996126452194508</v>
      </c>
      <c r="S1347" s="14">
        <v>8578.76</v>
      </c>
      <c r="T1347" s="25">
        <f t="shared" si="361"/>
        <v>44.14218513788451</v>
      </c>
      <c r="U1347" s="14">
        <v>4640.9013240000004</v>
      </c>
      <c r="V1347" s="27" t="s">
        <v>126</v>
      </c>
      <c r="W1347" s="27" t="s">
        <v>126</v>
      </c>
      <c r="X1347" s="14">
        <v>17974.12</v>
      </c>
      <c r="Y1347" s="14">
        <v>75.010000000000005</v>
      </c>
      <c r="Z1347" s="14">
        <v>4231.2473870000003</v>
      </c>
      <c r="AA1347" s="14">
        <v>4548.30908</v>
      </c>
      <c r="AB1347" s="14">
        <f t="shared" si="362"/>
        <v>8779.5564670000003</v>
      </c>
      <c r="AC1347" s="14">
        <f t="shared" si="363"/>
        <v>8854.5664670000006</v>
      </c>
      <c r="AD1347" s="25">
        <f t="shared" si="364"/>
        <v>48.845542741452718</v>
      </c>
      <c r="AE1347" s="25">
        <f t="shared" si="365"/>
        <v>49.262864980316145</v>
      </c>
      <c r="AF1347" s="14">
        <v>7990.1911309999996</v>
      </c>
      <c r="AG1347" s="25">
        <f t="shared" si="370"/>
        <v>44.453865507741128</v>
      </c>
      <c r="AH1347" s="14">
        <v>70831.874248376524</v>
      </c>
      <c r="AI1347" s="28">
        <f t="shared" si="366"/>
        <v>253.75750946491394</v>
      </c>
      <c r="AJ1347" s="14">
        <v>164223</v>
      </c>
      <c r="AK1347" s="14">
        <f t="shared" si="367"/>
        <v>109.44946810130128</v>
      </c>
      <c r="AL1347" s="14">
        <v>8732.6210759999994</v>
      </c>
      <c r="AM1347" s="14">
        <v>17622.3</v>
      </c>
      <c r="AN1347" s="29">
        <f t="shared" si="371"/>
        <v>49.554377555710666</v>
      </c>
    </row>
    <row r="1348" spans="1:40" x14ac:dyDescent="0.3">
      <c r="A1348" s="23" t="s">
        <v>107</v>
      </c>
      <c r="B1348" s="23" t="s">
        <v>111</v>
      </c>
      <c r="C1348" s="23" t="s">
        <v>227</v>
      </c>
      <c r="D1348" s="23" t="s">
        <v>115</v>
      </c>
      <c r="E1348" s="23" t="s">
        <v>178</v>
      </c>
      <c r="F1348" s="23" t="s">
        <v>138</v>
      </c>
      <c r="G1348" s="23" t="s">
        <v>13</v>
      </c>
      <c r="H1348" s="14">
        <v>25910.705999999998</v>
      </c>
      <c r="I1348" s="14">
        <v>43.08</v>
      </c>
      <c r="J1348" s="14">
        <v>7586.0559999999996</v>
      </c>
      <c r="K1348" s="14">
        <v>5237.7700000000004</v>
      </c>
      <c r="L1348" s="14">
        <f t="shared" si="359"/>
        <v>12823.826000000001</v>
      </c>
      <c r="M1348" s="14">
        <f t="shared" si="360"/>
        <v>12866.905999999999</v>
      </c>
      <c r="N1348" s="25">
        <f t="shared" si="368"/>
        <v>49.492383573029628</v>
      </c>
      <c r="O1348" s="25">
        <f t="shared" si="333"/>
        <v>49.658646892909822</v>
      </c>
      <c r="P1348" s="14">
        <v>9747.69</v>
      </c>
      <c r="Q1348" s="14">
        <v>927.49999999999989</v>
      </c>
      <c r="R1348" s="25">
        <f t="shared" si="372"/>
        <v>41.199919446424964</v>
      </c>
      <c r="S1348" s="14">
        <v>1547.33</v>
      </c>
      <c r="T1348" s="25">
        <f t="shared" si="361"/>
        <v>5.9717786153723491</v>
      </c>
      <c r="U1348" s="14">
        <v>890.971</v>
      </c>
      <c r="V1348" s="27" t="s">
        <v>126</v>
      </c>
      <c r="W1348" s="27" t="s">
        <v>126</v>
      </c>
      <c r="X1348" s="14">
        <v>23052.315999999999</v>
      </c>
      <c r="Y1348" s="14">
        <v>42.996093999999999</v>
      </c>
      <c r="Z1348" s="14">
        <v>6301.2553099999996</v>
      </c>
      <c r="AA1348" s="14">
        <v>5193.87</v>
      </c>
      <c r="AB1348" s="14">
        <f t="shared" si="362"/>
        <v>11495.125309999999</v>
      </c>
      <c r="AC1348" s="14">
        <f t="shared" si="363"/>
        <v>11538.121404</v>
      </c>
      <c r="AD1348" s="25">
        <f t="shared" si="364"/>
        <v>49.865381465359057</v>
      </c>
      <c r="AE1348" s="25">
        <f t="shared" si="365"/>
        <v>50.051896755189368</v>
      </c>
      <c r="AF1348" s="14">
        <v>1346.902278</v>
      </c>
      <c r="AG1348" s="25">
        <f t="shared" si="370"/>
        <v>5.8428067618021551</v>
      </c>
      <c r="AH1348" s="14">
        <v>85909.958860866886</v>
      </c>
      <c r="AI1348" s="28">
        <f t="shared" si="366"/>
        <v>268.33112604946939</v>
      </c>
      <c r="AJ1348" s="14">
        <v>220271</v>
      </c>
      <c r="AK1348" s="14">
        <f t="shared" si="367"/>
        <v>104.65433942734177</v>
      </c>
      <c r="AL1348" s="14">
        <v>10236.61484</v>
      </c>
      <c r="AM1348" s="14">
        <v>21754.576000000001</v>
      </c>
      <c r="AN1348" s="29">
        <f t="shared" si="371"/>
        <v>47.054995877648913</v>
      </c>
    </row>
    <row r="1349" spans="1:40" x14ac:dyDescent="0.3">
      <c r="A1349" s="23" t="s">
        <v>107</v>
      </c>
      <c r="B1349" s="23" t="s">
        <v>111</v>
      </c>
      <c r="C1349" s="23" t="s">
        <v>227</v>
      </c>
      <c r="D1349" s="23" t="s">
        <v>116</v>
      </c>
      <c r="E1349" s="23" t="s">
        <v>71</v>
      </c>
      <c r="F1349" s="23" t="s">
        <v>135</v>
      </c>
      <c r="G1349" s="23" t="s">
        <v>13</v>
      </c>
      <c r="H1349" s="14">
        <v>38098.300000000003</v>
      </c>
      <c r="I1349" s="14">
        <v>164.67</v>
      </c>
      <c r="J1349" s="14">
        <v>7963.54</v>
      </c>
      <c r="K1349" s="14">
        <v>4947.01</v>
      </c>
      <c r="L1349" s="14">
        <f t="shared" si="359"/>
        <v>12910.55</v>
      </c>
      <c r="M1349" s="14">
        <f t="shared" si="360"/>
        <v>13075.220000000001</v>
      </c>
      <c r="N1349" s="25">
        <f t="shared" si="368"/>
        <v>33.887470044595162</v>
      </c>
      <c r="O1349" s="25">
        <f t="shared" si="333"/>
        <v>34.319694054590357</v>
      </c>
      <c r="P1349" s="14">
        <v>12070.53</v>
      </c>
      <c r="Q1349" s="14">
        <v>650.45000000000005</v>
      </c>
      <c r="R1349" s="25">
        <f t="shared" si="372"/>
        <v>33.38988878768869</v>
      </c>
      <c r="S1349" s="14">
        <v>10894.32</v>
      </c>
      <c r="T1349" s="25">
        <f t="shared" si="361"/>
        <v>28.595291653433353</v>
      </c>
      <c r="U1349" s="14">
        <v>6965.6370070000003</v>
      </c>
      <c r="V1349" s="27" t="s">
        <v>126</v>
      </c>
      <c r="W1349" s="27" t="s">
        <v>126</v>
      </c>
      <c r="X1349" s="14">
        <v>32410.77</v>
      </c>
      <c r="Y1349" s="14">
        <v>164.67</v>
      </c>
      <c r="Z1349" s="14">
        <v>7443.7387399999998</v>
      </c>
      <c r="AA1349" s="14">
        <v>4670.7934310000001</v>
      </c>
      <c r="AB1349" s="14">
        <f t="shared" si="362"/>
        <v>12114.532170999999</v>
      </c>
      <c r="AC1349" s="14">
        <f t="shared" si="363"/>
        <v>12279.202171000001</v>
      </c>
      <c r="AD1349" s="25">
        <f t="shared" si="364"/>
        <v>37.378106632455818</v>
      </c>
      <c r="AE1349" s="25">
        <f t="shared" si="365"/>
        <v>37.886178486348825</v>
      </c>
      <c r="AF1349" s="14">
        <v>8710.5301710000003</v>
      </c>
      <c r="AG1349" s="25">
        <f t="shared" si="370"/>
        <v>26.87541879134621</v>
      </c>
      <c r="AH1349" s="14">
        <v>150031.58150280357</v>
      </c>
      <c r="AI1349" s="28">
        <f t="shared" si="366"/>
        <v>216.02631709507344</v>
      </c>
      <c r="AJ1349" s="14">
        <v>348005</v>
      </c>
      <c r="AK1349" s="14">
        <f t="shared" si="367"/>
        <v>93.133058433068484</v>
      </c>
      <c r="AL1349" s="14">
        <v>10969.779524</v>
      </c>
      <c r="AM1349" s="14">
        <v>30479.98</v>
      </c>
      <c r="AN1349" s="29">
        <f t="shared" si="371"/>
        <v>35.990113917397586</v>
      </c>
    </row>
    <row r="1350" spans="1:40" x14ac:dyDescent="0.3">
      <c r="A1350" s="23" t="s">
        <v>107</v>
      </c>
      <c r="B1350" s="23" t="s">
        <v>111</v>
      </c>
      <c r="C1350" s="23" t="s">
        <v>227</v>
      </c>
      <c r="D1350" s="23" t="s">
        <v>117</v>
      </c>
      <c r="E1350" s="23" t="s">
        <v>145</v>
      </c>
      <c r="F1350" s="23" t="s">
        <v>137</v>
      </c>
      <c r="G1350" s="23" t="s">
        <v>13</v>
      </c>
      <c r="H1350" s="14">
        <v>17803.7</v>
      </c>
      <c r="I1350" s="14">
        <v>67.72</v>
      </c>
      <c r="J1350" s="14">
        <v>4932.53</v>
      </c>
      <c r="K1350" s="14">
        <v>2647.9</v>
      </c>
      <c r="L1350" s="14">
        <f t="shared" si="359"/>
        <v>7580.43</v>
      </c>
      <c r="M1350" s="14">
        <f t="shared" si="360"/>
        <v>7648.15</v>
      </c>
      <c r="N1350" s="25">
        <f t="shared" si="368"/>
        <v>42.57783494442166</v>
      </c>
      <c r="O1350" s="25">
        <f t="shared" si="333"/>
        <v>42.958205316872331</v>
      </c>
      <c r="P1350" s="14">
        <v>4777.13</v>
      </c>
      <c r="Q1350" s="14">
        <v>567.46999999999991</v>
      </c>
      <c r="R1350" s="25">
        <f t="shared" si="372"/>
        <v>30.019602666861381</v>
      </c>
      <c r="S1350" s="14">
        <v>4333.8100000000004</v>
      </c>
      <c r="T1350" s="25">
        <f t="shared" si="361"/>
        <v>24.342187298145895</v>
      </c>
      <c r="U1350" s="14">
        <v>2708.3285420000002</v>
      </c>
      <c r="V1350" s="27" t="s">
        <v>126</v>
      </c>
      <c r="W1350" s="27" t="s">
        <v>126</v>
      </c>
      <c r="X1350" s="14">
        <v>15462.36</v>
      </c>
      <c r="Y1350" s="14">
        <v>67.72</v>
      </c>
      <c r="Z1350" s="14">
        <v>3980.8485759999999</v>
      </c>
      <c r="AA1350" s="14">
        <v>2647.9</v>
      </c>
      <c r="AB1350" s="14">
        <f t="shared" si="362"/>
        <v>6628.748576</v>
      </c>
      <c r="AC1350" s="14">
        <f t="shared" si="363"/>
        <v>6696.4685759999993</v>
      </c>
      <c r="AD1350" s="25">
        <f t="shared" si="364"/>
        <v>42.870225347230303</v>
      </c>
      <c r="AE1350" s="25">
        <f t="shared" si="365"/>
        <v>43.308192125910921</v>
      </c>
      <c r="AF1350" s="14">
        <v>3672.6283069999999</v>
      </c>
      <c r="AG1350" s="25">
        <f t="shared" si="370"/>
        <v>23.752055358949086</v>
      </c>
      <c r="AH1350" s="14">
        <v>57924.756639761916</v>
      </c>
      <c r="AI1350" s="28">
        <f t="shared" si="366"/>
        <v>266.93871320274144</v>
      </c>
      <c r="AJ1350" s="14">
        <v>141316</v>
      </c>
      <c r="AK1350" s="14">
        <f t="shared" si="367"/>
        <v>109.41690962099125</v>
      </c>
      <c r="AL1350" s="14">
        <v>5937.1897250000002</v>
      </c>
      <c r="AM1350" s="14">
        <v>14553.99</v>
      </c>
      <c r="AN1350" s="29">
        <f t="shared" si="371"/>
        <v>40.794240788952038</v>
      </c>
    </row>
    <row r="1351" spans="1:40" x14ac:dyDescent="0.3">
      <c r="A1351" s="23" t="s">
        <v>107</v>
      </c>
      <c r="B1351" s="23" t="s">
        <v>111</v>
      </c>
      <c r="C1351" s="23" t="s">
        <v>227</v>
      </c>
      <c r="D1351" s="23" t="s">
        <v>118</v>
      </c>
      <c r="E1351" s="23" t="s">
        <v>177</v>
      </c>
      <c r="F1351" s="23" t="s">
        <v>137</v>
      </c>
      <c r="G1351" s="23" t="s">
        <v>13</v>
      </c>
      <c r="H1351" s="14">
        <v>19383.545999999998</v>
      </c>
      <c r="I1351" s="14">
        <v>51.216000000000001</v>
      </c>
      <c r="J1351" s="14">
        <v>6269.8530000000001</v>
      </c>
      <c r="K1351" s="14">
        <v>2073.04</v>
      </c>
      <c r="L1351" s="14">
        <f t="shared" si="359"/>
        <v>8342.893</v>
      </c>
      <c r="M1351" s="14">
        <f t="shared" si="360"/>
        <v>8394.1090000000004</v>
      </c>
      <c r="N1351" s="25">
        <f t="shared" si="368"/>
        <v>43.041108164625818</v>
      </c>
      <c r="O1351" s="25">
        <f t="shared" si="333"/>
        <v>43.305332264798203</v>
      </c>
      <c r="P1351" s="14">
        <v>7383.57</v>
      </c>
      <c r="Q1351" s="14">
        <v>789.95999999999992</v>
      </c>
      <c r="R1351" s="25">
        <f t="shared" si="372"/>
        <v>42.167361947086462</v>
      </c>
      <c r="S1351" s="14">
        <v>1908.6969999999999</v>
      </c>
      <c r="T1351" s="25">
        <f t="shared" si="361"/>
        <v>9.8469960037239836</v>
      </c>
      <c r="U1351" s="14">
        <v>1330.750624</v>
      </c>
      <c r="V1351" s="27" t="s">
        <v>126</v>
      </c>
      <c r="W1351" s="27" t="s">
        <v>126</v>
      </c>
      <c r="X1351" s="14">
        <v>17206.346000000001</v>
      </c>
      <c r="Y1351" s="14">
        <v>51.216000000000001</v>
      </c>
      <c r="Z1351" s="14">
        <v>5044.1710979999998</v>
      </c>
      <c r="AA1351" s="14">
        <v>2060.42</v>
      </c>
      <c r="AB1351" s="14">
        <f t="shared" si="362"/>
        <v>7104.5910979999999</v>
      </c>
      <c r="AC1351" s="14">
        <f t="shared" si="363"/>
        <v>7155.8070980000002</v>
      </c>
      <c r="AD1351" s="25">
        <f t="shared" si="364"/>
        <v>41.290527913364052</v>
      </c>
      <c r="AE1351" s="25">
        <f t="shared" si="365"/>
        <v>41.58818553340727</v>
      </c>
      <c r="AF1351" s="14">
        <v>1748.592032</v>
      </c>
      <c r="AG1351" s="25">
        <f t="shared" si="370"/>
        <v>10.162483260536547</v>
      </c>
      <c r="AH1351" s="14">
        <v>61264.026750626632</v>
      </c>
      <c r="AI1351" s="28">
        <f t="shared" si="366"/>
        <v>280.85561646213546</v>
      </c>
      <c r="AJ1351" s="14">
        <v>150836</v>
      </c>
      <c r="AK1351" s="14">
        <f t="shared" si="367"/>
        <v>114.07320533559627</v>
      </c>
      <c r="AL1351" s="14">
        <v>5874.1495180000002</v>
      </c>
      <c r="AM1351" s="14">
        <v>15330.566000000001</v>
      </c>
      <c r="AN1351" s="29">
        <f t="shared" si="371"/>
        <v>38.316586080383466</v>
      </c>
    </row>
    <row r="1352" spans="1:40" x14ac:dyDescent="0.3">
      <c r="A1352" s="23" t="s">
        <v>107</v>
      </c>
      <c r="B1352" s="23" t="s">
        <v>111</v>
      </c>
      <c r="C1352" s="23" t="s">
        <v>227</v>
      </c>
      <c r="D1352" s="23" t="s">
        <v>119</v>
      </c>
      <c r="E1352" s="23" t="s">
        <v>146</v>
      </c>
      <c r="F1352" s="23" t="s">
        <v>138</v>
      </c>
      <c r="G1352" s="23" t="s">
        <v>13</v>
      </c>
      <c r="H1352" s="14">
        <v>13408.286</v>
      </c>
      <c r="I1352" s="14">
        <v>2.0720000000000001</v>
      </c>
      <c r="J1352" s="14">
        <v>3766.384</v>
      </c>
      <c r="K1352" s="14">
        <v>1860.6</v>
      </c>
      <c r="L1352" s="14">
        <f t="shared" si="359"/>
        <v>5626.9840000000004</v>
      </c>
      <c r="M1352" s="14">
        <f t="shared" si="360"/>
        <v>5629.0560000000005</v>
      </c>
      <c r="N1352" s="25">
        <f t="shared" si="368"/>
        <v>41.966467600706011</v>
      </c>
      <c r="O1352" s="25">
        <f t="shared" si="333"/>
        <v>41.981920731702779</v>
      </c>
      <c r="P1352" s="14">
        <v>1879.04</v>
      </c>
      <c r="Q1352" s="14">
        <v>578.07999999999993</v>
      </c>
      <c r="R1352" s="25">
        <f t="shared" si="372"/>
        <v>18.325384765808248</v>
      </c>
      <c r="S1352" s="14">
        <v>5194.42</v>
      </c>
      <c r="T1352" s="25">
        <f t="shared" si="361"/>
        <v>38.740372930589338</v>
      </c>
      <c r="U1352" s="14">
        <v>3496.7770150000001</v>
      </c>
      <c r="V1352" s="27" t="s">
        <v>126</v>
      </c>
      <c r="W1352" s="27" t="s">
        <v>126</v>
      </c>
      <c r="X1352" s="14">
        <v>11778.036</v>
      </c>
      <c r="Y1352" s="14">
        <v>2.0720000000000001</v>
      </c>
      <c r="Z1352" s="14">
        <v>3353.4391000000001</v>
      </c>
      <c r="AA1352" s="14">
        <v>1860.6</v>
      </c>
      <c r="AB1352" s="14">
        <f t="shared" si="362"/>
        <v>5214.0391</v>
      </c>
      <c r="AC1352" s="14">
        <f t="shared" si="363"/>
        <v>5216.1111000000001</v>
      </c>
      <c r="AD1352" s="25">
        <f t="shared" si="364"/>
        <v>44.269172721156565</v>
      </c>
      <c r="AE1352" s="25">
        <f t="shared" si="365"/>
        <v>44.286764788288977</v>
      </c>
      <c r="AF1352" s="14">
        <v>4288.983518</v>
      </c>
      <c r="AG1352" s="25">
        <f t="shared" si="370"/>
        <v>36.415099410461984</v>
      </c>
      <c r="AH1352" s="14">
        <v>46510.595336297585</v>
      </c>
      <c r="AI1352" s="28">
        <f t="shared" si="366"/>
        <v>253.23339584966007</v>
      </c>
      <c r="AJ1352" s="14">
        <v>116994</v>
      </c>
      <c r="AK1352" s="14">
        <f t="shared" si="367"/>
        <v>100.67213703266835</v>
      </c>
      <c r="AL1352" s="14">
        <v>4867.5828730000003</v>
      </c>
      <c r="AM1352" s="14">
        <v>11303.976000000001</v>
      </c>
      <c r="AN1352" s="29">
        <f t="shared" si="371"/>
        <v>43.060803322653904</v>
      </c>
    </row>
    <row r="1353" spans="1:40" x14ac:dyDescent="0.3">
      <c r="A1353" s="23" t="s">
        <v>107</v>
      </c>
      <c r="B1353" s="23" t="s">
        <v>111</v>
      </c>
      <c r="C1353" s="23" t="s">
        <v>227</v>
      </c>
      <c r="D1353" s="23" t="s">
        <v>120</v>
      </c>
      <c r="E1353" s="23" t="s">
        <v>147</v>
      </c>
      <c r="F1353" s="23" t="s">
        <v>135</v>
      </c>
      <c r="G1353" s="23" t="s">
        <v>13</v>
      </c>
      <c r="H1353" s="14">
        <v>17585.099999999999</v>
      </c>
      <c r="I1353" s="14">
        <v>39.42</v>
      </c>
      <c r="J1353" s="14">
        <v>4375.03</v>
      </c>
      <c r="K1353" s="14">
        <v>3741.14</v>
      </c>
      <c r="L1353" s="14">
        <f t="shared" si="359"/>
        <v>8116.17</v>
      </c>
      <c r="M1353" s="14">
        <f t="shared" si="360"/>
        <v>8155.59</v>
      </c>
      <c r="N1353" s="25">
        <f t="shared" si="368"/>
        <v>46.153675554873161</v>
      </c>
      <c r="O1353" s="25">
        <f t="shared" si="333"/>
        <v>46.377842605387521</v>
      </c>
      <c r="P1353" s="14">
        <v>1366.97</v>
      </c>
      <c r="Q1353" s="14">
        <v>566.6</v>
      </c>
      <c r="R1353" s="25">
        <f t="shared" si="372"/>
        <v>10.99550187374539</v>
      </c>
      <c r="S1353" s="14">
        <v>7388.98</v>
      </c>
      <c r="T1353" s="25">
        <f t="shared" si="361"/>
        <v>42.018413315818506</v>
      </c>
      <c r="U1353" s="14">
        <v>4171.7396040000003</v>
      </c>
      <c r="V1353" s="27" t="s">
        <v>126</v>
      </c>
      <c r="W1353" s="27" t="s">
        <v>126</v>
      </c>
      <c r="X1353" s="14">
        <v>15412.59</v>
      </c>
      <c r="Y1353" s="14">
        <v>39.42</v>
      </c>
      <c r="Z1353" s="14">
        <v>3182.1072180000001</v>
      </c>
      <c r="AA1353" s="14">
        <v>3741.14</v>
      </c>
      <c r="AB1353" s="14">
        <f t="shared" si="362"/>
        <v>6923.2472180000004</v>
      </c>
      <c r="AC1353" s="14">
        <f t="shared" si="363"/>
        <v>6962.6672180000005</v>
      </c>
      <c r="AD1353" s="25">
        <f t="shared" si="364"/>
        <v>44.919427675685917</v>
      </c>
      <c r="AE1353" s="25">
        <f t="shared" si="365"/>
        <v>45.175192605525744</v>
      </c>
      <c r="AF1353" s="14">
        <v>6572.4866890000003</v>
      </c>
      <c r="AG1353" s="25">
        <f t="shared" si="370"/>
        <v>42.64362244762237</v>
      </c>
      <c r="AH1353" s="14">
        <v>61357.819939287394</v>
      </c>
      <c r="AI1353" s="28">
        <f t="shared" si="366"/>
        <v>251.19194285668098</v>
      </c>
      <c r="AJ1353" s="14">
        <v>149915</v>
      </c>
      <c r="AK1353" s="14">
        <f t="shared" si="367"/>
        <v>102.80885835306674</v>
      </c>
      <c r="AL1353" s="14">
        <v>6573.3109249999998</v>
      </c>
      <c r="AM1353" s="14">
        <v>14659.55</v>
      </c>
      <c r="AN1353" s="29">
        <f t="shared" si="371"/>
        <v>44.839786521414375</v>
      </c>
    </row>
    <row r="1354" spans="1:40" x14ac:dyDescent="0.3">
      <c r="A1354" s="23" t="s">
        <v>107</v>
      </c>
      <c r="B1354" s="23" t="s">
        <v>111</v>
      </c>
      <c r="C1354" s="23" t="s">
        <v>227</v>
      </c>
      <c r="D1354" s="23" t="s">
        <v>121</v>
      </c>
      <c r="E1354" s="23" t="s">
        <v>148</v>
      </c>
      <c r="F1354" s="23" t="s">
        <v>135</v>
      </c>
      <c r="G1354" s="23" t="s">
        <v>13</v>
      </c>
      <c r="H1354" s="14">
        <v>16694.89</v>
      </c>
      <c r="I1354" s="14">
        <v>46.28</v>
      </c>
      <c r="J1354" s="14">
        <v>3710.58</v>
      </c>
      <c r="K1354" s="14">
        <v>3299.72</v>
      </c>
      <c r="L1354" s="14">
        <f t="shared" si="359"/>
        <v>7010.2999999999993</v>
      </c>
      <c r="M1354" s="14">
        <f t="shared" si="360"/>
        <v>7056.58</v>
      </c>
      <c r="N1354" s="25">
        <f t="shared" si="368"/>
        <v>41.990692960540613</v>
      </c>
      <c r="O1354" s="25">
        <f t="shared" ref="O1354:O1417" si="373">100*M1354/H1354</f>
        <v>42.267903532158641</v>
      </c>
      <c r="P1354" s="14">
        <v>1421.37</v>
      </c>
      <c r="Q1354" s="14">
        <v>615.92999999999995</v>
      </c>
      <c r="R1354" s="25">
        <f t="shared" si="372"/>
        <v>12.203135210833972</v>
      </c>
      <c r="S1354" s="14">
        <v>7592.5</v>
      </c>
      <c r="T1354" s="25">
        <f t="shared" si="361"/>
        <v>45.477987575839073</v>
      </c>
      <c r="U1354" s="14">
        <v>4510.966754</v>
      </c>
      <c r="V1354" s="27" t="s">
        <v>126</v>
      </c>
      <c r="W1354" s="27" t="s">
        <v>126</v>
      </c>
      <c r="X1354" s="14">
        <v>14679.44</v>
      </c>
      <c r="Y1354" s="14">
        <v>46.28</v>
      </c>
      <c r="Z1354" s="14">
        <v>3016.6301429999999</v>
      </c>
      <c r="AA1354" s="14">
        <v>3281.6884169999998</v>
      </c>
      <c r="AB1354" s="14">
        <f t="shared" si="362"/>
        <v>6298.3185599999997</v>
      </c>
      <c r="AC1354" s="14">
        <f t="shared" si="363"/>
        <v>6344.5985600000004</v>
      </c>
      <c r="AD1354" s="25">
        <f t="shared" si="364"/>
        <v>42.905714114434879</v>
      </c>
      <c r="AE1354" s="25">
        <f t="shared" si="365"/>
        <v>43.220984996702875</v>
      </c>
      <c r="AF1354" s="14">
        <v>6498.1389689999996</v>
      </c>
      <c r="AG1354" s="25">
        <f t="shared" si="370"/>
        <v>44.266940489555452</v>
      </c>
      <c r="AH1354" s="14">
        <v>58776.155125461977</v>
      </c>
      <c r="AI1354" s="28">
        <f t="shared" si="366"/>
        <v>249.75162068130635</v>
      </c>
      <c r="AJ1354" s="14">
        <v>139200</v>
      </c>
      <c r="AK1354" s="14">
        <f t="shared" si="367"/>
        <v>105.45574712643678</v>
      </c>
      <c r="AL1354" s="14">
        <v>6335.6728709999998</v>
      </c>
      <c r="AM1354" s="14">
        <v>14638.02</v>
      </c>
      <c r="AN1354" s="29">
        <f t="shared" si="371"/>
        <v>43.282307791627552</v>
      </c>
    </row>
    <row r="1355" spans="1:40" x14ac:dyDescent="0.3">
      <c r="A1355" s="23" t="s">
        <v>107</v>
      </c>
      <c r="B1355" s="23" t="s">
        <v>111</v>
      </c>
      <c r="C1355" s="23" t="s">
        <v>227</v>
      </c>
      <c r="D1355" s="23" t="s">
        <v>122</v>
      </c>
      <c r="E1355" s="23" t="s">
        <v>123</v>
      </c>
      <c r="F1355" s="23" t="s">
        <v>138</v>
      </c>
      <c r="G1355" s="23" t="s">
        <v>13</v>
      </c>
      <c r="H1355" s="14">
        <v>18387.719000000001</v>
      </c>
      <c r="I1355" s="14">
        <v>87.959000000000003</v>
      </c>
      <c r="J1355" s="14">
        <v>5463.38</v>
      </c>
      <c r="K1355" s="14">
        <v>4350.4399999999996</v>
      </c>
      <c r="L1355" s="14">
        <f t="shared" si="359"/>
        <v>9813.82</v>
      </c>
      <c r="M1355" s="14">
        <f t="shared" si="360"/>
        <v>9901.7789999999986</v>
      </c>
      <c r="N1355" s="25">
        <f t="shared" si="368"/>
        <v>53.371600903842392</v>
      </c>
      <c r="O1355" s="25">
        <f t="shared" si="373"/>
        <v>53.849958224834729</v>
      </c>
      <c r="P1355" s="14">
        <v>7178.5</v>
      </c>
      <c r="Q1355" s="14">
        <v>646.62</v>
      </c>
      <c r="R1355" s="25">
        <f t="shared" si="372"/>
        <v>42.556230057681432</v>
      </c>
      <c r="S1355" s="14">
        <v>623.47</v>
      </c>
      <c r="T1355" s="25">
        <f t="shared" si="361"/>
        <v>3.3906870123477519</v>
      </c>
      <c r="U1355" s="14">
        <v>346.55141500000002</v>
      </c>
      <c r="V1355" s="27" t="s">
        <v>126</v>
      </c>
      <c r="W1355" s="27" t="s">
        <v>126</v>
      </c>
      <c r="X1355" s="14">
        <v>16289.429</v>
      </c>
      <c r="Y1355" s="14">
        <v>87.959000000000003</v>
      </c>
      <c r="Z1355" s="14">
        <v>4553.5777360000002</v>
      </c>
      <c r="AA1355" s="14">
        <v>4350.4399999999996</v>
      </c>
      <c r="AB1355" s="14">
        <f t="shared" si="362"/>
        <v>8904.0177359999998</v>
      </c>
      <c r="AC1355" s="14">
        <f t="shared" si="363"/>
        <v>8991.9767360000005</v>
      </c>
      <c r="AD1355" s="25">
        <f t="shared" si="364"/>
        <v>54.661325059337557</v>
      </c>
      <c r="AE1355" s="25">
        <f t="shared" si="365"/>
        <v>55.201301015523633</v>
      </c>
      <c r="AF1355" s="14">
        <v>524.33826999999997</v>
      </c>
      <c r="AG1355" s="25">
        <f t="shared" si="370"/>
        <v>3.2188867393694398</v>
      </c>
      <c r="AH1355" s="14">
        <v>54528.110291289304</v>
      </c>
      <c r="AI1355" s="28">
        <f t="shared" si="366"/>
        <v>298.73452267063408</v>
      </c>
      <c r="AJ1355" s="14">
        <v>151001</v>
      </c>
      <c r="AK1355" s="14">
        <f t="shared" si="367"/>
        <v>107.87629883245806</v>
      </c>
      <c r="AL1355" s="14">
        <v>8687.3082639999993</v>
      </c>
      <c r="AM1355" s="14">
        <v>15901.218999999999</v>
      </c>
      <c r="AN1355" s="29">
        <f t="shared" si="371"/>
        <v>54.632970365353749</v>
      </c>
    </row>
    <row r="1356" spans="1:40" x14ac:dyDescent="0.3">
      <c r="A1356" s="23" t="s">
        <v>107</v>
      </c>
      <c r="B1356" s="23" t="s">
        <v>111</v>
      </c>
      <c r="C1356" s="23" t="s">
        <v>227</v>
      </c>
      <c r="D1356" s="23" t="s">
        <v>124</v>
      </c>
      <c r="E1356" s="23" t="s">
        <v>149</v>
      </c>
      <c r="F1356" s="23" t="s">
        <v>135</v>
      </c>
      <c r="G1356" s="23" t="s">
        <v>13</v>
      </c>
      <c r="H1356" s="14">
        <v>19330.938999999998</v>
      </c>
      <c r="I1356" s="14">
        <v>28.72</v>
      </c>
      <c r="J1356" s="14">
        <v>4962.0230000000001</v>
      </c>
      <c r="K1356" s="14">
        <v>3816.07</v>
      </c>
      <c r="L1356" s="14">
        <f t="shared" si="359"/>
        <v>8778.0930000000008</v>
      </c>
      <c r="M1356" s="14">
        <f t="shared" si="360"/>
        <v>8806.8130000000001</v>
      </c>
      <c r="N1356" s="25">
        <f t="shared" si="368"/>
        <v>45.409553048612906</v>
      </c>
      <c r="O1356" s="25">
        <f t="shared" si="373"/>
        <v>45.5581231723922</v>
      </c>
      <c r="P1356" s="14">
        <v>8802.7199999999993</v>
      </c>
      <c r="Q1356" s="14">
        <v>573.53600000000006</v>
      </c>
      <c r="R1356" s="25">
        <f t="shared" si="372"/>
        <v>48.503882817073709</v>
      </c>
      <c r="S1356" s="14">
        <v>957.31</v>
      </c>
      <c r="T1356" s="25">
        <f t="shared" si="361"/>
        <v>4.9522167547060185</v>
      </c>
      <c r="U1356" s="14">
        <v>531.02031399999998</v>
      </c>
      <c r="V1356" s="27" t="s">
        <v>126</v>
      </c>
      <c r="W1356" s="27" t="s">
        <v>126</v>
      </c>
      <c r="X1356" s="14">
        <v>17898.618999999999</v>
      </c>
      <c r="Y1356" s="14">
        <v>28.72</v>
      </c>
      <c r="Z1356" s="14">
        <v>4573.2798579999999</v>
      </c>
      <c r="AA1356" s="14">
        <v>3816.07</v>
      </c>
      <c r="AB1356" s="14">
        <f t="shared" si="362"/>
        <v>8389.3498579999996</v>
      </c>
      <c r="AC1356" s="14">
        <f t="shared" si="363"/>
        <v>8418.0698580000007</v>
      </c>
      <c r="AD1356" s="25">
        <f t="shared" si="364"/>
        <v>46.871492476598334</v>
      </c>
      <c r="AE1356" s="25">
        <f t="shared" si="365"/>
        <v>47.031951783542631</v>
      </c>
      <c r="AF1356" s="14">
        <v>853.09809199999995</v>
      </c>
      <c r="AG1356" s="25">
        <f t="shared" si="370"/>
        <v>4.766278850899055</v>
      </c>
      <c r="AH1356" s="14">
        <v>68632.585217758271</v>
      </c>
      <c r="AI1356" s="28">
        <f t="shared" si="366"/>
        <v>260.78893783777852</v>
      </c>
      <c r="AJ1356" s="14">
        <v>182634</v>
      </c>
      <c r="AK1356" s="14">
        <f t="shared" si="367"/>
        <v>98.00266653525631</v>
      </c>
      <c r="AL1356" s="14">
        <v>7983.757869</v>
      </c>
      <c r="AM1356" s="14">
        <v>17351.859</v>
      </c>
      <c r="AN1356" s="29">
        <f t="shared" si="371"/>
        <v>46.010965562825284</v>
      </c>
    </row>
    <row r="1357" spans="1:40" x14ac:dyDescent="0.3">
      <c r="A1357" s="23" t="s">
        <v>107</v>
      </c>
      <c r="B1357" s="23" t="s">
        <v>111</v>
      </c>
      <c r="C1357" s="23" t="s">
        <v>227</v>
      </c>
      <c r="D1357" s="23" t="s">
        <v>2</v>
      </c>
      <c r="E1357" s="23" t="s">
        <v>32</v>
      </c>
      <c r="F1357" s="23" t="s">
        <v>126</v>
      </c>
      <c r="G1357" s="23" t="s">
        <v>13</v>
      </c>
      <c r="H1357" s="14">
        <v>228235.96600000001</v>
      </c>
      <c r="I1357" s="14">
        <v>669.05700000000002</v>
      </c>
      <c r="J1357" s="14">
        <v>62165.546000000002</v>
      </c>
      <c r="K1357" s="14">
        <v>41479.93</v>
      </c>
      <c r="L1357" s="14">
        <f t="shared" si="359"/>
        <v>103645.476</v>
      </c>
      <c r="M1357" s="14">
        <f t="shared" si="360"/>
        <v>104314.533</v>
      </c>
      <c r="N1357" s="25">
        <f t="shared" si="368"/>
        <v>45.411543945707486</v>
      </c>
      <c r="O1357" s="25">
        <f t="shared" si="373"/>
        <v>45.704686613677701</v>
      </c>
      <c r="P1357" s="14">
        <v>56948.55</v>
      </c>
      <c r="Q1357" s="14">
        <v>7782.3760000000011</v>
      </c>
      <c r="R1357" s="25">
        <f>100*(P1357+Q1357)/H1357</f>
        <v>28.361404705163778</v>
      </c>
      <c r="S1357" s="14">
        <v>54798.817000000003</v>
      </c>
      <c r="T1357" s="25">
        <f t="shared" si="361"/>
        <v>24.009720273447172</v>
      </c>
      <c r="U1357" s="14">
        <v>32946.162069000005</v>
      </c>
      <c r="V1357" s="27" t="s">
        <v>126</v>
      </c>
      <c r="W1357" s="27" t="s">
        <v>126</v>
      </c>
      <c r="X1357" s="14">
        <v>198725.14600000001</v>
      </c>
      <c r="Y1357" s="14">
        <v>668.97309400000017</v>
      </c>
      <c r="Z1357" s="14">
        <v>50112.864071000004</v>
      </c>
      <c r="AA1357" s="14">
        <v>41033.470927999995</v>
      </c>
      <c r="AB1357" s="14">
        <f t="shared" si="362"/>
        <v>91146.334998999999</v>
      </c>
      <c r="AC1357" s="14">
        <f t="shared" si="363"/>
        <v>91815.308093</v>
      </c>
      <c r="AD1357" s="25">
        <f t="shared" si="364"/>
        <v>45.865526750701193</v>
      </c>
      <c r="AE1357" s="25">
        <f t="shared" si="365"/>
        <v>46.202159083078492</v>
      </c>
      <c r="AF1357" s="14">
        <v>46627.570678999997</v>
      </c>
      <c r="AG1357" s="25">
        <f t="shared" si="370"/>
        <v>23.463347048692068</v>
      </c>
      <c r="AH1357" s="14">
        <v>776131.38299215783</v>
      </c>
      <c r="AI1357" s="28">
        <f t="shared" si="366"/>
        <v>256.04575508062914</v>
      </c>
      <c r="AJ1357" s="14">
        <v>1910543</v>
      </c>
      <c r="AK1357" s="14">
        <f t="shared" si="367"/>
        <v>104.01500829868786</v>
      </c>
      <c r="AL1357" s="14">
        <v>85009.645516999997</v>
      </c>
      <c r="AM1357" s="14">
        <v>189190.546</v>
      </c>
      <c r="AN1357" s="29">
        <f t="shared" si="371"/>
        <v>44.933347524141084</v>
      </c>
    </row>
    <row r="1358" spans="1:40" x14ac:dyDescent="0.3">
      <c r="A1358" s="23" t="s">
        <v>104</v>
      </c>
      <c r="B1358" s="23" t="s">
        <v>108</v>
      </c>
      <c r="C1358" s="23" t="s">
        <v>234</v>
      </c>
      <c r="D1358" s="23" t="s">
        <v>114</v>
      </c>
      <c r="E1358" s="23" t="s">
        <v>143</v>
      </c>
      <c r="F1358" s="23" t="s">
        <v>135</v>
      </c>
      <c r="G1358" s="23" t="s">
        <v>13</v>
      </c>
      <c r="H1358" s="14">
        <v>28684.87</v>
      </c>
      <c r="I1358" s="14">
        <v>41.68</v>
      </c>
      <c r="J1358" s="14">
        <v>10401.06</v>
      </c>
      <c r="K1358" s="14">
        <v>8815.42</v>
      </c>
      <c r="L1358" s="14">
        <f t="shared" ref="L1358:L1369" si="374">J1358+K1358</f>
        <v>19216.48</v>
      </c>
      <c r="M1358" s="14">
        <f t="shared" ref="M1358:M1369" si="375">I1358+J1358+K1358</f>
        <v>19258.16</v>
      </c>
      <c r="N1358" s="25">
        <f t="shared" ref="N1358:N1369" si="376">100*L1358/H1358</f>
        <v>66.991692833190456</v>
      </c>
      <c r="O1358" s="25">
        <f t="shared" si="373"/>
        <v>67.136995914570988</v>
      </c>
      <c r="P1358" s="14">
        <v>1532.4299999999998</v>
      </c>
      <c r="Q1358" s="14">
        <v>1896.14</v>
      </c>
      <c r="R1358" s="25">
        <f>100*(P1358+Q1358)/H1358</f>
        <v>11.952538045317967</v>
      </c>
      <c r="S1358" s="14">
        <v>5826.45</v>
      </c>
      <c r="T1358" s="25">
        <f t="shared" si="361"/>
        <v>20.311927507428134</v>
      </c>
      <c r="U1358" s="14">
        <v>2540.4211019999998</v>
      </c>
      <c r="V1358" s="27" t="s">
        <v>126</v>
      </c>
      <c r="W1358" s="27" t="s">
        <v>126</v>
      </c>
      <c r="X1358" s="14">
        <v>21487.38</v>
      </c>
      <c r="Y1358" s="14">
        <v>41.68</v>
      </c>
      <c r="Z1358" s="14">
        <v>4859.4273110000004</v>
      </c>
      <c r="AA1358" s="14">
        <v>8779.9755320000004</v>
      </c>
      <c r="AB1358" s="14">
        <f t="shared" ref="AB1358:AB1369" si="377">Z1358+AA1358</f>
        <v>13639.402843</v>
      </c>
      <c r="AC1358" s="14">
        <f t="shared" ref="AC1358:AC1369" si="378">Y1358+Z1358+AA1358</f>
        <v>13681.082843</v>
      </c>
      <c r="AD1358" s="25">
        <f t="shared" ref="AD1358:AD1369" si="379">100*AB1358/X1358</f>
        <v>63.476342127332408</v>
      </c>
      <c r="AE1358" s="25">
        <f t="shared" ref="AE1358:AE1369" si="380">100*AC1358/X1358</f>
        <v>63.67031645086557</v>
      </c>
      <c r="AF1358" s="14">
        <v>4578.7906419999999</v>
      </c>
      <c r="AG1358" s="25">
        <f t="shared" si="370"/>
        <v>21.309208670391644</v>
      </c>
      <c r="AH1358" s="14">
        <v>60523.398494053807</v>
      </c>
      <c r="AI1358" s="28">
        <f t="shared" si="366"/>
        <v>355.0259987814639</v>
      </c>
      <c r="AJ1358" s="14">
        <v>147298</v>
      </c>
      <c r="AK1358" s="14">
        <f t="shared" si="367"/>
        <v>145.876929761436</v>
      </c>
      <c r="AL1358" s="14">
        <v>13069.796840000001</v>
      </c>
      <c r="AM1358" s="14">
        <v>20078.86</v>
      </c>
      <c r="AN1358" s="29">
        <f t="shared" si="371"/>
        <v>65.092325161886691</v>
      </c>
    </row>
    <row r="1359" spans="1:40" x14ac:dyDescent="0.3">
      <c r="A1359" s="23" t="s">
        <v>104</v>
      </c>
      <c r="B1359" s="23" t="s">
        <v>108</v>
      </c>
      <c r="C1359" s="23" t="s">
        <v>234</v>
      </c>
      <c r="D1359" s="23" t="s">
        <v>125</v>
      </c>
      <c r="E1359" s="23" t="s">
        <v>144</v>
      </c>
      <c r="F1359" s="23" t="s">
        <v>135</v>
      </c>
      <c r="G1359" s="23" t="s">
        <v>13</v>
      </c>
      <c r="H1359" s="14">
        <v>22832.25</v>
      </c>
      <c r="I1359" s="14">
        <v>78.58</v>
      </c>
      <c r="J1359" s="14">
        <v>5247.84</v>
      </c>
      <c r="K1359" s="14">
        <v>8140</v>
      </c>
      <c r="L1359" s="14">
        <f t="shared" si="374"/>
        <v>13387.84</v>
      </c>
      <c r="M1359" s="14">
        <f t="shared" si="375"/>
        <v>13466.42</v>
      </c>
      <c r="N1359" s="25">
        <f t="shared" si="376"/>
        <v>58.635657896177555</v>
      </c>
      <c r="O1359" s="25">
        <f t="shared" si="373"/>
        <v>58.97982021044794</v>
      </c>
      <c r="P1359" s="14">
        <v>334</v>
      </c>
      <c r="Q1359" s="14">
        <v>880.17</v>
      </c>
      <c r="R1359" s="25">
        <f t="shared" si="372"/>
        <v>5.317785150390347</v>
      </c>
      <c r="S1359" s="14">
        <v>8145.05</v>
      </c>
      <c r="T1359" s="25">
        <f t="shared" si="361"/>
        <v>35.673444360498856</v>
      </c>
      <c r="U1359" s="14">
        <v>3135.8550959999998</v>
      </c>
      <c r="V1359" s="27" t="s">
        <v>126</v>
      </c>
      <c r="W1359" s="27" t="s">
        <v>126</v>
      </c>
      <c r="X1359" s="14">
        <v>21165.11</v>
      </c>
      <c r="Y1359" s="14">
        <v>78.58</v>
      </c>
      <c r="Z1359" s="14">
        <v>4267.9655990000001</v>
      </c>
      <c r="AA1359" s="14">
        <v>8044.1295550000004</v>
      </c>
      <c r="AB1359" s="14">
        <f t="shared" si="377"/>
        <v>12312.095154000001</v>
      </c>
      <c r="AC1359" s="14">
        <f t="shared" si="378"/>
        <v>12390.675154</v>
      </c>
      <c r="AD1359" s="25">
        <f t="shared" si="379"/>
        <v>58.171656816335947</v>
      </c>
      <c r="AE1359" s="25">
        <f t="shared" si="380"/>
        <v>58.542928215350649</v>
      </c>
      <c r="AF1359" s="14">
        <v>7612.3749019999996</v>
      </c>
      <c r="AG1359" s="25">
        <f t="shared" si="370"/>
        <v>35.966621019215111</v>
      </c>
      <c r="AH1359" s="14">
        <v>70946.712833052748</v>
      </c>
      <c r="AI1359" s="28">
        <f t="shared" si="366"/>
        <v>298.32404004121202</v>
      </c>
      <c r="AJ1359" s="14">
        <v>164913</v>
      </c>
      <c r="AK1359" s="14">
        <f t="shared" si="367"/>
        <v>128.3410646825902</v>
      </c>
      <c r="AL1359" s="14">
        <v>12384.579624</v>
      </c>
      <c r="AM1359" s="14">
        <v>21142.05</v>
      </c>
      <c r="AN1359" s="29">
        <f t="shared" si="371"/>
        <v>58.577950690685157</v>
      </c>
    </row>
    <row r="1360" spans="1:40" x14ac:dyDescent="0.3">
      <c r="A1360" s="23" t="s">
        <v>104</v>
      </c>
      <c r="B1360" s="23" t="s">
        <v>108</v>
      </c>
      <c r="C1360" s="23" t="s">
        <v>234</v>
      </c>
      <c r="D1360" s="23" t="s">
        <v>115</v>
      </c>
      <c r="E1360" s="23" t="s">
        <v>178</v>
      </c>
      <c r="F1360" s="23" t="s">
        <v>138</v>
      </c>
      <c r="G1360" s="23" t="s">
        <v>13</v>
      </c>
      <c r="H1360" s="14">
        <v>30970.840000000004</v>
      </c>
      <c r="I1360" s="14">
        <v>42.375</v>
      </c>
      <c r="J1360" s="14">
        <v>8422.8150000000005</v>
      </c>
      <c r="K1360" s="14">
        <v>9638.43</v>
      </c>
      <c r="L1360" s="14">
        <f t="shared" si="374"/>
        <v>18061.245000000003</v>
      </c>
      <c r="M1360" s="14">
        <f t="shared" si="375"/>
        <v>18103.620000000003</v>
      </c>
      <c r="N1360" s="25">
        <f t="shared" si="376"/>
        <v>58.316936189008757</v>
      </c>
      <c r="O1360" s="25">
        <f t="shared" si="373"/>
        <v>58.453758438582874</v>
      </c>
      <c r="P1360" s="14">
        <v>9482.18</v>
      </c>
      <c r="Q1360" s="14">
        <v>1156.0899999999999</v>
      </c>
      <c r="R1360" s="25">
        <f t="shared" si="372"/>
        <v>34.349310512727449</v>
      </c>
      <c r="S1360" s="14">
        <v>1421.26</v>
      </c>
      <c r="T1360" s="25">
        <f t="shared" si="361"/>
        <v>4.5890263228249539</v>
      </c>
      <c r="U1360" s="14">
        <v>636.66309799999999</v>
      </c>
      <c r="V1360" s="27" t="s">
        <v>126</v>
      </c>
      <c r="W1360" s="27" t="s">
        <v>126</v>
      </c>
      <c r="X1360" s="14">
        <v>27724.880000000001</v>
      </c>
      <c r="Y1360" s="14">
        <v>42.309142999999999</v>
      </c>
      <c r="Z1360" s="14">
        <v>6717.2603529999997</v>
      </c>
      <c r="AA1360" s="14">
        <v>9616.07</v>
      </c>
      <c r="AB1360" s="14">
        <f t="shared" si="377"/>
        <v>16333.330352999999</v>
      </c>
      <c r="AC1360" s="14">
        <f t="shared" si="378"/>
        <v>16375.639496</v>
      </c>
      <c r="AD1360" s="25">
        <f t="shared" si="379"/>
        <v>58.91217690752854</v>
      </c>
      <c r="AE1360" s="25">
        <f t="shared" si="380"/>
        <v>59.064780428265152</v>
      </c>
      <c r="AF1360" s="14">
        <v>1232.5062889999999</v>
      </c>
      <c r="AG1360" s="25">
        <f t="shared" si="370"/>
        <v>4.4454882726273297</v>
      </c>
      <c r="AH1360" s="14">
        <v>86103.408777706092</v>
      </c>
      <c r="AI1360" s="28">
        <f t="shared" si="366"/>
        <v>321.99514971094305</v>
      </c>
      <c r="AJ1360" s="14">
        <v>221754</v>
      </c>
      <c r="AK1360" s="14">
        <f t="shared" si="367"/>
        <v>125.02538849355592</v>
      </c>
      <c r="AL1360" s="14">
        <v>14859.834908999999</v>
      </c>
      <c r="AM1360" s="14">
        <v>26090.6</v>
      </c>
      <c r="AN1360" s="29">
        <f t="shared" si="371"/>
        <v>56.954745805002567</v>
      </c>
    </row>
    <row r="1361" spans="1:40" x14ac:dyDescent="0.3">
      <c r="A1361" s="23" t="s">
        <v>104</v>
      </c>
      <c r="B1361" s="23" t="s">
        <v>108</v>
      </c>
      <c r="C1361" s="23" t="s">
        <v>234</v>
      </c>
      <c r="D1361" s="23" t="s">
        <v>116</v>
      </c>
      <c r="E1361" s="23" t="s">
        <v>71</v>
      </c>
      <c r="F1361" s="23" t="s">
        <v>135</v>
      </c>
      <c r="G1361" s="23" t="s">
        <v>13</v>
      </c>
      <c r="H1361" s="14">
        <v>42558.312999999995</v>
      </c>
      <c r="I1361" s="14">
        <v>153.77000000000001</v>
      </c>
      <c r="J1361" s="14">
        <v>8526.1229999999996</v>
      </c>
      <c r="K1361" s="14">
        <v>8276.1</v>
      </c>
      <c r="L1361" s="14">
        <f t="shared" si="374"/>
        <v>16802.222999999998</v>
      </c>
      <c r="M1361" s="14">
        <f t="shared" si="375"/>
        <v>16955.993000000002</v>
      </c>
      <c r="N1361" s="25">
        <f t="shared" si="376"/>
        <v>39.480472358009116</v>
      </c>
      <c r="O1361" s="25">
        <f t="shared" si="373"/>
        <v>39.841788371639652</v>
      </c>
      <c r="P1361" s="14">
        <v>12041.16</v>
      </c>
      <c r="Q1361" s="14">
        <v>822.96</v>
      </c>
      <c r="R1361" s="25">
        <f t="shared" si="372"/>
        <v>30.227044009004779</v>
      </c>
      <c r="S1361" s="14">
        <v>11080</v>
      </c>
      <c r="T1361" s="25">
        <f t="shared" si="361"/>
        <v>26.034866560617665</v>
      </c>
      <c r="U1361" s="14">
        <v>6614.0356650000003</v>
      </c>
      <c r="V1361" s="27" t="s">
        <v>126</v>
      </c>
      <c r="W1361" s="27" t="s">
        <v>126</v>
      </c>
      <c r="X1361" s="14">
        <v>38210.392999999996</v>
      </c>
      <c r="Y1361" s="14">
        <v>153.77000000000001</v>
      </c>
      <c r="Z1361" s="14">
        <v>7945.955884</v>
      </c>
      <c r="AA1361" s="14">
        <v>8158.3507319999999</v>
      </c>
      <c r="AB1361" s="14">
        <f t="shared" si="377"/>
        <v>16104.306616</v>
      </c>
      <c r="AC1361" s="14">
        <f t="shared" si="378"/>
        <v>16258.076616</v>
      </c>
      <c r="AD1361" s="25">
        <f t="shared" si="379"/>
        <v>42.146404032012967</v>
      </c>
      <c r="AE1361" s="25">
        <f t="shared" si="380"/>
        <v>42.548833810738351</v>
      </c>
      <c r="AF1361" s="14">
        <v>9458.2017149999992</v>
      </c>
      <c r="AG1361" s="25">
        <f t="shared" si="370"/>
        <v>24.752955864651799</v>
      </c>
      <c r="AH1361" s="14">
        <v>150124.74683117503</v>
      </c>
      <c r="AI1361" s="28">
        <f t="shared" si="366"/>
        <v>254.52427935129214</v>
      </c>
      <c r="AJ1361" s="14">
        <v>350533</v>
      </c>
      <c r="AK1361" s="14">
        <f t="shared" si="367"/>
        <v>109.00655002524726</v>
      </c>
      <c r="AL1361" s="14">
        <v>14833.706635</v>
      </c>
      <c r="AM1361" s="14">
        <v>35526.222999999998</v>
      </c>
      <c r="AN1361" s="29">
        <f t="shared" si="371"/>
        <v>41.754246250720207</v>
      </c>
    </row>
    <row r="1362" spans="1:40" x14ac:dyDescent="0.3">
      <c r="A1362" s="23" t="s">
        <v>104</v>
      </c>
      <c r="B1362" s="23" t="s">
        <v>108</v>
      </c>
      <c r="C1362" s="23" t="s">
        <v>234</v>
      </c>
      <c r="D1362" s="23" t="s">
        <v>117</v>
      </c>
      <c r="E1362" s="23" t="s">
        <v>145</v>
      </c>
      <c r="F1362" s="23" t="s">
        <v>137</v>
      </c>
      <c r="G1362" s="23" t="s">
        <v>13</v>
      </c>
      <c r="H1362" s="14">
        <v>21765.899999999998</v>
      </c>
      <c r="I1362" s="14">
        <v>63.32</v>
      </c>
      <c r="J1362" s="14">
        <v>5214.57</v>
      </c>
      <c r="K1362" s="14">
        <v>6076.55</v>
      </c>
      <c r="L1362" s="14">
        <f t="shared" si="374"/>
        <v>11291.119999999999</v>
      </c>
      <c r="M1362" s="14">
        <f t="shared" si="375"/>
        <v>11354.439999999999</v>
      </c>
      <c r="N1362" s="25">
        <f t="shared" si="376"/>
        <v>51.875272789087525</v>
      </c>
      <c r="O1362" s="25">
        <f t="shared" si="373"/>
        <v>52.166186557872628</v>
      </c>
      <c r="P1362" s="14">
        <v>4887.99</v>
      </c>
      <c r="Q1362" s="14">
        <v>658.07</v>
      </c>
      <c r="R1362" s="25">
        <f t="shared" si="372"/>
        <v>25.480499313145796</v>
      </c>
      <c r="S1362" s="14">
        <v>4384.72</v>
      </c>
      <c r="T1362" s="25">
        <f t="shared" si="361"/>
        <v>20.144905563289367</v>
      </c>
      <c r="U1362" s="14">
        <v>2207.6609779999999</v>
      </c>
      <c r="V1362" s="27" t="s">
        <v>126</v>
      </c>
      <c r="W1362" s="27" t="s">
        <v>126</v>
      </c>
      <c r="X1362" s="14">
        <v>19092.38</v>
      </c>
      <c r="Y1362" s="14">
        <v>63.32</v>
      </c>
      <c r="Z1362" s="14">
        <v>4029.8119360000001</v>
      </c>
      <c r="AA1362" s="14">
        <v>6076.55</v>
      </c>
      <c r="AB1362" s="14">
        <f t="shared" si="377"/>
        <v>10106.361936000001</v>
      </c>
      <c r="AC1362" s="14">
        <f t="shared" si="378"/>
        <v>10169.681936000001</v>
      </c>
      <c r="AD1362" s="25">
        <f t="shared" si="379"/>
        <v>52.934007892153836</v>
      </c>
      <c r="AE1362" s="25">
        <f t="shared" si="380"/>
        <v>53.265658529738047</v>
      </c>
      <c r="AF1362" s="14">
        <v>3682.2411990000001</v>
      </c>
      <c r="AG1362" s="25">
        <f t="shared" si="370"/>
        <v>19.286444115401011</v>
      </c>
      <c r="AH1362" s="14">
        <v>58041.585787076707</v>
      </c>
      <c r="AI1362" s="28">
        <f t="shared" si="366"/>
        <v>328.94311451171666</v>
      </c>
      <c r="AJ1362" s="14">
        <v>141733</v>
      </c>
      <c r="AK1362" s="14">
        <f t="shared" si="367"/>
        <v>134.70666676074026</v>
      </c>
      <c r="AL1362" s="14">
        <v>9347.1787079999995</v>
      </c>
      <c r="AM1362" s="14">
        <v>18101.91</v>
      </c>
      <c r="AN1362" s="29">
        <f t="shared" si="371"/>
        <v>51.636422388576669</v>
      </c>
    </row>
    <row r="1363" spans="1:40" x14ac:dyDescent="0.3">
      <c r="A1363" s="23" t="s">
        <v>104</v>
      </c>
      <c r="B1363" s="23" t="s">
        <v>108</v>
      </c>
      <c r="C1363" s="23" t="s">
        <v>234</v>
      </c>
      <c r="D1363" s="23" t="s">
        <v>118</v>
      </c>
      <c r="E1363" s="23" t="s">
        <v>177</v>
      </c>
      <c r="F1363" s="23" t="s">
        <v>137</v>
      </c>
      <c r="G1363" s="23" t="s">
        <v>13</v>
      </c>
      <c r="H1363" s="14">
        <v>21004.67</v>
      </c>
      <c r="I1363" s="14">
        <v>53.747</v>
      </c>
      <c r="J1363" s="14">
        <v>6726.13</v>
      </c>
      <c r="K1363" s="14">
        <v>4219.76</v>
      </c>
      <c r="L1363" s="14">
        <f t="shared" si="374"/>
        <v>10945.89</v>
      </c>
      <c r="M1363" s="14">
        <f t="shared" si="375"/>
        <v>10999.637000000001</v>
      </c>
      <c r="N1363" s="25">
        <f t="shared" si="376"/>
        <v>52.111697065462117</v>
      </c>
      <c r="O1363" s="25">
        <f t="shared" si="373"/>
        <v>52.367578257597003</v>
      </c>
      <c r="P1363" s="14">
        <v>6417.57</v>
      </c>
      <c r="Q1363" s="14">
        <v>928.82999999999993</v>
      </c>
      <c r="R1363" s="25">
        <f t="shared" si="372"/>
        <v>34.975079351401384</v>
      </c>
      <c r="S1363" s="14">
        <v>1837.7629999999999</v>
      </c>
      <c r="T1363" s="25">
        <f t="shared" si="361"/>
        <v>8.7493067017953621</v>
      </c>
      <c r="U1363" s="14">
        <v>1122.108119</v>
      </c>
      <c r="V1363" s="27" t="s">
        <v>126</v>
      </c>
      <c r="W1363" s="27" t="s">
        <v>126</v>
      </c>
      <c r="X1363" s="14">
        <v>18249.8</v>
      </c>
      <c r="Y1363" s="14">
        <v>53.747</v>
      </c>
      <c r="Z1363" s="14">
        <v>4948.5314060000001</v>
      </c>
      <c r="AA1363" s="14">
        <v>4216.54</v>
      </c>
      <c r="AB1363" s="14">
        <f t="shared" si="377"/>
        <v>9165.0714059999991</v>
      </c>
      <c r="AC1363" s="14">
        <f t="shared" si="378"/>
        <v>9218.8184060000003</v>
      </c>
      <c r="AD1363" s="25">
        <f t="shared" si="379"/>
        <v>50.220119705421425</v>
      </c>
      <c r="AE1363" s="25">
        <f t="shared" si="380"/>
        <v>50.514627042488137</v>
      </c>
      <c r="AF1363" s="14">
        <v>1668.4380960000001</v>
      </c>
      <c r="AG1363" s="25">
        <f t="shared" si="370"/>
        <v>9.1422267422108749</v>
      </c>
      <c r="AH1363" s="14">
        <v>61378.101927777978</v>
      </c>
      <c r="AI1363" s="28">
        <f t="shared" si="366"/>
        <v>297.33405606895548</v>
      </c>
      <c r="AJ1363" s="14">
        <v>150859</v>
      </c>
      <c r="AK1363" s="14">
        <f t="shared" si="367"/>
        <v>120.97256378472613</v>
      </c>
      <c r="AL1363" s="14">
        <v>8082.7527369999998</v>
      </c>
      <c r="AM1363" s="14">
        <v>16494.8</v>
      </c>
      <c r="AN1363" s="29">
        <f t="shared" si="371"/>
        <v>49.001823223076364</v>
      </c>
    </row>
    <row r="1364" spans="1:40" x14ac:dyDescent="0.3">
      <c r="A1364" s="23" t="s">
        <v>104</v>
      </c>
      <c r="B1364" s="23" t="s">
        <v>108</v>
      </c>
      <c r="C1364" s="23" t="s">
        <v>234</v>
      </c>
      <c r="D1364" s="23" t="s">
        <v>119</v>
      </c>
      <c r="E1364" s="23" t="s">
        <v>146</v>
      </c>
      <c r="F1364" s="23" t="s">
        <v>138</v>
      </c>
      <c r="G1364" s="23" t="s">
        <v>13</v>
      </c>
      <c r="H1364" s="14">
        <v>14250.707999999999</v>
      </c>
      <c r="I1364" s="14">
        <v>2.1</v>
      </c>
      <c r="J1364" s="14">
        <v>3817.2979999999998</v>
      </c>
      <c r="K1364" s="14">
        <v>2951.78</v>
      </c>
      <c r="L1364" s="14">
        <f t="shared" si="374"/>
        <v>6769.0779999999995</v>
      </c>
      <c r="M1364" s="14">
        <f t="shared" si="375"/>
        <v>6771.1779999999999</v>
      </c>
      <c r="N1364" s="25">
        <f t="shared" si="376"/>
        <v>47.499941757279707</v>
      </c>
      <c r="O1364" s="25">
        <f t="shared" si="373"/>
        <v>47.51467786723299</v>
      </c>
      <c r="P1364" s="14">
        <v>1406.2800000000002</v>
      </c>
      <c r="Q1364" s="14">
        <v>546.19000000000005</v>
      </c>
      <c r="R1364" s="25">
        <f t="shared" si="372"/>
        <v>13.700863143080333</v>
      </c>
      <c r="S1364" s="14">
        <v>5318.13</v>
      </c>
      <c r="T1364" s="25">
        <f t="shared" si="361"/>
        <v>37.318356393240258</v>
      </c>
      <c r="U1364" s="14">
        <v>3277.4934549999998</v>
      </c>
      <c r="V1364" s="27" t="s">
        <v>126</v>
      </c>
      <c r="W1364" s="27" t="s">
        <v>126</v>
      </c>
      <c r="X1364" s="14">
        <v>12381.868</v>
      </c>
      <c r="Y1364" s="14">
        <v>2.1</v>
      </c>
      <c r="Z1364" s="14">
        <v>3178.1674229999999</v>
      </c>
      <c r="AA1364" s="14">
        <v>2951.78</v>
      </c>
      <c r="AB1364" s="14">
        <f t="shared" si="377"/>
        <v>6129.9474229999996</v>
      </c>
      <c r="AC1364" s="14">
        <f t="shared" si="378"/>
        <v>6132.047423</v>
      </c>
      <c r="AD1364" s="25">
        <f t="shared" si="379"/>
        <v>49.507452534625621</v>
      </c>
      <c r="AE1364" s="25">
        <f t="shared" si="380"/>
        <v>49.524412818808926</v>
      </c>
      <c r="AF1364" s="14">
        <v>4345.2483659999998</v>
      </c>
      <c r="AG1364" s="25">
        <f t="shared" si="370"/>
        <v>35.093641492543775</v>
      </c>
      <c r="AH1364" s="14">
        <v>46580.497354284431</v>
      </c>
      <c r="AI1364" s="28">
        <f t="shared" si="366"/>
        <v>265.81656923551776</v>
      </c>
      <c r="AJ1364" s="14">
        <v>117195</v>
      </c>
      <c r="AK1364" s="14">
        <f t="shared" si="367"/>
        <v>105.65184521523956</v>
      </c>
      <c r="AL1364" s="14">
        <v>5826.4916229999999</v>
      </c>
      <c r="AM1364" s="14">
        <v>11910.578</v>
      </c>
      <c r="AN1364" s="29">
        <f t="shared" si="371"/>
        <v>48.918630338510859</v>
      </c>
    </row>
    <row r="1365" spans="1:40" x14ac:dyDescent="0.3">
      <c r="A1365" s="23" t="s">
        <v>104</v>
      </c>
      <c r="B1365" s="23" t="s">
        <v>108</v>
      </c>
      <c r="C1365" s="23" t="s">
        <v>234</v>
      </c>
      <c r="D1365" s="23" t="s">
        <v>120</v>
      </c>
      <c r="E1365" s="23" t="s">
        <v>147</v>
      </c>
      <c r="F1365" s="23" t="s">
        <v>135</v>
      </c>
      <c r="G1365" s="23" t="s">
        <v>13</v>
      </c>
      <c r="H1365" s="14">
        <v>21063.43</v>
      </c>
      <c r="I1365" s="14">
        <v>38.22</v>
      </c>
      <c r="J1365" s="14">
        <v>4602.2049999999999</v>
      </c>
      <c r="K1365" s="14">
        <v>6949.44</v>
      </c>
      <c r="L1365" s="14">
        <f t="shared" si="374"/>
        <v>11551.645</v>
      </c>
      <c r="M1365" s="14">
        <f t="shared" si="375"/>
        <v>11589.865</v>
      </c>
      <c r="N1365" s="25">
        <f t="shared" si="376"/>
        <v>54.842183822862658</v>
      </c>
      <c r="O1365" s="25">
        <f t="shared" si="373"/>
        <v>55.023635751632092</v>
      </c>
      <c r="P1365" s="14">
        <v>1425.29</v>
      </c>
      <c r="Q1365" s="14">
        <v>648.36</v>
      </c>
      <c r="R1365" s="25">
        <f t="shared" si="372"/>
        <v>9.8447878621857878</v>
      </c>
      <c r="S1365" s="14">
        <v>7309.3469999999998</v>
      </c>
      <c r="T1365" s="25">
        <f t="shared" si="361"/>
        <v>34.70159893236761</v>
      </c>
      <c r="U1365" s="14">
        <v>3158.0926049999998</v>
      </c>
      <c r="V1365" s="27" t="s">
        <v>126</v>
      </c>
      <c r="W1365" s="27" t="s">
        <v>126</v>
      </c>
      <c r="X1365" s="14">
        <v>18457.5</v>
      </c>
      <c r="Y1365" s="14">
        <v>38.22</v>
      </c>
      <c r="Z1365" s="14">
        <v>3063.8494989999999</v>
      </c>
      <c r="AA1365" s="14">
        <v>6949.44</v>
      </c>
      <c r="AB1365" s="14">
        <f t="shared" si="377"/>
        <v>10013.289498999999</v>
      </c>
      <c r="AC1365" s="14">
        <f t="shared" si="378"/>
        <v>10051.509499</v>
      </c>
      <c r="AD1365" s="25">
        <f t="shared" si="379"/>
        <v>54.250518753894077</v>
      </c>
      <c r="AE1365" s="25">
        <f t="shared" si="380"/>
        <v>54.45758905052147</v>
      </c>
      <c r="AF1365" s="14">
        <v>6425.333106</v>
      </c>
      <c r="AG1365" s="25">
        <f t="shared" si="370"/>
        <v>34.811502673709875</v>
      </c>
      <c r="AH1365" s="14">
        <v>61463.526441923597</v>
      </c>
      <c r="AI1365" s="28">
        <f t="shared" si="366"/>
        <v>300.30004896384111</v>
      </c>
      <c r="AJ1365" s="14">
        <v>150822</v>
      </c>
      <c r="AK1365" s="14">
        <f t="shared" si="367"/>
        <v>122.37936110116561</v>
      </c>
      <c r="AL1365" s="14">
        <v>9729.5484309999993</v>
      </c>
      <c r="AM1365" s="14">
        <v>17823.740000000002</v>
      </c>
      <c r="AN1365" s="29">
        <f t="shared" si="371"/>
        <v>54.587580558289105</v>
      </c>
    </row>
    <row r="1366" spans="1:40" x14ac:dyDescent="0.3">
      <c r="A1366" s="23" t="s">
        <v>104</v>
      </c>
      <c r="B1366" s="23" t="s">
        <v>108</v>
      </c>
      <c r="C1366" s="23" t="s">
        <v>234</v>
      </c>
      <c r="D1366" s="23" t="s">
        <v>121</v>
      </c>
      <c r="E1366" s="23" t="s">
        <v>148</v>
      </c>
      <c r="F1366" s="23" t="s">
        <v>135</v>
      </c>
      <c r="G1366" s="23" t="s">
        <v>13</v>
      </c>
      <c r="H1366" s="14">
        <v>20623.34</v>
      </c>
      <c r="I1366" s="14">
        <v>59.18</v>
      </c>
      <c r="J1366" s="14">
        <v>4131.6620000000003</v>
      </c>
      <c r="K1366" s="14">
        <v>7016.71</v>
      </c>
      <c r="L1366" s="14">
        <f t="shared" si="374"/>
        <v>11148.371999999999</v>
      </c>
      <c r="M1366" s="14">
        <f t="shared" si="375"/>
        <v>11207.552</v>
      </c>
      <c r="N1366" s="25">
        <f t="shared" si="376"/>
        <v>54.057063501838208</v>
      </c>
      <c r="O1366" s="25">
        <f t="shared" si="373"/>
        <v>54.344019930816245</v>
      </c>
      <c r="P1366" s="14">
        <v>1707.27</v>
      </c>
      <c r="Q1366" s="14">
        <v>711.62999999999988</v>
      </c>
      <c r="R1366" s="25">
        <f t="shared" si="372"/>
        <v>11.72894400228091</v>
      </c>
      <c r="S1366" s="14">
        <v>6975.277</v>
      </c>
      <c r="T1366" s="25">
        <f t="shared" si="361"/>
        <v>33.822247026912223</v>
      </c>
      <c r="U1366" s="14">
        <v>3136.6314459999999</v>
      </c>
      <c r="V1366" s="27" t="s">
        <v>126</v>
      </c>
      <c r="W1366" s="27" t="s">
        <v>126</v>
      </c>
      <c r="X1366" s="14">
        <v>18177.84</v>
      </c>
      <c r="Y1366" s="14">
        <v>59.18</v>
      </c>
      <c r="Z1366" s="14">
        <v>3063.2477239999998</v>
      </c>
      <c r="AA1366" s="14">
        <v>7005.2412290000002</v>
      </c>
      <c r="AB1366" s="14">
        <f t="shared" si="377"/>
        <v>10068.488953</v>
      </c>
      <c r="AC1366" s="14">
        <f t="shared" si="378"/>
        <v>10127.668953</v>
      </c>
      <c r="AD1366" s="25">
        <f t="shared" si="379"/>
        <v>55.388808312758833</v>
      </c>
      <c r="AE1366" s="25">
        <f t="shared" si="380"/>
        <v>55.714369545556565</v>
      </c>
      <c r="AF1366" s="14">
        <v>5881.2318429999996</v>
      </c>
      <c r="AG1366" s="25">
        <f t="shared" si="370"/>
        <v>32.35385415979016</v>
      </c>
      <c r="AH1366" s="14">
        <v>58901.805760876618</v>
      </c>
      <c r="AI1366" s="28">
        <f t="shared" si="366"/>
        <v>308.61260983740448</v>
      </c>
      <c r="AJ1366" s="14">
        <v>139840</v>
      </c>
      <c r="AK1366" s="14">
        <f t="shared" si="367"/>
        <v>129.99027459954235</v>
      </c>
      <c r="AL1366" s="14">
        <v>10100.741794</v>
      </c>
      <c r="AM1366" s="14">
        <v>18079.599999999999</v>
      </c>
      <c r="AN1366" s="29">
        <f t="shared" si="371"/>
        <v>55.868170722803605</v>
      </c>
    </row>
    <row r="1367" spans="1:40" x14ac:dyDescent="0.3">
      <c r="A1367" s="23" t="s">
        <v>104</v>
      </c>
      <c r="B1367" s="23" t="s">
        <v>108</v>
      </c>
      <c r="C1367" s="23" t="s">
        <v>234</v>
      </c>
      <c r="D1367" s="23" t="s">
        <v>122</v>
      </c>
      <c r="E1367" s="23" t="s">
        <v>123</v>
      </c>
      <c r="F1367" s="23" t="s">
        <v>138</v>
      </c>
      <c r="G1367" s="23" t="s">
        <v>13</v>
      </c>
      <c r="H1367" s="14">
        <v>21696.949000000001</v>
      </c>
      <c r="I1367" s="14">
        <v>68.78</v>
      </c>
      <c r="J1367" s="14">
        <v>5248.8389999999999</v>
      </c>
      <c r="K1367" s="14">
        <v>7400.88</v>
      </c>
      <c r="L1367" s="14">
        <f t="shared" si="374"/>
        <v>12649.719000000001</v>
      </c>
      <c r="M1367" s="14">
        <f t="shared" si="375"/>
        <v>12718.499</v>
      </c>
      <c r="N1367" s="25">
        <f t="shared" si="376"/>
        <v>58.301833128703954</v>
      </c>
      <c r="O1367" s="25">
        <f t="shared" si="373"/>
        <v>58.618836224392652</v>
      </c>
      <c r="P1367" s="14">
        <v>7521.0099999999984</v>
      </c>
      <c r="Q1367" s="14">
        <v>805.02</v>
      </c>
      <c r="R1367" s="25">
        <f t="shared" si="372"/>
        <v>38.374197220079182</v>
      </c>
      <c r="S1367" s="14">
        <v>630.5</v>
      </c>
      <c r="T1367" s="25">
        <f t="shared" si="361"/>
        <v>2.9059385261955493</v>
      </c>
      <c r="U1367" s="14">
        <v>264.67476599999998</v>
      </c>
      <c r="V1367" s="27" t="s">
        <v>126</v>
      </c>
      <c r="W1367" s="27" t="s">
        <v>126</v>
      </c>
      <c r="X1367" s="14">
        <v>19210.589</v>
      </c>
      <c r="Y1367" s="14">
        <v>68.78</v>
      </c>
      <c r="Z1367" s="14">
        <v>4056.267601</v>
      </c>
      <c r="AA1367" s="14">
        <v>7400.88</v>
      </c>
      <c r="AB1367" s="14">
        <f t="shared" si="377"/>
        <v>11457.147601000001</v>
      </c>
      <c r="AC1367" s="14">
        <f t="shared" si="378"/>
        <v>11525.927600999999</v>
      </c>
      <c r="AD1367" s="25">
        <f t="shared" si="379"/>
        <v>59.639751810837247</v>
      </c>
      <c r="AE1367" s="25">
        <f t="shared" si="380"/>
        <v>59.997783519287196</v>
      </c>
      <c r="AF1367" s="14">
        <v>526.71969999999999</v>
      </c>
      <c r="AG1367" s="25">
        <f t="shared" si="370"/>
        <v>2.7418196287474581</v>
      </c>
      <c r="AH1367" s="14">
        <v>54633.865440430818</v>
      </c>
      <c r="AI1367" s="28">
        <f t="shared" si="366"/>
        <v>351.62419581945863</v>
      </c>
      <c r="AJ1367" s="14">
        <v>152006</v>
      </c>
      <c r="AK1367" s="14">
        <f t="shared" si="367"/>
        <v>126.38046524479297</v>
      </c>
      <c r="AL1367" s="14">
        <v>11231.903726</v>
      </c>
      <c r="AM1367" s="14">
        <v>18822.769</v>
      </c>
      <c r="AN1367" s="29">
        <f t="shared" si="371"/>
        <v>59.671899102624067</v>
      </c>
    </row>
    <row r="1368" spans="1:40" x14ac:dyDescent="0.3">
      <c r="A1368" s="23" t="s">
        <v>104</v>
      </c>
      <c r="B1368" s="23" t="s">
        <v>108</v>
      </c>
      <c r="C1368" s="23" t="s">
        <v>234</v>
      </c>
      <c r="D1368" s="23" t="s">
        <v>124</v>
      </c>
      <c r="E1368" s="23" t="s">
        <v>149</v>
      </c>
      <c r="F1368" s="23" t="s">
        <v>135</v>
      </c>
      <c r="G1368" s="23" t="s">
        <v>13</v>
      </c>
      <c r="H1368" s="14">
        <v>22472.515999999996</v>
      </c>
      <c r="I1368" s="14">
        <v>30.64</v>
      </c>
      <c r="J1368" s="14">
        <v>5034.826</v>
      </c>
      <c r="K1368" s="14">
        <v>6457.76</v>
      </c>
      <c r="L1368" s="14">
        <f t="shared" si="374"/>
        <v>11492.585999999999</v>
      </c>
      <c r="M1368" s="14">
        <f t="shared" si="375"/>
        <v>11523.226000000001</v>
      </c>
      <c r="N1368" s="25">
        <f t="shared" si="376"/>
        <v>51.140628846365047</v>
      </c>
      <c r="O1368" s="25">
        <f t="shared" si="373"/>
        <v>51.276973170249398</v>
      </c>
      <c r="P1368" s="14">
        <v>9036.81</v>
      </c>
      <c r="Q1368" s="14">
        <v>785.50999999999988</v>
      </c>
      <c r="R1368" s="25">
        <f t="shared" si="372"/>
        <v>43.708145540979935</v>
      </c>
      <c r="S1368" s="14">
        <v>1036.68</v>
      </c>
      <c r="T1368" s="25">
        <f t="shared" si="361"/>
        <v>4.6131016215540805</v>
      </c>
      <c r="U1368" s="14">
        <v>504.34893799999998</v>
      </c>
      <c r="V1368" s="27" t="s">
        <v>126</v>
      </c>
      <c r="W1368" s="27" t="s">
        <v>126</v>
      </c>
      <c r="X1368" s="14">
        <v>20790.054</v>
      </c>
      <c r="Y1368" s="14">
        <v>30.64</v>
      </c>
      <c r="Z1368" s="14">
        <v>4409.9540870000001</v>
      </c>
      <c r="AA1368" s="14">
        <v>6457.76</v>
      </c>
      <c r="AB1368" s="14">
        <f t="shared" si="377"/>
        <v>10867.714087</v>
      </c>
      <c r="AC1368" s="14">
        <f t="shared" si="378"/>
        <v>10898.354087</v>
      </c>
      <c r="AD1368" s="25">
        <f t="shared" si="379"/>
        <v>52.273621256587404</v>
      </c>
      <c r="AE1368" s="25">
        <f t="shared" si="380"/>
        <v>52.420999421165526</v>
      </c>
      <c r="AF1368" s="14">
        <v>931.18895799999996</v>
      </c>
      <c r="AG1368" s="25">
        <f t="shared" si="370"/>
        <v>4.479011733206657</v>
      </c>
      <c r="AH1368" s="14">
        <v>68752.70574380894</v>
      </c>
      <c r="AI1368" s="28">
        <f t="shared" si="366"/>
        <v>302.38888455487597</v>
      </c>
      <c r="AJ1368" s="14">
        <v>183429</v>
      </c>
      <c r="AK1368" s="14">
        <f t="shared" si="367"/>
        <v>113.34115107207694</v>
      </c>
      <c r="AL1368" s="14">
        <v>10175.041397999999</v>
      </c>
      <c r="AM1368" s="14">
        <v>19928.574000000001</v>
      </c>
      <c r="AN1368" s="29">
        <f t="shared" si="371"/>
        <v>51.057548814079716</v>
      </c>
    </row>
    <row r="1369" spans="1:40" x14ac:dyDescent="0.3">
      <c r="A1369" s="23" t="s">
        <v>104</v>
      </c>
      <c r="B1369" s="23" t="s">
        <v>108</v>
      </c>
      <c r="C1369" s="23" t="s">
        <v>234</v>
      </c>
      <c r="D1369" s="23" t="s">
        <v>2</v>
      </c>
      <c r="E1369" s="23" t="s">
        <v>32</v>
      </c>
      <c r="F1369" s="23" t="s">
        <v>126</v>
      </c>
      <c r="G1369" s="23" t="s">
        <v>13</v>
      </c>
      <c r="H1369" s="14">
        <v>267923.78599999996</v>
      </c>
      <c r="I1369" s="14">
        <v>632.39199999999994</v>
      </c>
      <c r="J1369" s="14">
        <v>67373.367999999988</v>
      </c>
      <c r="K1369" s="14">
        <v>75942.83</v>
      </c>
      <c r="L1369" s="14">
        <f t="shared" si="374"/>
        <v>143316.19799999997</v>
      </c>
      <c r="M1369" s="14">
        <f t="shared" si="375"/>
        <v>143948.59</v>
      </c>
      <c r="N1369" s="25">
        <f t="shared" si="376"/>
        <v>53.491405201328405</v>
      </c>
      <c r="O1369" s="25">
        <f t="shared" si="373"/>
        <v>53.727439489079188</v>
      </c>
      <c r="P1369" s="14">
        <v>55791.989999999991</v>
      </c>
      <c r="Q1369" s="14">
        <v>9838.9699999999993</v>
      </c>
      <c r="R1369" s="25">
        <f t="shared" si="372"/>
        <v>24.496130403293122</v>
      </c>
      <c r="S1369" s="14">
        <v>53965.177000000003</v>
      </c>
      <c r="T1369" s="25">
        <f t="shared" si="361"/>
        <v>20.141988065217923</v>
      </c>
      <c r="U1369" s="14">
        <v>26597.985267999997</v>
      </c>
      <c r="V1369" s="27" t="s">
        <v>126</v>
      </c>
      <c r="W1369" s="27" t="s">
        <v>126</v>
      </c>
      <c r="X1369" s="14">
        <v>234947.79399999999</v>
      </c>
      <c r="Y1369" s="14">
        <v>632.326143</v>
      </c>
      <c r="Z1369" s="14">
        <v>50540.438822999997</v>
      </c>
      <c r="AA1369" s="14">
        <v>75656.717048000006</v>
      </c>
      <c r="AB1369" s="14">
        <f t="shared" si="377"/>
        <v>126197.155871</v>
      </c>
      <c r="AC1369" s="14">
        <f t="shared" si="378"/>
        <v>126829.48201400001</v>
      </c>
      <c r="AD1369" s="25">
        <f t="shared" si="379"/>
        <v>53.71284987293815</v>
      </c>
      <c r="AE1369" s="25">
        <f t="shared" si="380"/>
        <v>53.98198461654848</v>
      </c>
      <c r="AF1369" s="14">
        <v>46342.274816000005</v>
      </c>
      <c r="AG1369" s="25">
        <f t="shared" si="370"/>
        <v>19.724498803338417</v>
      </c>
      <c r="AH1369" s="14">
        <v>777450.35539216665</v>
      </c>
      <c r="AI1369" s="28">
        <f t="shared" si="366"/>
        <v>302.20295401561179</v>
      </c>
      <c r="AJ1369" s="14">
        <v>1920382</v>
      </c>
      <c r="AK1369" s="14">
        <f t="shared" si="367"/>
        <v>122.34430129005584</v>
      </c>
      <c r="AL1369" s="14">
        <v>119641.57642500001</v>
      </c>
      <c r="AM1369" s="14">
        <v>223999.704</v>
      </c>
      <c r="AN1369" s="29">
        <f t="shared" si="371"/>
        <v>53.411488626342113</v>
      </c>
    </row>
    <row r="1370" spans="1:40" x14ac:dyDescent="0.3">
      <c r="A1370" s="23" t="s">
        <v>105</v>
      </c>
      <c r="B1370" s="23" t="s">
        <v>109</v>
      </c>
      <c r="C1370" s="23" t="s">
        <v>234</v>
      </c>
      <c r="D1370" s="23" t="s">
        <v>114</v>
      </c>
      <c r="E1370" s="23" t="s">
        <v>143</v>
      </c>
      <c r="F1370" s="23" t="s">
        <v>135</v>
      </c>
      <c r="G1370" s="23" t="s">
        <v>13</v>
      </c>
      <c r="H1370" s="14">
        <v>28236.92</v>
      </c>
      <c r="I1370" s="14">
        <v>52.59</v>
      </c>
      <c r="J1370" s="14">
        <v>9073.99</v>
      </c>
      <c r="K1370" s="14">
        <v>8932.74</v>
      </c>
      <c r="L1370" s="14">
        <f t="shared" ref="L1370:L1381" si="381">J1370+K1370</f>
        <v>18006.73</v>
      </c>
      <c r="M1370" s="14">
        <f t="shared" ref="M1370:M1381" si="382">I1370+J1370+K1370</f>
        <v>18059.32</v>
      </c>
      <c r="N1370" s="25">
        <f t="shared" ref="N1370:N1381" si="383">100*L1370/H1370</f>
        <v>63.770163318095605</v>
      </c>
      <c r="O1370" s="25">
        <f t="shared" si="373"/>
        <v>63.956408843457432</v>
      </c>
      <c r="P1370" s="14">
        <v>2300</v>
      </c>
      <c r="Q1370" s="14">
        <v>1801.4199999999998</v>
      </c>
      <c r="R1370" s="25">
        <f t="shared" si="372"/>
        <v>14.525026100580376</v>
      </c>
      <c r="S1370" s="14">
        <v>5869.35</v>
      </c>
      <c r="T1370" s="25">
        <f t="shared" si="361"/>
        <v>20.786084317978023</v>
      </c>
      <c r="U1370" s="14">
        <v>2465.5132010000002</v>
      </c>
      <c r="V1370" s="27" t="s">
        <v>126</v>
      </c>
      <c r="W1370" s="27" t="s">
        <v>126</v>
      </c>
      <c r="X1370" s="14">
        <v>21338.36</v>
      </c>
      <c r="Y1370" s="14">
        <v>52.59</v>
      </c>
      <c r="Z1370" s="14">
        <v>4244.478282</v>
      </c>
      <c r="AA1370" s="14">
        <v>8932.74</v>
      </c>
      <c r="AB1370" s="14">
        <f t="shared" ref="AB1370:AB1381" si="384">Z1370+AA1370</f>
        <v>13177.218282</v>
      </c>
      <c r="AC1370" s="14">
        <f t="shared" ref="AC1370:AC1380" si="385">Y1370+Z1370+AA1370</f>
        <v>13229.808282</v>
      </c>
      <c r="AD1370" s="25">
        <f t="shared" ref="AD1370:AD1381" si="386">100*AB1370/X1370</f>
        <v>61.753659990739678</v>
      </c>
      <c r="AE1370" s="25">
        <f t="shared" ref="AE1370:AE1381" si="387">100*AC1370/X1370</f>
        <v>62.000117544178657</v>
      </c>
      <c r="AF1370" s="14">
        <v>4527.9245639999999</v>
      </c>
      <c r="AG1370" s="25">
        <f t="shared" si="370"/>
        <v>21.21964651454001</v>
      </c>
      <c r="AH1370" s="14">
        <v>60654.05632755949</v>
      </c>
      <c r="AI1370" s="28">
        <f t="shared" si="366"/>
        <v>351.80433580176651</v>
      </c>
      <c r="AJ1370" s="14">
        <v>147298</v>
      </c>
      <c r="AK1370" s="14">
        <f t="shared" si="367"/>
        <v>144.86523917500577</v>
      </c>
      <c r="AL1370" s="14">
        <v>12392.45001</v>
      </c>
      <c r="AM1370" s="14">
        <v>20207.47</v>
      </c>
      <c r="AN1370" s="29">
        <f t="shared" si="371"/>
        <v>61.326083918471738</v>
      </c>
    </row>
    <row r="1371" spans="1:40" x14ac:dyDescent="0.3">
      <c r="A1371" s="23" t="s">
        <v>105</v>
      </c>
      <c r="B1371" s="23" t="s">
        <v>109</v>
      </c>
      <c r="C1371" s="23" t="s">
        <v>234</v>
      </c>
      <c r="D1371" s="23" t="s">
        <v>125</v>
      </c>
      <c r="E1371" s="23" t="s">
        <v>144</v>
      </c>
      <c r="F1371" s="23" t="s">
        <v>135</v>
      </c>
      <c r="G1371" s="23" t="s">
        <v>13</v>
      </c>
      <c r="H1371" s="14">
        <v>23241.94</v>
      </c>
      <c r="I1371" s="14">
        <v>100.98</v>
      </c>
      <c r="J1371" s="14">
        <v>4877.18</v>
      </c>
      <c r="K1371" s="14">
        <v>8382</v>
      </c>
      <c r="L1371" s="14">
        <f t="shared" si="381"/>
        <v>13259.18</v>
      </c>
      <c r="M1371" s="14">
        <f t="shared" si="382"/>
        <v>13360.16</v>
      </c>
      <c r="N1371" s="25">
        <f t="shared" si="383"/>
        <v>57.048507998901989</v>
      </c>
      <c r="O1371" s="25">
        <f t="shared" si="373"/>
        <v>57.482981196922466</v>
      </c>
      <c r="P1371" s="14">
        <v>347</v>
      </c>
      <c r="Q1371" s="14">
        <v>832.07</v>
      </c>
      <c r="R1371" s="25">
        <f t="shared" si="372"/>
        <v>5.0730274667261002</v>
      </c>
      <c r="S1371" s="14">
        <v>8607.15</v>
      </c>
      <c r="T1371" s="25">
        <f t="shared" si="361"/>
        <v>37.032838050524184</v>
      </c>
      <c r="U1371" s="14">
        <v>3398.9857149999998</v>
      </c>
      <c r="V1371" s="27" t="s">
        <v>126</v>
      </c>
      <c r="W1371" s="27" t="s">
        <v>126</v>
      </c>
      <c r="X1371" s="14">
        <v>21580.92</v>
      </c>
      <c r="Y1371" s="14">
        <v>100.98</v>
      </c>
      <c r="Z1371" s="14">
        <v>4041.851514</v>
      </c>
      <c r="AA1371" s="14">
        <v>8286.3651059999993</v>
      </c>
      <c r="AB1371" s="14">
        <f t="shared" si="384"/>
        <v>12328.216619999999</v>
      </c>
      <c r="AC1371" s="14">
        <f t="shared" si="385"/>
        <v>12429.196619999999</v>
      </c>
      <c r="AD1371" s="25">
        <f t="shared" si="386"/>
        <v>57.125537836199761</v>
      </c>
      <c r="AE1371" s="25">
        <f t="shared" si="387"/>
        <v>57.59345115963545</v>
      </c>
      <c r="AF1371" s="14">
        <v>7946.8812230000003</v>
      </c>
      <c r="AG1371" s="25">
        <f t="shared" si="370"/>
        <v>36.823644325635797</v>
      </c>
      <c r="AH1371" s="14">
        <v>71079.436115342498</v>
      </c>
      <c r="AI1371" s="28">
        <f t="shared" si="366"/>
        <v>303.61692747505856</v>
      </c>
      <c r="AJ1371" s="14">
        <v>164913</v>
      </c>
      <c r="AK1371" s="14">
        <f t="shared" si="367"/>
        <v>130.86245474886758</v>
      </c>
      <c r="AL1371" s="14">
        <v>12145.650713000001</v>
      </c>
      <c r="AM1371" s="14">
        <v>21104.1</v>
      </c>
      <c r="AN1371" s="29">
        <f t="shared" si="371"/>
        <v>57.551142730559476</v>
      </c>
    </row>
    <row r="1372" spans="1:40" x14ac:dyDescent="0.3">
      <c r="A1372" s="23" t="s">
        <v>105</v>
      </c>
      <c r="B1372" s="23" t="s">
        <v>109</v>
      </c>
      <c r="C1372" s="23" t="s">
        <v>234</v>
      </c>
      <c r="D1372" s="23" t="s">
        <v>115</v>
      </c>
      <c r="E1372" s="23" t="s">
        <v>178</v>
      </c>
      <c r="F1372" s="23" t="s">
        <v>138</v>
      </c>
      <c r="G1372" s="23" t="s">
        <v>13</v>
      </c>
      <c r="H1372" s="14">
        <v>30022.039999999997</v>
      </c>
      <c r="I1372" s="14">
        <v>50.24</v>
      </c>
      <c r="J1372" s="14">
        <v>7528.08</v>
      </c>
      <c r="K1372" s="14">
        <v>9933.59</v>
      </c>
      <c r="L1372" s="14">
        <f t="shared" si="381"/>
        <v>17461.669999999998</v>
      </c>
      <c r="M1372" s="14">
        <f t="shared" si="382"/>
        <v>17511.91</v>
      </c>
      <c r="N1372" s="25">
        <f t="shared" si="383"/>
        <v>58.162836369547172</v>
      </c>
      <c r="O1372" s="25">
        <f t="shared" si="373"/>
        <v>58.330180094357353</v>
      </c>
      <c r="P1372" s="14">
        <v>9410.2099999999991</v>
      </c>
      <c r="Q1372" s="14">
        <v>984.80000000000007</v>
      </c>
      <c r="R1372" s="25">
        <f t="shared" si="372"/>
        <v>34.624595796954502</v>
      </c>
      <c r="S1372" s="14">
        <v>1291.76</v>
      </c>
      <c r="T1372" s="25">
        <f t="shared" si="361"/>
        <v>4.3027056122768474</v>
      </c>
      <c r="U1372" s="14">
        <v>551.00372100000004</v>
      </c>
      <c r="V1372" s="27" t="s">
        <v>126</v>
      </c>
      <c r="W1372" s="27" t="s">
        <v>126</v>
      </c>
      <c r="X1372" s="14">
        <v>27180.42</v>
      </c>
      <c r="Y1372" s="14">
        <v>50.169896000000001</v>
      </c>
      <c r="Z1372" s="14">
        <v>6162.6060690000004</v>
      </c>
      <c r="AA1372" s="14">
        <v>9920.51</v>
      </c>
      <c r="AB1372" s="14">
        <f t="shared" si="384"/>
        <v>16083.116069</v>
      </c>
      <c r="AC1372" s="14">
        <f t="shared" si="385"/>
        <v>16133.285965000001</v>
      </c>
      <c r="AD1372" s="25">
        <f t="shared" si="386"/>
        <v>59.171698115775996</v>
      </c>
      <c r="AE1372" s="25">
        <f t="shared" si="387"/>
        <v>59.356279134023687</v>
      </c>
      <c r="AF1372" s="14">
        <v>1121.8572280000001</v>
      </c>
      <c r="AG1372" s="25">
        <f t="shared" si="370"/>
        <v>4.1274462572690194</v>
      </c>
      <c r="AH1372" s="14">
        <v>86259.509453175357</v>
      </c>
      <c r="AI1372" s="28">
        <f t="shared" si="366"/>
        <v>315.10056308347629</v>
      </c>
      <c r="AJ1372" s="14">
        <v>221754</v>
      </c>
      <c r="AK1372" s="14">
        <f t="shared" si="367"/>
        <v>122.57014529613896</v>
      </c>
      <c r="AL1372" s="14">
        <v>15013.693574999999</v>
      </c>
      <c r="AM1372" s="14">
        <v>25975.88</v>
      </c>
      <c r="AN1372" s="29">
        <f t="shared" si="371"/>
        <v>57.798594600067439</v>
      </c>
    </row>
    <row r="1373" spans="1:40" x14ac:dyDescent="0.3">
      <c r="A1373" s="23" t="s">
        <v>105</v>
      </c>
      <c r="B1373" s="23" t="s">
        <v>109</v>
      </c>
      <c r="C1373" s="23" t="s">
        <v>234</v>
      </c>
      <c r="D1373" s="23" t="s">
        <v>116</v>
      </c>
      <c r="E1373" s="23" t="s">
        <v>71</v>
      </c>
      <c r="F1373" s="23" t="s">
        <v>135</v>
      </c>
      <c r="G1373" s="23" t="s">
        <v>13</v>
      </c>
      <c r="H1373" s="14">
        <v>40772.249999999993</v>
      </c>
      <c r="I1373" s="14">
        <v>110.49</v>
      </c>
      <c r="J1373" s="14">
        <v>8471.98</v>
      </c>
      <c r="K1373" s="14">
        <v>7875.21</v>
      </c>
      <c r="L1373" s="14">
        <f t="shared" si="381"/>
        <v>16347.189999999999</v>
      </c>
      <c r="M1373" s="14">
        <f t="shared" si="382"/>
        <v>16457.68</v>
      </c>
      <c r="N1373" s="25">
        <f t="shared" si="383"/>
        <v>40.093911913127187</v>
      </c>
      <c r="O1373" s="25">
        <f t="shared" si="373"/>
        <v>40.364905051842868</v>
      </c>
      <c r="P1373" s="14">
        <v>22947.420000000002</v>
      </c>
      <c r="Q1373" s="14">
        <v>911.72</v>
      </c>
      <c r="R1373" s="25">
        <f t="shared" si="372"/>
        <v>58.518085217274027</v>
      </c>
      <c r="S1373" s="14">
        <v>260.3</v>
      </c>
      <c r="T1373" s="25">
        <f t="shared" si="361"/>
        <v>0.63842441856900234</v>
      </c>
      <c r="U1373" s="14">
        <v>158.903471</v>
      </c>
      <c r="V1373" s="27" t="s">
        <v>126</v>
      </c>
      <c r="W1373" s="27" t="s">
        <v>126</v>
      </c>
      <c r="X1373" s="14">
        <v>35514.120000000003</v>
      </c>
      <c r="Y1373" s="14">
        <v>110.49</v>
      </c>
      <c r="Z1373" s="14">
        <v>7676.4135889999998</v>
      </c>
      <c r="AA1373" s="14">
        <v>7642.8427160000001</v>
      </c>
      <c r="AB1373" s="14">
        <f t="shared" si="384"/>
        <v>15319.256304999999</v>
      </c>
      <c r="AC1373" s="14">
        <f t="shared" si="385"/>
        <v>15429.746305000001</v>
      </c>
      <c r="AD1373" s="25">
        <f t="shared" si="386"/>
        <v>43.135677598093373</v>
      </c>
      <c r="AE1373" s="25">
        <f t="shared" si="387"/>
        <v>43.446793289542299</v>
      </c>
      <c r="AF1373" s="14">
        <v>218.577719</v>
      </c>
      <c r="AG1373" s="25">
        <f t="shared" si="370"/>
        <v>0.61546708464126376</v>
      </c>
      <c r="AH1373" s="14">
        <v>150189.03090775132</v>
      </c>
      <c r="AI1373" s="28">
        <f t="shared" si="366"/>
        <v>236.46280813818808</v>
      </c>
      <c r="AJ1373" s="14">
        <v>350533</v>
      </c>
      <c r="AK1373" s="14">
        <f t="shared" si="367"/>
        <v>101.31462658294654</v>
      </c>
      <c r="AL1373" s="14">
        <v>15120.840381</v>
      </c>
      <c r="AM1373" s="14">
        <v>34848.9</v>
      </c>
      <c r="AN1373" s="29">
        <f t="shared" si="371"/>
        <v>43.389720711414135</v>
      </c>
    </row>
    <row r="1374" spans="1:40" x14ac:dyDescent="0.3">
      <c r="A1374" s="23" t="s">
        <v>105</v>
      </c>
      <c r="B1374" s="23" t="s">
        <v>109</v>
      </c>
      <c r="C1374" s="23" t="s">
        <v>234</v>
      </c>
      <c r="D1374" s="23" t="s">
        <v>117</v>
      </c>
      <c r="E1374" s="23" t="s">
        <v>145</v>
      </c>
      <c r="F1374" s="23" t="s">
        <v>137</v>
      </c>
      <c r="G1374" s="23" t="s">
        <v>13</v>
      </c>
      <c r="H1374" s="14">
        <v>22205.170000000002</v>
      </c>
      <c r="I1374" s="14">
        <v>63.89</v>
      </c>
      <c r="J1374" s="14">
        <v>5183.63</v>
      </c>
      <c r="K1374" s="14">
        <v>6399.76</v>
      </c>
      <c r="L1374" s="14">
        <f t="shared" si="381"/>
        <v>11583.39</v>
      </c>
      <c r="M1374" s="14">
        <f t="shared" si="382"/>
        <v>11647.28</v>
      </c>
      <c r="N1374" s="25">
        <f>100*L1374/H1374</f>
        <v>52.165284030700953</v>
      </c>
      <c r="O1374" s="25">
        <f t="shared" si="373"/>
        <v>52.453009817083135</v>
      </c>
      <c r="P1374" s="14">
        <v>4403.75</v>
      </c>
      <c r="Q1374" s="14">
        <v>712.33</v>
      </c>
      <c r="R1374" s="25">
        <f t="shared" si="372"/>
        <v>23.040039774520977</v>
      </c>
      <c r="S1374" s="14">
        <v>4985.9399999999996</v>
      </c>
      <c r="T1374" s="25">
        <f t="shared" si="361"/>
        <v>22.45396004624148</v>
      </c>
      <c r="U1374" s="14">
        <v>2429.1405220000001</v>
      </c>
      <c r="V1374" s="27" t="s">
        <v>126</v>
      </c>
      <c r="W1374" s="27" t="s">
        <v>126</v>
      </c>
      <c r="X1374" s="14">
        <v>19705.150000000001</v>
      </c>
      <c r="Y1374" s="14">
        <v>63.89</v>
      </c>
      <c r="Z1374" s="14">
        <v>4101.2512699999997</v>
      </c>
      <c r="AA1374" s="14">
        <v>6399.76</v>
      </c>
      <c r="AB1374" s="14">
        <f t="shared" si="384"/>
        <v>10501.011269999999</v>
      </c>
      <c r="AC1374" s="14">
        <f t="shared" si="385"/>
        <v>10564.90127</v>
      </c>
      <c r="AD1374" s="25">
        <f t="shared" si="386"/>
        <v>53.290694412374421</v>
      </c>
      <c r="AE1374" s="25">
        <f t="shared" si="387"/>
        <v>53.614924372562506</v>
      </c>
      <c r="AF1374" s="14">
        <v>4232.7083590000002</v>
      </c>
      <c r="AG1374" s="25">
        <f t="shared" si="370"/>
        <v>21.480213847648965</v>
      </c>
      <c r="AH1374" s="14">
        <v>58108.221671100691</v>
      </c>
      <c r="AI1374" s="28">
        <f t="shared" si="366"/>
        <v>339.11122098234989</v>
      </c>
      <c r="AJ1374" s="14">
        <v>141733</v>
      </c>
      <c r="AK1374" s="14">
        <f t="shared" si="367"/>
        <v>139.03007768127395</v>
      </c>
      <c r="AL1374" s="14">
        <v>9835.0675480000009</v>
      </c>
      <c r="AM1374" s="14">
        <v>18819.88</v>
      </c>
      <c r="AN1374" s="29">
        <f t="shared" si="371"/>
        <v>52.258928048425389</v>
      </c>
    </row>
    <row r="1375" spans="1:40" x14ac:dyDescent="0.3">
      <c r="A1375" s="23" t="s">
        <v>105</v>
      </c>
      <c r="B1375" s="23" t="s">
        <v>109</v>
      </c>
      <c r="C1375" s="23" t="s">
        <v>234</v>
      </c>
      <c r="D1375" s="23" t="s">
        <v>118</v>
      </c>
      <c r="E1375" s="23" t="s">
        <v>177</v>
      </c>
      <c r="F1375" s="23" t="s">
        <v>137</v>
      </c>
      <c r="G1375" s="23" t="s">
        <v>13</v>
      </c>
      <c r="H1375" s="14">
        <v>21264.544000000002</v>
      </c>
      <c r="I1375" s="14">
        <v>53.819000000000003</v>
      </c>
      <c r="J1375" s="14">
        <v>6607.15</v>
      </c>
      <c r="K1375" s="14">
        <v>4111.82</v>
      </c>
      <c r="L1375" s="14">
        <f t="shared" si="381"/>
        <v>10718.97</v>
      </c>
      <c r="M1375" s="14">
        <f t="shared" si="382"/>
        <v>10772.789000000001</v>
      </c>
      <c r="N1375" s="25">
        <f t="shared" si="383"/>
        <v>50.407711540863509</v>
      </c>
      <c r="O1375" s="25">
        <f t="shared" si="373"/>
        <v>50.660804200644982</v>
      </c>
      <c r="P1375" s="14">
        <v>7064.28</v>
      </c>
      <c r="Q1375" s="14">
        <v>1031.3499999999999</v>
      </c>
      <c r="R1375" s="25">
        <f t="shared" si="372"/>
        <v>38.071025647199384</v>
      </c>
      <c r="S1375" s="14">
        <v>1551.7149999999999</v>
      </c>
      <c r="T1375" s="25">
        <f t="shared" si="361"/>
        <v>7.2971938641148375</v>
      </c>
      <c r="U1375" s="14">
        <v>963.28322700000001</v>
      </c>
      <c r="V1375" s="27" t="s">
        <v>126</v>
      </c>
      <c r="W1375" s="27" t="s">
        <v>126</v>
      </c>
      <c r="X1375" s="14">
        <v>18708.734</v>
      </c>
      <c r="Y1375" s="14">
        <v>53.819000000000003</v>
      </c>
      <c r="Z1375" s="14">
        <v>5081.511203</v>
      </c>
      <c r="AA1375" s="14">
        <v>4101.4799999999996</v>
      </c>
      <c r="AB1375" s="14">
        <f t="shared" si="384"/>
        <v>9182.9912029999996</v>
      </c>
      <c r="AC1375" s="14">
        <f t="shared" si="385"/>
        <v>9236.8102030000009</v>
      </c>
      <c r="AD1375" s="25">
        <f t="shared" si="386"/>
        <v>49.08397972305341</v>
      </c>
      <c r="AE1375" s="25">
        <f t="shared" si="387"/>
        <v>49.371647504315369</v>
      </c>
      <c r="AF1375" s="14">
        <v>1400.576129</v>
      </c>
      <c r="AG1375" s="25">
        <f t="shared" si="370"/>
        <v>7.4862154168208281</v>
      </c>
      <c r="AH1375" s="14">
        <v>61466.722313333572</v>
      </c>
      <c r="AI1375" s="28">
        <f t="shared" si="366"/>
        <v>304.37175264739369</v>
      </c>
      <c r="AJ1375" s="14">
        <v>150859</v>
      </c>
      <c r="AK1375" s="14">
        <f t="shared" si="367"/>
        <v>124.01470247051883</v>
      </c>
      <c r="AL1375" s="14">
        <v>8013.9381910000002</v>
      </c>
      <c r="AM1375" s="14">
        <v>17131.813999999998</v>
      </c>
      <c r="AN1375" s="29">
        <f t="shared" si="371"/>
        <v>46.778106457378072</v>
      </c>
    </row>
    <row r="1376" spans="1:40" x14ac:dyDescent="0.3">
      <c r="A1376" s="23" t="s">
        <v>105</v>
      </c>
      <c r="B1376" s="23" t="s">
        <v>109</v>
      </c>
      <c r="C1376" s="23" t="s">
        <v>234</v>
      </c>
      <c r="D1376" s="23" t="s">
        <v>119</v>
      </c>
      <c r="E1376" s="23" t="s">
        <v>146</v>
      </c>
      <c r="F1376" s="23" t="s">
        <v>138</v>
      </c>
      <c r="G1376" s="23" t="s">
        <v>13</v>
      </c>
      <c r="H1376" s="14">
        <v>14452.145999999999</v>
      </c>
      <c r="I1376" s="14">
        <v>4.181</v>
      </c>
      <c r="J1376" s="14">
        <v>3386.5549999999998</v>
      </c>
      <c r="K1376" s="14">
        <v>2977.24</v>
      </c>
      <c r="L1376" s="14">
        <f t="shared" si="381"/>
        <v>6363.7950000000001</v>
      </c>
      <c r="M1376" s="14">
        <f t="shared" si="382"/>
        <v>6367.9759999999997</v>
      </c>
      <c r="N1376" s="25">
        <f t="shared" si="383"/>
        <v>44.033564288653054</v>
      </c>
      <c r="O1376" s="25">
        <f t="shared" si="373"/>
        <v>44.06249424825905</v>
      </c>
      <c r="P1376" s="14">
        <v>647.88</v>
      </c>
      <c r="Q1376" s="14">
        <v>706.77</v>
      </c>
      <c r="R1376" s="25">
        <f t="shared" si="372"/>
        <v>9.3733484286693489</v>
      </c>
      <c r="S1376" s="14">
        <v>6624.85</v>
      </c>
      <c r="T1376" s="25">
        <f t="shared" si="361"/>
        <v>45.839905021717883</v>
      </c>
      <c r="U1376" s="14">
        <v>3945.3176149999999</v>
      </c>
      <c r="V1376" s="27" t="s">
        <v>126</v>
      </c>
      <c r="W1376" s="27" t="s">
        <v>126</v>
      </c>
      <c r="X1376" s="14">
        <v>12724.835999999999</v>
      </c>
      <c r="Y1376" s="14">
        <v>4.181</v>
      </c>
      <c r="Z1376" s="14">
        <v>3014.9037210000001</v>
      </c>
      <c r="AA1376" s="14">
        <v>2977.24</v>
      </c>
      <c r="AB1376" s="14">
        <f t="shared" si="384"/>
        <v>5992.1437210000004</v>
      </c>
      <c r="AC1376" s="14">
        <f t="shared" si="385"/>
        <v>5996.324721</v>
      </c>
      <c r="AD1376" s="25">
        <f t="shared" si="386"/>
        <v>47.090144981043373</v>
      </c>
      <c r="AE1376" s="25">
        <f t="shared" si="387"/>
        <v>47.123001986037387</v>
      </c>
      <c r="AF1376" s="14">
        <v>5372.8640939999996</v>
      </c>
      <c r="AG1376" s="25">
        <f t="shared" si="370"/>
        <v>42.223444718658854</v>
      </c>
      <c r="AH1376" s="14">
        <v>46650.399372271269</v>
      </c>
      <c r="AI1376" s="28">
        <f t="shared" si="366"/>
        <v>272.77014068959011</v>
      </c>
      <c r="AJ1376" s="14">
        <v>117195</v>
      </c>
      <c r="AK1376" s="14">
        <f t="shared" si="367"/>
        <v>108.57831818763599</v>
      </c>
      <c r="AL1376" s="14">
        <v>5756.2832930000004</v>
      </c>
      <c r="AM1376" s="14">
        <v>12323.255999999999</v>
      </c>
      <c r="AN1376" s="29">
        <f t="shared" si="371"/>
        <v>46.710733697328052</v>
      </c>
    </row>
    <row r="1377" spans="1:40" x14ac:dyDescent="0.3">
      <c r="A1377" s="23" t="s">
        <v>105</v>
      </c>
      <c r="B1377" s="23" t="s">
        <v>109</v>
      </c>
      <c r="C1377" s="23" t="s">
        <v>234</v>
      </c>
      <c r="D1377" s="23" t="s">
        <v>120</v>
      </c>
      <c r="E1377" s="23" t="s">
        <v>147</v>
      </c>
      <c r="F1377" s="23" t="s">
        <v>135</v>
      </c>
      <c r="G1377" s="23" t="s">
        <v>13</v>
      </c>
      <c r="H1377" s="14">
        <v>20756.990000000002</v>
      </c>
      <c r="I1377" s="14">
        <v>48.88</v>
      </c>
      <c r="J1377" s="14">
        <v>4220.3220000000001</v>
      </c>
      <c r="K1377" s="14">
        <v>7011.43</v>
      </c>
      <c r="L1377" s="14">
        <f t="shared" si="381"/>
        <v>11231.752</v>
      </c>
      <c r="M1377" s="14">
        <f t="shared" si="382"/>
        <v>11280.632000000001</v>
      </c>
      <c r="N1377" s="25">
        <f t="shared" si="383"/>
        <v>54.110697167556559</v>
      </c>
      <c r="O1377" s="25">
        <f t="shared" si="373"/>
        <v>54.346184104728096</v>
      </c>
      <c r="P1377" s="14">
        <v>1344.54</v>
      </c>
      <c r="Q1377" s="14">
        <v>657.04</v>
      </c>
      <c r="R1377" s="25">
        <f t="shared" si="372"/>
        <v>9.642920288538944</v>
      </c>
      <c r="S1377" s="14">
        <v>7333.0919999999996</v>
      </c>
      <c r="T1377" s="25">
        <f t="shared" si="361"/>
        <v>35.328301454112562</v>
      </c>
      <c r="U1377" s="14">
        <v>3080.740029</v>
      </c>
      <c r="V1377" s="27" t="s">
        <v>126</v>
      </c>
      <c r="W1377" s="27" t="s">
        <v>126</v>
      </c>
      <c r="X1377" s="14">
        <v>18396.61</v>
      </c>
      <c r="Y1377" s="14">
        <v>48.88</v>
      </c>
      <c r="Z1377" s="14">
        <v>2921.2452400000002</v>
      </c>
      <c r="AA1377" s="14">
        <v>7011.43</v>
      </c>
      <c r="AB1377" s="14">
        <f t="shared" si="384"/>
        <v>9932.6752400000005</v>
      </c>
      <c r="AC1377" s="14">
        <f t="shared" si="385"/>
        <v>9981.5552400000015</v>
      </c>
      <c r="AD1377" s="25">
        <f t="shared" si="386"/>
        <v>53.99187806883986</v>
      </c>
      <c r="AE1377" s="25">
        <f t="shared" si="387"/>
        <v>54.257579195297403</v>
      </c>
      <c r="AF1377" s="14">
        <v>6451.3710170000004</v>
      </c>
      <c r="AG1377" s="25">
        <f t="shared" si="370"/>
        <v>35.06825995115404</v>
      </c>
      <c r="AH1377" s="14">
        <v>61598.061990733317</v>
      </c>
      <c r="AI1377" s="28">
        <f t="shared" si="366"/>
        <v>298.65566229612136</v>
      </c>
      <c r="AJ1377" s="14">
        <v>150822</v>
      </c>
      <c r="AK1377" s="14">
        <f t="shared" si="367"/>
        <v>121.97564015859756</v>
      </c>
      <c r="AL1377" s="14">
        <v>9670.8013549999996</v>
      </c>
      <c r="AM1377" s="14">
        <v>17729.669999999998</v>
      </c>
      <c r="AN1377" s="29">
        <f t="shared" si="371"/>
        <v>54.545862133925787</v>
      </c>
    </row>
    <row r="1378" spans="1:40" x14ac:dyDescent="0.3">
      <c r="A1378" s="23" t="s">
        <v>105</v>
      </c>
      <c r="B1378" s="23" t="s">
        <v>109</v>
      </c>
      <c r="C1378" s="23" t="s">
        <v>234</v>
      </c>
      <c r="D1378" s="23" t="s">
        <v>121</v>
      </c>
      <c r="E1378" s="23" t="s">
        <v>148</v>
      </c>
      <c r="F1378" s="23" t="s">
        <v>135</v>
      </c>
      <c r="G1378" s="23" t="s">
        <v>13</v>
      </c>
      <c r="H1378" s="14">
        <v>20227.28</v>
      </c>
      <c r="I1378" s="14">
        <v>52.07</v>
      </c>
      <c r="J1378" s="14">
        <v>3815.9</v>
      </c>
      <c r="K1378" s="14">
        <v>6885.31</v>
      </c>
      <c r="L1378" s="14">
        <f t="shared" si="381"/>
        <v>10701.210000000001</v>
      </c>
      <c r="M1378" s="14">
        <f t="shared" si="382"/>
        <v>10753.28</v>
      </c>
      <c r="N1378" s="25">
        <f t="shared" si="383"/>
        <v>52.904839405001567</v>
      </c>
      <c r="O1378" s="25">
        <f t="shared" si="373"/>
        <v>53.162264031545519</v>
      </c>
      <c r="P1378" s="14">
        <v>1637.81</v>
      </c>
      <c r="Q1378" s="14">
        <v>694.77</v>
      </c>
      <c r="R1378" s="25">
        <f t="shared" si="372"/>
        <v>11.531852033491404</v>
      </c>
      <c r="S1378" s="14">
        <v>7131.4</v>
      </c>
      <c r="T1378" s="25">
        <f t="shared" si="361"/>
        <v>35.256346874122471</v>
      </c>
      <c r="U1378" s="14">
        <v>3177.9219459999999</v>
      </c>
      <c r="V1378" s="27" t="s">
        <v>126</v>
      </c>
      <c r="W1378" s="27" t="s">
        <v>126</v>
      </c>
      <c r="X1378" s="14">
        <v>17983.419999999998</v>
      </c>
      <c r="Y1378" s="14">
        <v>52.07</v>
      </c>
      <c r="Z1378" s="14">
        <v>2874.4778700000002</v>
      </c>
      <c r="AA1378" s="14">
        <v>6868.1001690000003</v>
      </c>
      <c r="AB1378" s="14">
        <f t="shared" si="384"/>
        <v>9742.578039</v>
      </c>
      <c r="AC1378" s="14">
        <f t="shared" si="385"/>
        <v>9794.6480389999997</v>
      </c>
      <c r="AD1378" s="25">
        <f t="shared" si="386"/>
        <v>54.175335053065545</v>
      </c>
      <c r="AE1378" s="25">
        <f t="shared" si="387"/>
        <v>54.464879533481401</v>
      </c>
      <c r="AF1378" s="14">
        <v>6087.7062219999998</v>
      </c>
      <c r="AG1378" s="25">
        <f t="shared" si="370"/>
        <v>33.85177136495728</v>
      </c>
      <c r="AH1378" s="14">
        <v>58998.169406081826</v>
      </c>
      <c r="AI1378" s="28">
        <f t="shared" si="366"/>
        <v>304.8131862570329</v>
      </c>
      <c r="AJ1378" s="14">
        <v>139840</v>
      </c>
      <c r="AK1378" s="14">
        <f t="shared" si="367"/>
        <v>128.599971395881</v>
      </c>
      <c r="AL1378" s="14">
        <v>9790.0155300000006</v>
      </c>
      <c r="AM1378" s="14">
        <v>17949.32</v>
      </c>
      <c r="AN1378" s="29">
        <f t="shared" si="371"/>
        <v>54.54254272585257</v>
      </c>
    </row>
    <row r="1379" spans="1:40" x14ac:dyDescent="0.3">
      <c r="A1379" s="23" t="s">
        <v>105</v>
      </c>
      <c r="B1379" s="23" t="s">
        <v>109</v>
      </c>
      <c r="C1379" s="23" t="s">
        <v>234</v>
      </c>
      <c r="D1379" s="23" t="s">
        <v>122</v>
      </c>
      <c r="E1379" s="23" t="s">
        <v>123</v>
      </c>
      <c r="F1379" s="23" t="s">
        <v>138</v>
      </c>
      <c r="G1379" s="23" t="s">
        <v>13</v>
      </c>
      <c r="H1379" s="14">
        <v>22060.356</v>
      </c>
      <c r="I1379" s="14">
        <v>83.289000000000001</v>
      </c>
      <c r="J1379" s="14">
        <v>5497.6869999999999</v>
      </c>
      <c r="K1379" s="14">
        <v>7874.72</v>
      </c>
      <c r="L1379" s="14">
        <f t="shared" si="381"/>
        <v>13372.406999999999</v>
      </c>
      <c r="M1379" s="14">
        <f t="shared" si="382"/>
        <v>13455.696</v>
      </c>
      <c r="N1379" s="25">
        <f t="shared" si="383"/>
        <v>60.617367190266556</v>
      </c>
      <c r="O1379" s="25">
        <f t="shared" si="373"/>
        <v>60.99491776107331</v>
      </c>
      <c r="P1379" s="14">
        <v>7465.57</v>
      </c>
      <c r="Q1379" s="14">
        <v>873.63000000000011</v>
      </c>
      <c r="R1379" s="25">
        <f t="shared" si="372"/>
        <v>37.80174717035392</v>
      </c>
      <c r="S1379" s="14">
        <v>236.07</v>
      </c>
      <c r="T1379" s="25">
        <f t="shared" si="361"/>
        <v>1.0701096573418851</v>
      </c>
      <c r="U1379" s="14">
        <v>89.716725999999994</v>
      </c>
      <c r="V1379" s="27" t="s">
        <v>126</v>
      </c>
      <c r="W1379" s="27" t="s">
        <v>126</v>
      </c>
      <c r="X1379" s="14">
        <v>19338.846000000001</v>
      </c>
      <c r="Y1379" s="14">
        <v>83.289000000000001</v>
      </c>
      <c r="Z1379" s="14">
        <v>4204.7943919999998</v>
      </c>
      <c r="AA1379" s="14">
        <v>7874.72</v>
      </c>
      <c r="AB1379" s="14">
        <f t="shared" si="384"/>
        <v>12079.514392000001</v>
      </c>
      <c r="AC1379" s="14">
        <f t="shared" si="385"/>
        <v>12162.803392</v>
      </c>
      <c r="AD1379" s="25">
        <f t="shared" si="386"/>
        <v>62.462436445277035</v>
      </c>
      <c r="AE1379" s="25">
        <f t="shared" si="387"/>
        <v>62.893118813811327</v>
      </c>
      <c r="AF1379" s="14">
        <v>190.57931099999999</v>
      </c>
      <c r="AG1379" s="25">
        <f t="shared" si="370"/>
        <v>0.98547406086174927</v>
      </c>
      <c r="AH1379" s="14">
        <v>54751.895740811975</v>
      </c>
      <c r="AI1379" s="28">
        <f t="shared" si="366"/>
        <v>353.20870151323101</v>
      </c>
      <c r="AJ1379" s="14">
        <v>152006</v>
      </c>
      <c r="AK1379" s="14">
        <f t="shared" si="367"/>
        <v>127.22422799100036</v>
      </c>
      <c r="AL1379" s="14">
        <v>11951.560009000001</v>
      </c>
      <c r="AM1379" s="14">
        <v>19028.646000000001</v>
      </c>
      <c r="AN1379" s="29">
        <f t="shared" si="371"/>
        <v>62.808252405347183</v>
      </c>
    </row>
    <row r="1380" spans="1:40" x14ac:dyDescent="0.3">
      <c r="A1380" s="23" t="s">
        <v>105</v>
      </c>
      <c r="B1380" s="23" t="s">
        <v>109</v>
      </c>
      <c r="C1380" s="23" t="s">
        <v>234</v>
      </c>
      <c r="D1380" s="23" t="s">
        <v>124</v>
      </c>
      <c r="E1380" s="23" t="s">
        <v>149</v>
      </c>
      <c r="F1380" s="23" t="s">
        <v>135</v>
      </c>
      <c r="G1380" s="23" t="s">
        <v>13</v>
      </c>
      <c r="H1380" s="14">
        <v>21599.62</v>
      </c>
      <c r="I1380" s="14">
        <v>46.1</v>
      </c>
      <c r="J1380" s="14">
        <v>5061.3500000000004</v>
      </c>
      <c r="K1380" s="14">
        <v>6260.28</v>
      </c>
      <c r="L1380" s="14">
        <f t="shared" si="381"/>
        <v>11321.630000000001</v>
      </c>
      <c r="M1380" s="14">
        <f t="shared" si="382"/>
        <v>11367.73</v>
      </c>
      <c r="N1380" s="25">
        <f t="shared" si="383"/>
        <v>52.415875834852656</v>
      </c>
      <c r="O1380" s="25">
        <f t="shared" si="373"/>
        <v>52.629305515559999</v>
      </c>
      <c r="P1380" s="14">
        <v>8529.4500000000007</v>
      </c>
      <c r="Q1380" s="14">
        <v>824.72</v>
      </c>
      <c r="R1380" s="25">
        <f t="shared" si="372"/>
        <v>43.30710447683802</v>
      </c>
      <c r="S1380" s="14">
        <v>669.75</v>
      </c>
      <c r="T1380" s="25">
        <f t="shared" si="361"/>
        <v>3.1007489946582396</v>
      </c>
      <c r="U1380" s="14">
        <v>312.07501000000002</v>
      </c>
      <c r="V1380" s="27" t="s">
        <v>126</v>
      </c>
      <c r="W1380" s="27" t="s">
        <v>126</v>
      </c>
      <c r="X1380" s="14">
        <v>19940.57</v>
      </c>
      <c r="Y1380" s="14">
        <v>46.1</v>
      </c>
      <c r="Z1380" s="14">
        <v>4442.6038129999997</v>
      </c>
      <c r="AA1380" s="14">
        <v>6260.28</v>
      </c>
      <c r="AB1380" s="14">
        <f t="shared" si="384"/>
        <v>10702.883813</v>
      </c>
      <c r="AC1380" s="14">
        <f t="shared" si="385"/>
        <v>10748.983812999999</v>
      </c>
      <c r="AD1380" s="25">
        <f t="shared" si="386"/>
        <v>53.673911091809316</v>
      </c>
      <c r="AE1380" s="25">
        <f t="shared" si="387"/>
        <v>53.905098063896872</v>
      </c>
      <c r="AF1380" s="14">
        <v>596.673813</v>
      </c>
      <c r="AG1380" s="25">
        <f t="shared" si="370"/>
        <v>2.9922605672756597</v>
      </c>
      <c r="AH1380" s="14">
        <v>68875.619770465433</v>
      </c>
      <c r="AI1380" s="28">
        <f t="shared" si="366"/>
        <v>289.51565251178647</v>
      </c>
      <c r="AJ1380" s="14">
        <v>183429</v>
      </c>
      <c r="AK1380" s="14">
        <f t="shared" si="367"/>
        <v>108.71001859029924</v>
      </c>
      <c r="AL1380" s="14">
        <v>10223.503025</v>
      </c>
      <c r="AM1380" s="14">
        <v>19235.490000000002</v>
      </c>
      <c r="AN1380" s="29">
        <f t="shared" si="371"/>
        <v>53.149168672074374</v>
      </c>
    </row>
    <row r="1381" spans="1:40" x14ac:dyDescent="0.3">
      <c r="A1381" s="23" t="s">
        <v>105</v>
      </c>
      <c r="B1381" s="23" t="s">
        <v>109</v>
      </c>
      <c r="C1381" s="23" t="s">
        <v>234</v>
      </c>
      <c r="D1381" s="23" t="s">
        <v>2</v>
      </c>
      <c r="E1381" s="23" t="s">
        <v>32</v>
      </c>
      <c r="F1381" s="23" t="s">
        <v>126</v>
      </c>
      <c r="G1381" s="23" t="s">
        <v>13</v>
      </c>
      <c r="H1381" s="14">
        <v>264839.25599999999</v>
      </c>
      <c r="I1381" s="14">
        <v>666.529</v>
      </c>
      <c r="J1381" s="14">
        <v>63723.824000000001</v>
      </c>
      <c r="K1381" s="14">
        <v>76644.099999999991</v>
      </c>
      <c r="L1381" s="14">
        <f t="shared" si="381"/>
        <v>140367.924</v>
      </c>
      <c r="M1381" s="14">
        <f t="shared" si="382"/>
        <v>141034.45299999998</v>
      </c>
      <c r="N1381" s="25">
        <f t="shared" si="383"/>
        <v>53.001177438740427</v>
      </c>
      <c r="O1381" s="25">
        <f t="shared" si="373"/>
        <v>53.252850476214888</v>
      </c>
      <c r="P1381" s="14">
        <v>66097.91</v>
      </c>
      <c r="Q1381" s="14">
        <v>10030.620000000001</v>
      </c>
      <c r="R1381" s="25">
        <f t="shared" si="372"/>
        <v>28.745183455733617</v>
      </c>
      <c r="S1381" s="14">
        <v>44561.377</v>
      </c>
      <c r="T1381" s="25">
        <f t="shared" si="361"/>
        <v>16.825820187321476</v>
      </c>
      <c r="U1381" s="14">
        <v>20572.601182999999</v>
      </c>
      <c r="V1381" s="27" t="s">
        <v>126</v>
      </c>
      <c r="W1381" s="27" t="s">
        <v>126</v>
      </c>
      <c r="X1381" s="14">
        <v>232411.986</v>
      </c>
      <c r="Y1381" s="14">
        <v>666.45889599999998</v>
      </c>
      <c r="Z1381" s="14">
        <v>48766.136963000004</v>
      </c>
      <c r="AA1381" s="14">
        <v>76275.467990999998</v>
      </c>
      <c r="AB1381" s="14">
        <f t="shared" si="384"/>
        <v>125041.60495400001</v>
      </c>
      <c r="AC1381" s="14">
        <f>Y1381+Z1381+AA1381</f>
        <v>125708.06385000001</v>
      </c>
      <c r="AD1381" s="25">
        <f t="shared" si="386"/>
        <v>53.801702358844778</v>
      </c>
      <c r="AE1381" s="25">
        <f t="shared" si="387"/>
        <v>54.088459899826333</v>
      </c>
      <c r="AF1381" s="14">
        <v>38147.719679000009</v>
      </c>
      <c r="AG1381" s="25">
        <f t="shared" si="370"/>
        <v>16.4138349039365</v>
      </c>
      <c r="AH1381" s="14">
        <v>778631.12306862674</v>
      </c>
      <c r="AI1381" s="28">
        <f t="shared" si="366"/>
        <v>298.48792209082524</v>
      </c>
      <c r="AJ1381" s="14">
        <v>1920382</v>
      </c>
      <c r="AK1381" s="14">
        <f t="shared" si="367"/>
        <v>121.02383067535521</v>
      </c>
      <c r="AL1381" s="14">
        <v>119913.80362999999</v>
      </c>
      <c r="AM1381" s="14">
        <v>224354.42599999998</v>
      </c>
      <c r="AN1381" s="29">
        <f t="shared" si="371"/>
        <v>53.448378874415432</v>
      </c>
    </row>
    <row r="1382" spans="1:40" x14ac:dyDescent="0.3">
      <c r="A1382" s="23" t="s">
        <v>106</v>
      </c>
      <c r="B1382" s="23" t="s">
        <v>110</v>
      </c>
      <c r="C1382" s="23" t="s">
        <v>234</v>
      </c>
      <c r="D1382" s="23" t="s">
        <v>114</v>
      </c>
      <c r="E1382" s="23" t="s">
        <v>143</v>
      </c>
      <c r="F1382" s="23" t="s">
        <v>135</v>
      </c>
      <c r="G1382" s="23" t="s">
        <v>13</v>
      </c>
      <c r="H1382" s="14">
        <v>24526.530000000002</v>
      </c>
      <c r="I1382" s="14">
        <v>42.36</v>
      </c>
      <c r="J1382" s="14">
        <v>8538.82</v>
      </c>
      <c r="K1382" s="14">
        <v>6348.77</v>
      </c>
      <c r="L1382" s="14">
        <f t="shared" ref="L1382:L1393" si="388">J1382+K1382</f>
        <v>14887.59</v>
      </c>
      <c r="M1382" s="14">
        <f t="shared" ref="M1382:M1416" si="389">I1382+J1382+K1382</f>
        <v>14929.95</v>
      </c>
      <c r="N1382" s="25">
        <f t="shared" ref="N1382:N1393" si="390">100*L1382/H1382</f>
        <v>60.699944101346574</v>
      </c>
      <c r="O1382" s="25">
        <f t="shared" si="373"/>
        <v>60.872655039257481</v>
      </c>
      <c r="P1382" s="14">
        <v>2314.1400000000003</v>
      </c>
      <c r="Q1382" s="14">
        <v>1508.8</v>
      </c>
      <c r="R1382" s="25">
        <f t="shared" ref="R1382:R1393" si="391">100*(P1382+Q1382)/H1382</f>
        <v>15.586958285578923</v>
      </c>
      <c r="S1382" s="14">
        <v>5556.19</v>
      </c>
      <c r="T1382" s="25">
        <f t="shared" ref="T1382:T1393" si="392">100*S1382/H1382</f>
        <v>22.653795706119045</v>
      </c>
      <c r="U1382" s="14">
        <v>2892.9521559999998</v>
      </c>
      <c r="V1382" s="27" t="s">
        <v>126</v>
      </c>
      <c r="W1382" s="27" t="s">
        <v>126</v>
      </c>
      <c r="X1382" s="14">
        <v>18439.900000000001</v>
      </c>
      <c r="Y1382" s="14">
        <v>42.36</v>
      </c>
      <c r="Z1382" s="14">
        <v>4316.8559059999998</v>
      </c>
      <c r="AA1382" s="14">
        <v>6326.2463200000002</v>
      </c>
      <c r="AB1382" s="14">
        <f t="shared" ref="AB1382:AB1393" si="393">Z1382+AA1382</f>
        <v>10643.102225999999</v>
      </c>
      <c r="AC1382" s="14">
        <f t="shared" ref="AC1382:AC1393" si="394">Y1382+Z1382+AA1382</f>
        <v>10685.462226</v>
      </c>
      <c r="AD1382" s="25">
        <f t="shared" ref="AD1382:AD1393" si="395">100*AB1382/X1382</f>
        <v>57.717787113812975</v>
      </c>
      <c r="AE1382" s="25">
        <f t="shared" ref="AE1382:AE1393" si="396">100*AC1382/X1382</f>
        <v>57.94750636391737</v>
      </c>
      <c r="AF1382" s="14">
        <v>4325.8005329999996</v>
      </c>
      <c r="AG1382" s="25">
        <f t="shared" ref="AG1382:AG1393" si="397">100*AF1382/X1382</f>
        <v>23.458915357458551</v>
      </c>
      <c r="AH1382" s="14">
        <v>60788.557038521227</v>
      </c>
      <c r="AI1382" s="28">
        <f t="shared" ref="AI1382:AI1393" si="398">1000*X1382/AH1382</f>
        <v>303.34492046446803</v>
      </c>
      <c r="AJ1382" s="14">
        <v>147298</v>
      </c>
      <c r="AK1382" s="14">
        <f t="shared" ref="AK1382:AK1393" si="399">1000*X1382/AJ1382</f>
        <v>125.1877147008106</v>
      </c>
      <c r="AL1382" s="14">
        <v>10043.430829000001</v>
      </c>
      <c r="AM1382" s="14">
        <v>17178.66</v>
      </c>
      <c r="AN1382" s="29">
        <f t="shared" si="371"/>
        <v>58.464576567671756</v>
      </c>
    </row>
    <row r="1383" spans="1:40" x14ac:dyDescent="0.3">
      <c r="A1383" s="23" t="s">
        <v>106</v>
      </c>
      <c r="B1383" s="23" t="s">
        <v>110</v>
      </c>
      <c r="C1383" s="23" t="s">
        <v>234</v>
      </c>
      <c r="D1383" s="23" t="s">
        <v>125</v>
      </c>
      <c r="E1383" s="23" t="s">
        <v>144</v>
      </c>
      <c r="F1383" s="23" t="s">
        <v>135</v>
      </c>
      <c r="G1383" s="23" t="s">
        <v>13</v>
      </c>
      <c r="H1383" s="14">
        <v>18735.060000000001</v>
      </c>
      <c r="I1383" s="14">
        <v>69.349999999999994</v>
      </c>
      <c r="J1383" s="14">
        <v>4671.1099999999997</v>
      </c>
      <c r="K1383" s="14">
        <v>5510</v>
      </c>
      <c r="L1383" s="14">
        <f t="shared" si="388"/>
        <v>10181.11</v>
      </c>
      <c r="M1383" s="14">
        <f t="shared" si="389"/>
        <v>10250.459999999999</v>
      </c>
      <c r="N1383" s="25">
        <f t="shared" si="390"/>
        <v>54.342553479946147</v>
      </c>
      <c r="O1383" s="25">
        <f t="shared" si="373"/>
        <v>54.712715091384808</v>
      </c>
      <c r="P1383" s="14">
        <v>367</v>
      </c>
      <c r="Q1383" s="14">
        <v>668.25</v>
      </c>
      <c r="R1383" s="25">
        <f t="shared" si="391"/>
        <v>5.5257362399693406</v>
      </c>
      <c r="S1383" s="14">
        <v>7359.89</v>
      </c>
      <c r="T1383" s="25">
        <f t="shared" si="392"/>
        <v>39.284048196269453</v>
      </c>
      <c r="U1383" s="14">
        <v>3541.1734070000002</v>
      </c>
      <c r="V1383" s="27" t="s">
        <v>126</v>
      </c>
      <c r="W1383" s="27" t="s">
        <v>126</v>
      </c>
      <c r="X1383" s="14">
        <v>17539.62</v>
      </c>
      <c r="Y1383" s="14">
        <v>69.349999999999994</v>
      </c>
      <c r="Z1383" s="14">
        <v>4090.1729260000002</v>
      </c>
      <c r="AA1383" s="14">
        <v>5416.1022489999996</v>
      </c>
      <c r="AB1383" s="14">
        <f t="shared" si="393"/>
        <v>9506.2751749999989</v>
      </c>
      <c r="AC1383" s="14">
        <f t="shared" si="394"/>
        <v>9575.625175000001</v>
      </c>
      <c r="AD1383" s="25">
        <f t="shared" si="395"/>
        <v>54.198866195504799</v>
      </c>
      <c r="AE1383" s="25">
        <f t="shared" si="396"/>
        <v>54.594256745585149</v>
      </c>
      <c r="AF1383" s="14">
        <v>6898.6940080000004</v>
      </c>
      <c r="AG1383" s="25">
        <f t="shared" si="397"/>
        <v>39.332060831420527</v>
      </c>
      <c r="AH1383" s="14">
        <v>71182.03780165159</v>
      </c>
      <c r="AI1383" s="28">
        <f t="shared" si="398"/>
        <v>246.4051401404673</v>
      </c>
      <c r="AJ1383" s="14">
        <v>164913</v>
      </c>
      <c r="AK1383" s="14">
        <f t="shared" si="399"/>
        <v>106.35680631605756</v>
      </c>
      <c r="AL1383" s="14">
        <v>9271.6700920000003</v>
      </c>
      <c r="AM1383" s="14">
        <v>17033.32</v>
      </c>
      <c r="AN1383" s="29">
        <f t="shared" si="371"/>
        <v>54.432548041133494</v>
      </c>
    </row>
    <row r="1384" spans="1:40" x14ac:dyDescent="0.3">
      <c r="A1384" s="23" t="s">
        <v>106</v>
      </c>
      <c r="B1384" s="23" t="s">
        <v>110</v>
      </c>
      <c r="C1384" s="23" t="s">
        <v>234</v>
      </c>
      <c r="D1384" s="23" t="s">
        <v>115</v>
      </c>
      <c r="E1384" s="23" t="s">
        <v>178</v>
      </c>
      <c r="F1384" s="23" t="s">
        <v>138</v>
      </c>
      <c r="G1384" s="23" t="s">
        <v>13</v>
      </c>
      <c r="H1384" s="14">
        <v>25706.93</v>
      </c>
      <c r="I1384" s="14">
        <v>38.11</v>
      </c>
      <c r="J1384" s="14">
        <v>7091.49</v>
      </c>
      <c r="K1384" s="14">
        <v>6183.27</v>
      </c>
      <c r="L1384" s="14">
        <f t="shared" si="388"/>
        <v>13274.76</v>
      </c>
      <c r="M1384" s="14">
        <f t="shared" si="389"/>
        <v>13312.869999999999</v>
      </c>
      <c r="N1384" s="25">
        <f t="shared" si="390"/>
        <v>51.638838243228577</v>
      </c>
      <c r="O1384" s="25">
        <f t="shared" si="373"/>
        <v>51.787086205937463</v>
      </c>
      <c r="P1384" s="14">
        <v>9499.119999999999</v>
      </c>
      <c r="Q1384" s="14">
        <v>776.35</v>
      </c>
      <c r="R1384" s="25">
        <f t="shared" si="391"/>
        <v>39.97159520798477</v>
      </c>
      <c r="S1384" s="14">
        <v>1237.2</v>
      </c>
      <c r="T1384" s="25">
        <f t="shared" si="392"/>
        <v>4.8127100357763455</v>
      </c>
      <c r="U1384" s="14">
        <v>671.02079300000003</v>
      </c>
      <c r="V1384" s="27" t="s">
        <v>126</v>
      </c>
      <c r="W1384" s="27" t="s">
        <v>126</v>
      </c>
      <c r="X1384" s="14">
        <v>23138.33</v>
      </c>
      <c r="Y1384" s="14">
        <v>38.086877999999999</v>
      </c>
      <c r="Z1384" s="14">
        <v>6010.2300189999996</v>
      </c>
      <c r="AA1384" s="14">
        <v>6079.09</v>
      </c>
      <c r="AB1384" s="14">
        <f t="shared" si="393"/>
        <v>12089.320018999999</v>
      </c>
      <c r="AC1384" s="14">
        <f t="shared" si="394"/>
        <v>12127.406897000001</v>
      </c>
      <c r="AD1384" s="25">
        <f t="shared" si="395"/>
        <v>52.248023167618392</v>
      </c>
      <c r="AE1384" s="25">
        <f t="shared" si="396"/>
        <v>52.41262829685634</v>
      </c>
      <c r="AF1384" s="14">
        <v>1085.0920920000001</v>
      </c>
      <c r="AG1384" s="25">
        <f t="shared" si="397"/>
        <v>4.6895868975850892</v>
      </c>
      <c r="AH1384" s="14">
        <v>86470.197481416093</v>
      </c>
      <c r="AI1384" s="28">
        <f t="shared" si="398"/>
        <v>267.5873384581181</v>
      </c>
      <c r="AJ1384" s="14">
        <v>221754</v>
      </c>
      <c r="AK1384" s="14">
        <f t="shared" si="399"/>
        <v>104.34233429836665</v>
      </c>
      <c r="AL1384" s="14">
        <v>10874.783931</v>
      </c>
      <c r="AM1384" s="14">
        <v>21799.62</v>
      </c>
      <c r="AN1384" s="29">
        <f t="shared" si="371"/>
        <v>49.885199517239293</v>
      </c>
    </row>
    <row r="1385" spans="1:40" x14ac:dyDescent="0.3">
      <c r="A1385" s="23" t="s">
        <v>106</v>
      </c>
      <c r="B1385" s="23" t="s">
        <v>110</v>
      </c>
      <c r="C1385" s="23" t="s">
        <v>234</v>
      </c>
      <c r="D1385" s="23" t="s">
        <v>116</v>
      </c>
      <c r="E1385" s="23" t="s">
        <v>71</v>
      </c>
      <c r="F1385" s="23" t="s">
        <v>135</v>
      </c>
      <c r="G1385" s="23" t="s">
        <v>13</v>
      </c>
      <c r="H1385" s="14">
        <v>39369.47</v>
      </c>
      <c r="I1385" s="14">
        <v>131.38</v>
      </c>
      <c r="J1385" s="14">
        <v>9009.7999999999993</v>
      </c>
      <c r="K1385" s="14">
        <v>5720.64</v>
      </c>
      <c r="L1385" s="14">
        <f t="shared" si="388"/>
        <v>14730.439999999999</v>
      </c>
      <c r="M1385" s="14">
        <f t="shared" si="389"/>
        <v>14861.82</v>
      </c>
      <c r="N1385" s="25">
        <f t="shared" si="390"/>
        <v>37.415896124585871</v>
      </c>
      <c r="O1385" s="25">
        <f t="shared" si="373"/>
        <v>37.749606484415459</v>
      </c>
      <c r="P1385" s="14">
        <v>23354.57</v>
      </c>
      <c r="Q1385" s="14">
        <v>647.99</v>
      </c>
      <c r="R1385" s="25">
        <f t="shared" si="391"/>
        <v>60.967445078635805</v>
      </c>
      <c r="S1385" s="14">
        <v>228.17</v>
      </c>
      <c r="T1385" s="25">
        <f t="shared" si="392"/>
        <v>0.5795607611684892</v>
      </c>
      <c r="U1385" s="14">
        <v>150.79437899999999</v>
      </c>
      <c r="V1385" s="27" t="s">
        <v>126</v>
      </c>
      <c r="W1385" s="27" t="s">
        <v>126</v>
      </c>
      <c r="X1385" s="14">
        <v>34422.550000000003</v>
      </c>
      <c r="Y1385" s="14">
        <v>131.38</v>
      </c>
      <c r="Z1385" s="14">
        <v>8223.5797079999993</v>
      </c>
      <c r="AA1385" s="14">
        <v>5608.7563700000001</v>
      </c>
      <c r="AB1385" s="14">
        <f t="shared" si="393"/>
        <v>13832.336078</v>
      </c>
      <c r="AC1385" s="14">
        <f t="shared" si="394"/>
        <v>13963.716077999998</v>
      </c>
      <c r="AD1385" s="25">
        <f t="shared" si="395"/>
        <v>40.183937790779588</v>
      </c>
      <c r="AE1385" s="25">
        <f t="shared" si="396"/>
        <v>40.565606202910587</v>
      </c>
      <c r="AF1385" s="14">
        <v>190.45182500000001</v>
      </c>
      <c r="AG1385" s="25">
        <f t="shared" si="397"/>
        <v>0.55327634065459996</v>
      </c>
      <c r="AH1385" s="14">
        <v>150398.65289658707</v>
      </c>
      <c r="AI1385" s="28">
        <f t="shared" si="398"/>
        <v>228.875387758085</v>
      </c>
      <c r="AJ1385" s="14">
        <v>350533</v>
      </c>
      <c r="AK1385" s="14">
        <f t="shared" si="399"/>
        <v>98.200597375995983</v>
      </c>
      <c r="AL1385" s="14">
        <v>13399.465915999999</v>
      </c>
      <c r="AM1385" s="14">
        <v>33262.57</v>
      </c>
      <c r="AN1385" s="29">
        <f t="shared" si="371"/>
        <v>40.283916474283252</v>
      </c>
    </row>
    <row r="1386" spans="1:40" x14ac:dyDescent="0.3">
      <c r="A1386" s="23" t="s">
        <v>106</v>
      </c>
      <c r="B1386" s="23" t="s">
        <v>110</v>
      </c>
      <c r="C1386" s="23" t="s">
        <v>234</v>
      </c>
      <c r="D1386" s="23" t="s">
        <v>117</v>
      </c>
      <c r="E1386" s="23" t="s">
        <v>145</v>
      </c>
      <c r="F1386" s="23" t="s">
        <v>137</v>
      </c>
      <c r="G1386" s="23" t="s">
        <v>13</v>
      </c>
      <c r="H1386" s="14">
        <v>18071.97</v>
      </c>
      <c r="I1386" s="14">
        <v>57.88</v>
      </c>
      <c r="J1386" s="14">
        <v>4555.03</v>
      </c>
      <c r="K1386" s="14">
        <v>3754.01</v>
      </c>
      <c r="L1386" s="14">
        <f t="shared" si="388"/>
        <v>8309.0400000000009</v>
      </c>
      <c r="M1386" s="14">
        <f t="shared" si="389"/>
        <v>8366.92</v>
      </c>
      <c r="N1386" s="25">
        <f t="shared" si="390"/>
        <v>45.977499962649347</v>
      </c>
      <c r="O1386" s="25">
        <f t="shared" si="373"/>
        <v>46.297774952038985</v>
      </c>
      <c r="P1386" s="14">
        <v>4184.42</v>
      </c>
      <c r="Q1386" s="14">
        <v>543.02</v>
      </c>
      <c r="R1386" s="25">
        <f t="shared" si="391"/>
        <v>26.158963300625224</v>
      </c>
      <c r="S1386" s="14">
        <v>4539.04</v>
      </c>
      <c r="T1386" s="25">
        <f t="shared" si="392"/>
        <v>25.116464890103291</v>
      </c>
      <c r="U1386" s="14">
        <v>2582.0795450000001</v>
      </c>
      <c r="V1386" s="27" t="s">
        <v>126</v>
      </c>
      <c r="W1386" s="27" t="s">
        <v>126</v>
      </c>
      <c r="X1386" s="14">
        <v>15878.88</v>
      </c>
      <c r="Y1386" s="14">
        <v>57.88</v>
      </c>
      <c r="Z1386" s="14">
        <v>3715.4437859999998</v>
      </c>
      <c r="AA1386" s="14">
        <v>3754.01</v>
      </c>
      <c r="AB1386" s="14">
        <f t="shared" si="393"/>
        <v>7469.453786</v>
      </c>
      <c r="AC1386" s="14">
        <f t="shared" si="394"/>
        <v>7527.3337860000001</v>
      </c>
      <c r="AD1386" s="25">
        <f t="shared" si="395"/>
        <v>47.040180327579783</v>
      </c>
      <c r="AE1386" s="25">
        <f t="shared" si="396"/>
        <v>47.404689663250814</v>
      </c>
      <c r="AF1386" s="14">
        <v>3833.6844719999999</v>
      </c>
      <c r="AG1386" s="25">
        <f t="shared" si="397"/>
        <v>24.143292675553944</v>
      </c>
      <c r="AH1386" s="14">
        <v>58193.030978040311</v>
      </c>
      <c r="AI1386" s="28">
        <f t="shared" si="398"/>
        <v>272.86566334707749</v>
      </c>
      <c r="AJ1386" s="14">
        <v>141733</v>
      </c>
      <c r="AK1386" s="14">
        <f t="shared" si="399"/>
        <v>112.03375360713454</v>
      </c>
      <c r="AL1386" s="14">
        <v>6833.4388570000001</v>
      </c>
      <c r="AM1386" s="14">
        <v>15028.38</v>
      </c>
      <c r="AN1386" s="29">
        <f t="shared" si="371"/>
        <v>45.470229372693531</v>
      </c>
    </row>
    <row r="1387" spans="1:40" x14ac:dyDescent="0.3">
      <c r="A1387" s="23" t="s">
        <v>106</v>
      </c>
      <c r="B1387" s="23" t="s">
        <v>110</v>
      </c>
      <c r="C1387" s="23" t="s">
        <v>234</v>
      </c>
      <c r="D1387" s="23" t="s">
        <v>118</v>
      </c>
      <c r="E1387" s="23" t="s">
        <v>177</v>
      </c>
      <c r="F1387" s="23" t="s">
        <v>137</v>
      </c>
      <c r="G1387" s="23" t="s">
        <v>13</v>
      </c>
      <c r="H1387" s="14">
        <v>18980.057000000001</v>
      </c>
      <c r="I1387" s="14">
        <v>43.99</v>
      </c>
      <c r="J1387" s="14">
        <v>6679.92</v>
      </c>
      <c r="K1387" s="14">
        <v>2713.67</v>
      </c>
      <c r="L1387" s="14">
        <f t="shared" si="388"/>
        <v>9393.59</v>
      </c>
      <c r="M1387" s="14">
        <f t="shared" si="389"/>
        <v>9437.58</v>
      </c>
      <c r="N1387" s="25">
        <f t="shared" si="390"/>
        <v>49.491895624970986</v>
      </c>
      <c r="O1387" s="25">
        <f t="shared" si="373"/>
        <v>49.72366521343956</v>
      </c>
      <c r="P1387" s="14">
        <v>6607.369999999999</v>
      </c>
      <c r="Q1387" s="14">
        <v>915.19999999999993</v>
      </c>
      <c r="R1387" s="25">
        <f>100*(P1387+Q1387)/H1387</f>
        <v>39.634074860786761</v>
      </c>
      <c r="S1387" s="14">
        <v>1274.9069999999999</v>
      </c>
      <c r="T1387" s="25">
        <f t="shared" si="392"/>
        <v>6.7170873090634027</v>
      </c>
      <c r="U1387" s="14">
        <v>937.40239599999995</v>
      </c>
      <c r="V1387" s="27" t="s">
        <v>126</v>
      </c>
      <c r="W1387" s="27" t="s">
        <v>126</v>
      </c>
      <c r="X1387" s="14">
        <v>16809.427</v>
      </c>
      <c r="Y1387" s="14">
        <v>43.99</v>
      </c>
      <c r="Z1387" s="14">
        <v>5324.0548829999998</v>
      </c>
      <c r="AA1387" s="14">
        <v>2703.89</v>
      </c>
      <c r="AB1387" s="14">
        <f t="shared" si="393"/>
        <v>8027.9448830000001</v>
      </c>
      <c r="AC1387" s="14">
        <f t="shared" si="394"/>
        <v>8071.9348829999999</v>
      </c>
      <c r="AD1387" s="25">
        <f t="shared" si="395"/>
        <v>47.758587386708662</v>
      </c>
      <c r="AE1387" s="25">
        <f t="shared" si="396"/>
        <v>48.020285777736504</v>
      </c>
      <c r="AF1387" s="14">
        <v>1157.0195799999999</v>
      </c>
      <c r="AG1387" s="25">
        <f t="shared" si="397"/>
        <v>6.8831589559834478</v>
      </c>
      <c r="AH1387" s="14">
        <v>61591.167961135034</v>
      </c>
      <c r="AI1387" s="28">
        <f t="shared" si="398"/>
        <v>272.91943888135074</v>
      </c>
      <c r="AJ1387" s="14">
        <v>150859</v>
      </c>
      <c r="AK1387" s="14">
        <f t="shared" si="399"/>
        <v>111.42475424071483</v>
      </c>
      <c r="AL1387" s="14">
        <v>6494.619995</v>
      </c>
      <c r="AM1387" s="14">
        <v>15033.467000000001</v>
      </c>
      <c r="AN1387" s="29">
        <f t="shared" si="371"/>
        <v>43.20107926534844</v>
      </c>
    </row>
    <row r="1388" spans="1:40" x14ac:dyDescent="0.3">
      <c r="A1388" s="23" t="s">
        <v>106</v>
      </c>
      <c r="B1388" s="23" t="s">
        <v>110</v>
      </c>
      <c r="C1388" s="23" t="s">
        <v>234</v>
      </c>
      <c r="D1388" s="23" t="s">
        <v>119</v>
      </c>
      <c r="E1388" s="23" t="s">
        <v>146</v>
      </c>
      <c r="F1388" s="23" t="s">
        <v>138</v>
      </c>
      <c r="G1388" s="23" t="s">
        <v>13</v>
      </c>
      <c r="H1388" s="14">
        <v>13823.346</v>
      </c>
      <c r="I1388" s="14">
        <v>1.548</v>
      </c>
      <c r="J1388" s="14">
        <v>3767.9679999999998</v>
      </c>
      <c r="K1388" s="14">
        <v>2340.33</v>
      </c>
      <c r="L1388" s="14">
        <f t="shared" si="388"/>
        <v>6108.2979999999998</v>
      </c>
      <c r="M1388" s="14">
        <f t="shared" si="389"/>
        <v>6109.8459999999995</v>
      </c>
      <c r="N1388" s="25">
        <f t="shared" si="390"/>
        <v>44.188273953353985</v>
      </c>
      <c r="O1388" s="25">
        <f>100*M1388/H1388</f>
        <v>44.199472399808265</v>
      </c>
      <c r="P1388" s="14">
        <v>953.32999999999993</v>
      </c>
      <c r="Q1388" s="14">
        <v>663.31</v>
      </c>
      <c r="R1388" s="25">
        <f>100*(P1388+Q1388)/H1388</f>
        <v>11.694997723416604</v>
      </c>
      <c r="S1388" s="14">
        <v>6026.17</v>
      </c>
      <c r="T1388" s="25">
        <f t="shared" si="392"/>
        <v>43.594148623640038</v>
      </c>
      <c r="U1388" s="14">
        <v>3911.9556859999998</v>
      </c>
      <c r="V1388" s="27" t="s">
        <v>126</v>
      </c>
      <c r="W1388" s="27" t="s">
        <v>126</v>
      </c>
      <c r="X1388" s="14">
        <v>11996.486000000001</v>
      </c>
      <c r="Y1388" s="14">
        <v>1.548</v>
      </c>
      <c r="Z1388" s="14">
        <v>3217.8387469999998</v>
      </c>
      <c r="AA1388" s="14">
        <v>2340.33</v>
      </c>
      <c r="AB1388" s="14">
        <f t="shared" si="393"/>
        <v>5558.1687469999997</v>
      </c>
      <c r="AC1388" s="14">
        <f t="shared" si="394"/>
        <v>5559.7167469999995</v>
      </c>
      <c r="AD1388" s="25">
        <f t="shared" si="395"/>
        <v>46.331640340346326</v>
      </c>
      <c r="AE1388" s="25">
        <f t="shared" si="396"/>
        <v>46.34454411900284</v>
      </c>
      <c r="AF1388" s="14">
        <v>4901.931079</v>
      </c>
      <c r="AG1388" s="25">
        <f t="shared" si="397"/>
        <v>40.861391235733528</v>
      </c>
      <c r="AH1388" s="14">
        <v>46720.301390258115</v>
      </c>
      <c r="AI1388" s="28">
        <f t="shared" si="398"/>
        <v>256.7724445908957</v>
      </c>
      <c r="AJ1388" s="14">
        <v>117195</v>
      </c>
      <c r="AK1388" s="14">
        <f t="shared" si="399"/>
        <v>102.36346260505994</v>
      </c>
      <c r="AL1388" s="14">
        <v>5177.0397849999999</v>
      </c>
      <c r="AM1388" s="14">
        <v>11432.226000000001</v>
      </c>
      <c r="AN1388" s="29">
        <f t="shared" si="371"/>
        <v>45.284617230275181</v>
      </c>
    </row>
    <row r="1389" spans="1:40" x14ac:dyDescent="0.3">
      <c r="A1389" s="23" t="s">
        <v>106</v>
      </c>
      <c r="B1389" s="23" t="s">
        <v>110</v>
      </c>
      <c r="C1389" s="23" t="s">
        <v>234</v>
      </c>
      <c r="D1389" s="23" t="s">
        <v>120</v>
      </c>
      <c r="E1389" s="23" t="s">
        <v>147</v>
      </c>
      <c r="F1389" s="23" t="s">
        <v>135</v>
      </c>
      <c r="G1389" s="23" t="s">
        <v>13</v>
      </c>
      <c r="H1389" s="14">
        <v>17935.21</v>
      </c>
      <c r="I1389" s="14">
        <v>65.62</v>
      </c>
      <c r="J1389" s="14">
        <v>3988.25</v>
      </c>
      <c r="K1389" s="14">
        <v>4730.6499999999996</v>
      </c>
      <c r="L1389" s="14">
        <f t="shared" si="388"/>
        <v>8718.9</v>
      </c>
      <c r="M1389" s="14">
        <f t="shared" si="389"/>
        <v>8784.52</v>
      </c>
      <c r="N1389" s="25">
        <f t="shared" si="390"/>
        <v>48.613314257262672</v>
      </c>
      <c r="O1389" s="25">
        <f t="shared" si="373"/>
        <v>48.979186750531497</v>
      </c>
      <c r="P1389" s="14">
        <v>1317.27</v>
      </c>
      <c r="Q1389" s="14">
        <v>547.59</v>
      </c>
      <c r="R1389" s="25">
        <f t="shared" si="391"/>
        <v>10.397759490967767</v>
      </c>
      <c r="S1389" s="14">
        <v>7158.47</v>
      </c>
      <c r="T1389" s="25">
        <f>100*S1389/H1389</f>
        <v>39.912942195825977</v>
      </c>
      <c r="U1389" s="14">
        <v>3708.0859420000002</v>
      </c>
      <c r="V1389" s="27" t="s">
        <v>126</v>
      </c>
      <c r="W1389" s="27" t="s">
        <v>126</v>
      </c>
      <c r="X1389" s="14">
        <v>15996.76</v>
      </c>
      <c r="Y1389" s="14">
        <v>65.62</v>
      </c>
      <c r="Z1389" s="14">
        <v>3004.627144</v>
      </c>
      <c r="AA1389" s="14">
        <v>4730.6499999999996</v>
      </c>
      <c r="AB1389" s="14">
        <f t="shared" si="393"/>
        <v>7735.2771439999997</v>
      </c>
      <c r="AC1389" s="14">
        <f t="shared" si="394"/>
        <v>7800.8971439999996</v>
      </c>
      <c r="AD1389" s="25">
        <f t="shared" si="395"/>
        <v>48.355274093003828</v>
      </c>
      <c r="AE1389" s="25">
        <f t="shared" si="396"/>
        <v>48.765482160137424</v>
      </c>
      <c r="AF1389" s="14">
        <v>6363.6861529999996</v>
      </c>
      <c r="AG1389" s="25">
        <f t="shared" si="397"/>
        <v>39.781094127810874</v>
      </c>
      <c r="AH1389" s="14">
        <v>61688.393002076977</v>
      </c>
      <c r="AI1389" s="28">
        <f t="shared" si="398"/>
        <v>259.31555713343687</v>
      </c>
      <c r="AJ1389" s="14">
        <v>150822</v>
      </c>
      <c r="AK1389" s="14">
        <f t="shared" si="399"/>
        <v>106.0638368407792</v>
      </c>
      <c r="AL1389" s="14">
        <v>7484.0441989999999</v>
      </c>
      <c r="AM1389" s="14">
        <v>15277.16</v>
      </c>
      <c r="AN1389" s="29">
        <f t="shared" si="371"/>
        <v>48.988452035587763</v>
      </c>
    </row>
    <row r="1390" spans="1:40" x14ac:dyDescent="0.3">
      <c r="A1390" s="23" t="s">
        <v>106</v>
      </c>
      <c r="B1390" s="23" t="s">
        <v>110</v>
      </c>
      <c r="C1390" s="23" t="s">
        <v>234</v>
      </c>
      <c r="D1390" s="23" t="s">
        <v>121</v>
      </c>
      <c r="E1390" s="23" t="s">
        <v>148</v>
      </c>
      <c r="F1390" s="23" t="s">
        <v>135</v>
      </c>
      <c r="G1390" s="23" t="s">
        <v>13</v>
      </c>
      <c r="H1390" s="14">
        <v>16762.990000000002</v>
      </c>
      <c r="I1390" s="14">
        <v>56.67</v>
      </c>
      <c r="J1390" s="14">
        <v>3515.38</v>
      </c>
      <c r="K1390" s="14">
        <v>4032.01</v>
      </c>
      <c r="L1390" s="14">
        <f t="shared" si="388"/>
        <v>7547.39</v>
      </c>
      <c r="M1390" s="14">
        <f t="shared" ref="M1390:M1415" si="400">I1390+J1390+K1390</f>
        <v>7604.06</v>
      </c>
      <c r="N1390" s="25">
        <f t="shared" si="390"/>
        <v>45.024127557195939</v>
      </c>
      <c r="O1390" s="25">
        <f t="shared" si="373"/>
        <v>45.362193737513408</v>
      </c>
      <c r="P1390" s="14">
        <v>1326.6299999999999</v>
      </c>
      <c r="Q1390" s="14">
        <v>582.56000000000006</v>
      </c>
      <c r="R1390" s="25">
        <f t="shared" si="391"/>
        <v>11.389316583735955</v>
      </c>
      <c r="S1390" s="14">
        <v>7209.21</v>
      </c>
      <c r="T1390" s="25">
        <f t="shared" si="392"/>
        <v>43.006707037348342</v>
      </c>
      <c r="U1390" s="14">
        <v>4009.438979</v>
      </c>
      <c r="V1390" s="27" t="s">
        <v>126</v>
      </c>
      <c r="W1390" s="27" t="s">
        <v>126</v>
      </c>
      <c r="X1390" s="14">
        <v>14988.7</v>
      </c>
      <c r="Y1390" s="14">
        <v>56.67</v>
      </c>
      <c r="Z1390" s="14">
        <v>2840.2413200000001</v>
      </c>
      <c r="AA1390" s="14">
        <v>4021.9982190000001</v>
      </c>
      <c r="AB1390" s="14">
        <f t="shared" si="393"/>
        <v>6862.2395390000001</v>
      </c>
      <c r="AC1390" s="14">
        <f t="shared" si="394"/>
        <v>6918.9095390000002</v>
      </c>
      <c r="AD1390" s="25">
        <f t="shared" si="395"/>
        <v>45.78275326746148</v>
      </c>
      <c r="AE1390" s="25">
        <f t="shared" si="396"/>
        <v>46.160838091362166</v>
      </c>
      <c r="AF1390" s="14">
        <v>6294.0607</v>
      </c>
      <c r="AG1390" s="25">
        <f t="shared" si="397"/>
        <v>41.992038669130743</v>
      </c>
      <c r="AH1390" s="14">
        <v>59103.035725863971</v>
      </c>
      <c r="AI1390" s="28">
        <f t="shared" si="398"/>
        <v>253.60287870020224</v>
      </c>
      <c r="AJ1390" s="14">
        <v>139840</v>
      </c>
      <c r="AK1390" s="14">
        <f t="shared" si="399"/>
        <v>107.18463958810068</v>
      </c>
      <c r="AL1390" s="14">
        <v>6870.5876710000002</v>
      </c>
      <c r="AM1390" s="14">
        <v>14818.82</v>
      </c>
      <c r="AN1390" s="29">
        <f t="shared" si="371"/>
        <v>46.363932290155361</v>
      </c>
    </row>
    <row r="1391" spans="1:40" x14ac:dyDescent="0.3">
      <c r="A1391" s="23" t="s">
        <v>106</v>
      </c>
      <c r="B1391" s="23" t="s">
        <v>110</v>
      </c>
      <c r="C1391" s="23" t="s">
        <v>234</v>
      </c>
      <c r="D1391" s="23" t="s">
        <v>122</v>
      </c>
      <c r="E1391" s="23" t="s">
        <v>123</v>
      </c>
      <c r="F1391" s="23" t="s">
        <v>138</v>
      </c>
      <c r="G1391" s="23" t="s">
        <v>13</v>
      </c>
      <c r="H1391" s="14">
        <v>19174.814999999999</v>
      </c>
      <c r="I1391" s="14">
        <v>64.968000000000004</v>
      </c>
      <c r="J1391" s="14">
        <v>4899.1869999999999</v>
      </c>
      <c r="K1391" s="14">
        <v>5443.7</v>
      </c>
      <c r="L1391" s="14">
        <f t="shared" si="388"/>
        <v>10342.886999999999</v>
      </c>
      <c r="M1391" s="14">
        <f t="shared" si="400"/>
        <v>10407.855</v>
      </c>
      <c r="N1391" s="25">
        <f t="shared" si="390"/>
        <v>53.939957178204843</v>
      </c>
      <c r="O1391" s="25">
        <f t="shared" si="373"/>
        <v>54.278776614011662</v>
      </c>
      <c r="P1391" s="14">
        <v>7978.9099999999989</v>
      </c>
      <c r="Q1391" s="14">
        <v>743.88</v>
      </c>
      <c r="R1391" s="25">
        <f t="shared" si="391"/>
        <v>45.49086914267491</v>
      </c>
      <c r="S1391" s="14">
        <v>10.69</v>
      </c>
      <c r="T1391" s="25">
        <f t="shared" si="392"/>
        <v>5.5750211931640543E-2</v>
      </c>
      <c r="U1391" s="14">
        <v>5.2560599999999997</v>
      </c>
      <c r="V1391" s="27" t="s">
        <v>126</v>
      </c>
      <c r="W1391" s="27" t="s">
        <v>126</v>
      </c>
      <c r="X1391" s="14">
        <v>16814.375</v>
      </c>
      <c r="Y1391" s="14">
        <v>64.968000000000004</v>
      </c>
      <c r="Z1391" s="14">
        <v>3919.9866790000001</v>
      </c>
      <c r="AA1391" s="14">
        <v>5443.7</v>
      </c>
      <c r="AB1391" s="14">
        <f t="shared" si="393"/>
        <v>9363.6866790000004</v>
      </c>
      <c r="AC1391" s="14">
        <f t="shared" si="394"/>
        <v>9428.6546789999993</v>
      </c>
      <c r="AD1391" s="25">
        <f t="shared" si="395"/>
        <v>55.688580033453519</v>
      </c>
      <c r="AE1391" s="25">
        <f t="shared" si="396"/>
        <v>56.074963708136636</v>
      </c>
      <c r="AF1391" s="14">
        <v>8.7807659999999998</v>
      </c>
      <c r="AG1391" s="25">
        <f t="shared" si="397"/>
        <v>5.2221780470579487E-2</v>
      </c>
      <c r="AH1391" s="14">
        <v>54881.256950029725</v>
      </c>
      <c r="AI1391" s="28">
        <f t="shared" si="398"/>
        <v>306.3773669635475</v>
      </c>
      <c r="AJ1391" s="14">
        <v>152006</v>
      </c>
      <c r="AK1391" s="14">
        <f t="shared" si="399"/>
        <v>110.61652171624804</v>
      </c>
      <c r="AL1391" s="14">
        <v>9199.2951929999999</v>
      </c>
      <c r="AM1391" s="14">
        <v>16490.465</v>
      </c>
      <c r="AN1391" s="29">
        <f t="shared" si="371"/>
        <v>55.78554148109226</v>
      </c>
    </row>
    <row r="1392" spans="1:40" x14ac:dyDescent="0.3">
      <c r="A1392" s="23" t="s">
        <v>106</v>
      </c>
      <c r="B1392" s="23" t="s">
        <v>110</v>
      </c>
      <c r="C1392" s="23" t="s">
        <v>234</v>
      </c>
      <c r="D1392" s="23" t="s">
        <v>124</v>
      </c>
      <c r="E1392" s="23" t="s">
        <v>149</v>
      </c>
      <c r="F1392" s="23" t="s">
        <v>135</v>
      </c>
      <c r="G1392" s="23" t="s">
        <v>13</v>
      </c>
      <c r="H1392" s="14">
        <v>20607.845999999998</v>
      </c>
      <c r="I1392" s="14">
        <v>35.35</v>
      </c>
      <c r="J1392" s="14">
        <v>4920.5559999999996</v>
      </c>
      <c r="K1392" s="14">
        <v>4340.03</v>
      </c>
      <c r="L1392" s="14">
        <f>J1392+K1392</f>
        <v>9260.5859999999993</v>
      </c>
      <c r="M1392" s="14">
        <f t="shared" si="400"/>
        <v>9295.9359999999997</v>
      </c>
      <c r="N1392" s="25">
        <f t="shared" si="390"/>
        <v>44.937185574853387</v>
      </c>
      <c r="O1392" s="25">
        <f t="shared" si="373"/>
        <v>45.108722182803582</v>
      </c>
      <c r="P1392" s="14">
        <v>10296.049999999999</v>
      </c>
      <c r="Q1392" s="14">
        <v>777.72</v>
      </c>
      <c r="R1392" s="25">
        <f t="shared" si="391"/>
        <v>53.735698529579459</v>
      </c>
      <c r="S1392" s="14">
        <v>111.65</v>
      </c>
      <c r="T1392" s="25">
        <f t="shared" si="392"/>
        <v>0.54178393996150798</v>
      </c>
      <c r="U1392" s="14">
        <v>56.452770999999998</v>
      </c>
      <c r="V1392" s="27" t="s">
        <v>126</v>
      </c>
      <c r="W1392" s="27" t="s">
        <v>126</v>
      </c>
      <c r="X1392" s="14">
        <v>18837.925999999999</v>
      </c>
      <c r="Y1392" s="14">
        <v>35.35</v>
      </c>
      <c r="Z1392" s="14">
        <v>4334.322596</v>
      </c>
      <c r="AA1392" s="14">
        <v>4340.03</v>
      </c>
      <c r="AB1392" s="14">
        <f t="shared" si="393"/>
        <v>8674.3525960000006</v>
      </c>
      <c r="AC1392" s="14">
        <f t="shared" si="394"/>
        <v>8709.7025959999992</v>
      </c>
      <c r="AD1392" s="25">
        <f t="shared" si="395"/>
        <v>46.047280342857285</v>
      </c>
      <c r="AE1392" s="25">
        <f t="shared" si="396"/>
        <v>46.234933697053478</v>
      </c>
      <c r="AF1392" s="14">
        <v>100.104803</v>
      </c>
      <c r="AG1392" s="25">
        <f t="shared" si="397"/>
        <v>0.5314003409929523</v>
      </c>
      <c r="AH1392" s="14">
        <v>69015.294800756921</v>
      </c>
      <c r="AI1392" s="28">
        <f t="shared" si="398"/>
        <v>272.95291651486787</v>
      </c>
      <c r="AJ1392" s="14">
        <v>183429</v>
      </c>
      <c r="AK1392" s="14">
        <f t="shared" si="399"/>
        <v>102.69873356993715</v>
      </c>
      <c r="AL1392" s="14">
        <v>8175.1638160000002</v>
      </c>
      <c r="AM1392" s="14">
        <v>18201.286</v>
      </c>
      <c r="AN1392" s="29">
        <f t="shared" si="371"/>
        <v>44.915308819387818</v>
      </c>
    </row>
    <row r="1393" spans="1:40" x14ac:dyDescent="0.3">
      <c r="A1393" s="23" t="s">
        <v>106</v>
      </c>
      <c r="B1393" s="23" t="s">
        <v>110</v>
      </c>
      <c r="C1393" s="23" t="s">
        <v>234</v>
      </c>
      <c r="D1393" s="23" t="s">
        <v>2</v>
      </c>
      <c r="E1393" s="23" t="s">
        <v>32</v>
      </c>
      <c r="F1393" s="23" t="s">
        <v>126</v>
      </c>
      <c r="G1393" s="23" t="s">
        <v>13</v>
      </c>
      <c r="H1393" s="14">
        <v>233694.22399999996</v>
      </c>
      <c r="I1393" s="14">
        <v>607.226</v>
      </c>
      <c r="J1393" s="14">
        <v>61637.510999999991</v>
      </c>
      <c r="K1393" s="14">
        <v>51117.08</v>
      </c>
      <c r="L1393" s="14">
        <f t="shared" si="388"/>
        <v>112754.59099999999</v>
      </c>
      <c r="M1393" s="14">
        <f t="shared" si="400"/>
        <v>113361.817</v>
      </c>
      <c r="N1393" s="25">
        <f t="shared" si="390"/>
        <v>48.248771009419556</v>
      </c>
      <c r="O1393" s="25">
        <f t="shared" si="373"/>
        <v>48.508608839215476</v>
      </c>
      <c r="P1393" s="14">
        <v>68198.809999999983</v>
      </c>
      <c r="Q1393" s="14">
        <v>8374.67</v>
      </c>
      <c r="R1393" s="25">
        <f t="shared" si="391"/>
        <v>32.766526570207397</v>
      </c>
      <c r="S1393" s="14">
        <v>40711.587000000007</v>
      </c>
      <c r="T1393" s="25">
        <f t="shared" si="392"/>
        <v>17.420878575073388</v>
      </c>
      <c r="U1393" s="14">
        <v>22466.612113999996</v>
      </c>
      <c r="V1393" s="27" t="s">
        <v>126</v>
      </c>
      <c r="W1393" s="27" t="s">
        <v>126</v>
      </c>
      <c r="X1393" s="14">
        <v>204862.95400000003</v>
      </c>
      <c r="Y1393" s="14">
        <v>607.20287800000006</v>
      </c>
      <c r="Z1393" s="14">
        <v>48997.353713999997</v>
      </c>
      <c r="AA1393" s="14">
        <v>50764.803157999995</v>
      </c>
      <c r="AB1393" s="14">
        <f t="shared" si="393"/>
        <v>99762.156871999992</v>
      </c>
      <c r="AC1393" s="14">
        <f t="shared" si="394"/>
        <v>100369.35974999999</v>
      </c>
      <c r="AD1393" s="25">
        <f t="shared" si="395"/>
        <v>48.697021557152773</v>
      </c>
      <c r="AE1393" s="25">
        <f t="shared" si="396"/>
        <v>48.993416227904234</v>
      </c>
      <c r="AF1393" s="14">
        <v>35159.306011000001</v>
      </c>
      <c r="AG1393" s="25">
        <f t="shared" si="397"/>
        <v>17.162354307846208</v>
      </c>
      <c r="AH1393" s="14">
        <v>780031.9260263372</v>
      </c>
      <c r="AI1393" s="28">
        <f t="shared" si="398"/>
        <v>262.63406299742019</v>
      </c>
      <c r="AJ1393" s="14">
        <v>1920382</v>
      </c>
      <c r="AK1393" s="14">
        <f t="shared" si="399"/>
        <v>106.67823068535324</v>
      </c>
      <c r="AL1393" s="14">
        <v>93823.540284000002</v>
      </c>
      <c r="AM1393" s="14">
        <v>195555.97399999999</v>
      </c>
      <c r="AN1393" s="29">
        <f t="shared" si="371"/>
        <v>47.977844074454104</v>
      </c>
    </row>
    <row r="1394" spans="1:40" x14ac:dyDescent="0.3">
      <c r="A1394" s="23" t="s">
        <v>107</v>
      </c>
      <c r="B1394" s="23" t="s">
        <v>111</v>
      </c>
      <c r="C1394" s="23" t="s">
        <v>234</v>
      </c>
      <c r="D1394" s="23" t="s">
        <v>114</v>
      </c>
      <c r="E1394" s="23" t="s">
        <v>143</v>
      </c>
      <c r="F1394" s="23" t="s">
        <v>135</v>
      </c>
      <c r="G1394" s="23" t="s">
        <v>13</v>
      </c>
      <c r="H1394" s="14">
        <v>24592.14</v>
      </c>
      <c r="I1394" s="14">
        <v>40.29</v>
      </c>
      <c r="J1394" s="14">
        <v>8647.4599999999991</v>
      </c>
      <c r="K1394" s="14">
        <v>5070.3500000000004</v>
      </c>
      <c r="L1394" s="14">
        <f t="shared" ref="L1394:L1428" si="401">J1394+K1394</f>
        <v>13717.81</v>
      </c>
      <c r="M1394" s="14">
        <f t="shared" si="400"/>
        <v>13758.1</v>
      </c>
      <c r="N1394" s="25">
        <f t="shared" ref="N1394:N1428" si="402">100*L1394/H1394</f>
        <v>55.781278083159904</v>
      </c>
      <c r="O1394" s="25">
        <f t="shared" si="373"/>
        <v>55.945110917553336</v>
      </c>
      <c r="P1394" s="14">
        <v>2746.04</v>
      </c>
      <c r="Q1394" s="14">
        <v>1580.01</v>
      </c>
      <c r="R1394" s="25">
        <f t="shared" ref="R1394:R1428" si="403">100*(P1394+Q1394)/H1394</f>
        <v>17.591189705328613</v>
      </c>
      <c r="S1394" s="14">
        <v>6198.88</v>
      </c>
      <c r="T1394" s="25">
        <f t="shared" ref="T1394:T1428" si="404">100*S1394/H1394</f>
        <v>25.206753051991409</v>
      </c>
      <c r="U1394" s="14">
        <v>3568.0293339999998</v>
      </c>
      <c r="V1394" s="27" t="s">
        <v>126</v>
      </c>
      <c r="W1394" s="27" t="s">
        <v>126</v>
      </c>
      <c r="X1394" s="14">
        <v>18397.52</v>
      </c>
      <c r="Y1394" s="14">
        <v>40.29</v>
      </c>
      <c r="Z1394" s="14">
        <v>4631.9817300000004</v>
      </c>
      <c r="AA1394" s="14">
        <v>5061.6094629999998</v>
      </c>
      <c r="AB1394" s="14">
        <f t="shared" ref="AB1394:AB1427" si="405">Z1394+AA1394</f>
        <v>9693.5911930000002</v>
      </c>
      <c r="AC1394" s="14">
        <f t="shared" ref="AC1394:AC1428" si="406">Y1394+Z1394+AA1394</f>
        <v>9733.8811930000011</v>
      </c>
      <c r="AD1394" s="25">
        <f t="shared" ref="AD1394:AD1429" si="407">100*AB1394/X1394</f>
        <v>52.689662481682312</v>
      </c>
      <c r="AE1394" s="25">
        <f t="shared" ref="AE1394:AE1429" si="408">100*AC1394/X1394</f>
        <v>52.908659389961265</v>
      </c>
      <c r="AF1394" s="14">
        <v>4840.9061949999996</v>
      </c>
      <c r="AG1394" s="25">
        <f t="shared" ref="AG1394:AG1428" si="409">100*AF1394/X1394</f>
        <v>26.312819309341691</v>
      </c>
      <c r="AH1394" s="14">
        <v>61022.011843976245</v>
      </c>
      <c r="AI1394" s="28">
        <f t="shared" ref="AI1394:AI1428" si="410">1000*X1394/AH1394</f>
        <v>301.48989592541761</v>
      </c>
      <c r="AJ1394" s="14">
        <v>147298</v>
      </c>
      <c r="AK1394" s="14">
        <f t="shared" ref="AK1394:AK1429" si="411">1000*X1394/AJ1394</f>
        <v>124.89999864220832</v>
      </c>
      <c r="AL1394" s="14">
        <v>9018.0042200000007</v>
      </c>
      <c r="AM1394" s="14">
        <v>17467.5</v>
      </c>
      <c r="AN1394" s="29">
        <f t="shared" si="371"/>
        <v>51.62733201660226</v>
      </c>
    </row>
    <row r="1395" spans="1:40" x14ac:dyDescent="0.3">
      <c r="A1395" s="23" t="s">
        <v>107</v>
      </c>
      <c r="B1395" s="23" t="s">
        <v>111</v>
      </c>
      <c r="C1395" s="23" t="s">
        <v>234</v>
      </c>
      <c r="D1395" s="23" t="s">
        <v>125</v>
      </c>
      <c r="E1395" s="23" t="s">
        <v>144</v>
      </c>
      <c r="F1395" s="23" t="s">
        <v>135</v>
      </c>
      <c r="G1395" s="23" t="s">
        <v>13</v>
      </c>
      <c r="H1395" s="14">
        <v>19085.64</v>
      </c>
      <c r="I1395" s="14">
        <v>73.92</v>
      </c>
      <c r="J1395" s="14">
        <v>4549.71</v>
      </c>
      <c r="K1395" s="14">
        <v>4762</v>
      </c>
      <c r="L1395" s="14">
        <f>J1395+K1395</f>
        <v>9311.7099999999991</v>
      </c>
      <c r="M1395" s="14">
        <f t="shared" si="400"/>
        <v>9385.630000000001</v>
      </c>
      <c r="N1395" s="25">
        <f t="shared" si="402"/>
        <v>48.789089598252922</v>
      </c>
      <c r="O1395" s="25">
        <f t="shared" si="373"/>
        <v>49.176396494956428</v>
      </c>
      <c r="P1395" s="14">
        <v>467</v>
      </c>
      <c r="Q1395" s="14">
        <v>838.46</v>
      </c>
      <c r="R1395" s="25">
        <f t="shared" si="403"/>
        <v>6.8400116527399657</v>
      </c>
      <c r="S1395" s="14">
        <v>8350.76</v>
      </c>
      <c r="T1395" s="25">
        <f t="shared" si="404"/>
        <v>43.754152336521074</v>
      </c>
      <c r="U1395" s="14">
        <v>4337.1155399999998</v>
      </c>
      <c r="V1395" s="27" t="s">
        <v>126</v>
      </c>
      <c r="W1395" s="27" t="s">
        <v>126</v>
      </c>
      <c r="X1395" s="14">
        <v>17865.560000000001</v>
      </c>
      <c r="Y1395" s="14">
        <v>73.92</v>
      </c>
      <c r="Z1395" s="14">
        <v>3914.3075990000002</v>
      </c>
      <c r="AA1395" s="14">
        <v>4669.2920249999997</v>
      </c>
      <c r="AB1395" s="14">
        <f t="shared" si="405"/>
        <v>8583.5996240000004</v>
      </c>
      <c r="AC1395" s="14">
        <f t="shared" si="406"/>
        <v>8657.5196240000005</v>
      </c>
      <c r="AD1395" s="25">
        <f t="shared" si="407"/>
        <v>48.045511162258556</v>
      </c>
      <c r="AE1395" s="25">
        <f t="shared" si="408"/>
        <v>48.459268133772468</v>
      </c>
      <c r="AF1395" s="14">
        <v>7920.9492559999999</v>
      </c>
      <c r="AG1395" s="25">
        <f t="shared" si="409"/>
        <v>44.33641741988496</v>
      </c>
      <c r="AH1395" s="14">
        <v>71599.974945883136</v>
      </c>
      <c r="AI1395" s="28">
        <f t="shared" si="410"/>
        <v>249.51908172458425</v>
      </c>
      <c r="AJ1395" s="14">
        <v>164913</v>
      </c>
      <c r="AK1395" s="14">
        <f t="shared" si="411"/>
        <v>108.33324237628325</v>
      </c>
      <c r="AL1395" s="14">
        <v>8466.7829259999999</v>
      </c>
      <c r="AM1395" s="14">
        <v>17551.169999999998</v>
      </c>
      <c r="AN1395" s="29">
        <f t="shared" si="371"/>
        <v>48.240561318704117</v>
      </c>
    </row>
    <row r="1396" spans="1:40" x14ac:dyDescent="0.3">
      <c r="A1396" s="23" t="s">
        <v>107</v>
      </c>
      <c r="B1396" s="23" t="s">
        <v>111</v>
      </c>
      <c r="C1396" s="23" t="s">
        <v>234</v>
      </c>
      <c r="D1396" s="23" t="s">
        <v>115</v>
      </c>
      <c r="E1396" s="23" t="s">
        <v>178</v>
      </c>
      <c r="F1396" s="23" t="s">
        <v>138</v>
      </c>
      <c r="G1396" s="23" t="s">
        <v>13</v>
      </c>
      <c r="H1396" s="14">
        <v>25635.069999999996</v>
      </c>
      <c r="I1396" s="14">
        <v>39.25</v>
      </c>
      <c r="J1396" s="14">
        <v>7467.75</v>
      </c>
      <c r="K1396" s="14">
        <v>5235.43</v>
      </c>
      <c r="L1396" s="14">
        <f t="shared" si="401"/>
        <v>12703.18</v>
      </c>
      <c r="M1396" s="14">
        <f t="shared" si="400"/>
        <v>12742.43</v>
      </c>
      <c r="N1396" s="25">
        <f>100*L1396/H1396</f>
        <v>49.553911887114026</v>
      </c>
      <c r="O1396" s="25">
        <f t="shared" si="373"/>
        <v>49.707022450104496</v>
      </c>
      <c r="P1396" s="14">
        <v>9850.39</v>
      </c>
      <c r="Q1396" s="14">
        <v>893.61</v>
      </c>
      <c r="R1396" s="25">
        <f t="shared" si="403"/>
        <v>41.911334745721398</v>
      </c>
      <c r="S1396" s="14">
        <v>1258.69</v>
      </c>
      <c r="T1396" s="25">
        <f t="shared" si="404"/>
        <v>4.9100314530055904</v>
      </c>
      <c r="U1396" s="14">
        <v>721.329835</v>
      </c>
      <c r="V1396" s="27" t="s">
        <v>126</v>
      </c>
      <c r="W1396" s="27" t="s">
        <v>126</v>
      </c>
      <c r="X1396" s="14">
        <v>23007.52</v>
      </c>
      <c r="Y1396" s="14">
        <v>39.181721000000003</v>
      </c>
      <c r="Z1396" s="14">
        <v>6317.3202590000001</v>
      </c>
      <c r="AA1396" s="14">
        <v>5205.3100000000004</v>
      </c>
      <c r="AB1396" s="14">
        <f t="shared" si="405"/>
        <v>11522.630259000001</v>
      </c>
      <c r="AC1396" s="14">
        <f t="shared" si="406"/>
        <v>11561.81198</v>
      </c>
      <c r="AD1396" s="25">
        <f t="shared" si="407"/>
        <v>50.082017788097119</v>
      </c>
      <c r="AE1396" s="25">
        <f t="shared" si="408"/>
        <v>50.252317416218702</v>
      </c>
      <c r="AF1396" s="14">
        <v>1102.1901319999999</v>
      </c>
      <c r="AG1396" s="25">
        <f t="shared" si="409"/>
        <v>4.7905647023234144</v>
      </c>
      <c r="AH1396" s="14">
        <v>86747.922609551591</v>
      </c>
      <c r="AI1396" s="28">
        <f t="shared" si="410"/>
        <v>265.22272012847833</v>
      </c>
      <c r="AJ1396" s="14">
        <v>221754</v>
      </c>
      <c r="AK1396" s="14">
        <f t="shared" si="411"/>
        <v>103.75244640457444</v>
      </c>
      <c r="AL1396" s="14">
        <v>10381.401341000001</v>
      </c>
      <c r="AM1396" s="14">
        <v>21816.04</v>
      </c>
      <c r="AN1396" s="29">
        <f>100*AL1396/AM1396</f>
        <v>47.586094181162117</v>
      </c>
    </row>
    <row r="1397" spans="1:40" x14ac:dyDescent="0.3">
      <c r="A1397" s="23" t="s">
        <v>107</v>
      </c>
      <c r="B1397" s="23" t="s">
        <v>111</v>
      </c>
      <c r="C1397" s="23" t="s">
        <v>234</v>
      </c>
      <c r="D1397" s="23" t="s">
        <v>116</v>
      </c>
      <c r="E1397" s="23" t="s">
        <v>71</v>
      </c>
      <c r="F1397" s="23" t="s">
        <v>135</v>
      </c>
      <c r="G1397" s="23" t="s">
        <v>13</v>
      </c>
      <c r="H1397" s="14">
        <v>38397.360000000001</v>
      </c>
      <c r="I1397" s="14">
        <v>133.94</v>
      </c>
      <c r="J1397" s="14">
        <v>8984.76</v>
      </c>
      <c r="K1397" s="14">
        <v>5057.79</v>
      </c>
      <c r="L1397" s="14">
        <f t="shared" si="401"/>
        <v>14042.55</v>
      </c>
      <c r="M1397" s="14">
        <f t="shared" si="400"/>
        <v>14176.490000000002</v>
      </c>
      <c r="N1397" s="25">
        <f t="shared" si="402"/>
        <v>36.571654926276182</v>
      </c>
      <c r="O1397" s="25">
        <f t="shared" si="373"/>
        <v>36.920480991401497</v>
      </c>
      <c r="P1397" s="14">
        <v>23160.25</v>
      </c>
      <c r="Q1397" s="14">
        <v>623.88</v>
      </c>
      <c r="R1397" s="25">
        <f t="shared" si="403"/>
        <v>61.9420970608396</v>
      </c>
      <c r="S1397" s="14">
        <v>175.47</v>
      </c>
      <c r="T1397" s="25">
        <f t="shared" si="404"/>
        <v>0.45698454268730976</v>
      </c>
      <c r="U1397" s="14">
        <v>112.70718100000001</v>
      </c>
      <c r="V1397" s="27" t="s">
        <v>126</v>
      </c>
      <c r="W1397" s="27" t="s">
        <v>126</v>
      </c>
      <c r="X1397" s="14">
        <v>32951.760000000002</v>
      </c>
      <c r="Y1397" s="14">
        <v>133.94</v>
      </c>
      <c r="Z1397" s="14">
        <v>8196.3366389999992</v>
      </c>
      <c r="AA1397" s="14">
        <v>4769.9506430000001</v>
      </c>
      <c r="AB1397" s="14">
        <f t="shared" si="405"/>
        <v>12966.287281999999</v>
      </c>
      <c r="AC1397" s="14">
        <f t="shared" si="406"/>
        <v>13100.227282</v>
      </c>
      <c r="AD1397" s="25">
        <f t="shared" si="407"/>
        <v>39.349301166310994</v>
      </c>
      <c r="AE1397" s="25">
        <f t="shared" si="408"/>
        <v>39.755774143778659</v>
      </c>
      <c r="AF1397" s="14">
        <v>145.75686200000001</v>
      </c>
      <c r="AG1397" s="25">
        <f t="shared" si="409"/>
        <v>0.44233407259581886</v>
      </c>
      <c r="AH1397" s="14">
        <v>150816.03356769113</v>
      </c>
      <c r="AI1397" s="28">
        <f t="shared" si="410"/>
        <v>218.48976677410221</v>
      </c>
      <c r="AJ1397" s="14">
        <v>350533</v>
      </c>
      <c r="AK1397" s="14">
        <f t="shared" si="411"/>
        <v>94.00472993983449</v>
      </c>
      <c r="AL1397" s="14">
        <v>12725.249935</v>
      </c>
      <c r="AM1397" s="14">
        <v>32260.38</v>
      </c>
      <c r="AN1397" s="29">
        <f t="shared" si="371"/>
        <v>39.445443404572416</v>
      </c>
    </row>
    <row r="1398" spans="1:40" x14ac:dyDescent="0.3">
      <c r="A1398" s="23" t="s">
        <v>107</v>
      </c>
      <c r="B1398" s="23" t="s">
        <v>111</v>
      </c>
      <c r="C1398" s="23" t="s">
        <v>234</v>
      </c>
      <c r="D1398" s="23" t="s">
        <v>117</v>
      </c>
      <c r="E1398" s="23" t="s">
        <v>145</v>
      </c>
      <c r="F1398" s="23" t="s">
        <v>137</v>
      </c>
      <c r="G1398" s="23" t="s">
        <v>13</v>
      </c>
      <c r="H1398" s="14">
        <v>18553.400000000001</v>
      </c>
      <c r="I1398" s="14">
        <v>54.19</v>
      </c>
      <c r="J1398" s="14">
        <v>4778.22</v>
      </c>
      <c r="K1398" s="14">
        <v>2904.74</v>
      </c>
      <c r="L1398" s="14">
        <f t="shared" si="401"/>
        <v>7682.96</v>
      </c>
      <c r="M1398" s="14">
        <f t="shared" si="400"/>
        <v>7737.15</v>
      </c>
      <c r="N1398" s="25">
        <f t="shared" si="402"/>
        <v>41.409984153847809</v>
      </c>
      <c r="O1398" s="25">
        <f t="shared" si="373"/>
        <v>41.702059999784403</v>
      </c>
      <c r="P1398" s="14">
        <v>4418.6499999999996</v>
      </c>
      <c r="Q1398" s="14">
        <v>681.68000000000006</v>
      </c>
      <c r="R1398" s="25">
        <f t="shared" si="403"/>
        <v>27.490001832548209</v>
      </c>
      <c r="S1398" s="14">
        <v>5271</v>
      </c>
      <c r="T1398" s="25">
        <f t="shared" si="404"/>
        <v>28.409887136589518</v>
      </c>
      <c r="U1398" s="14">
        <v>3199.515805</v>
      </c>
      <c r="V1398" s="27" t="s">
        <v>126</v>
      </c>
      <c r="W1398" s="27" t="s">
        <v>126</v>
      </c>
      <c r="X1398" s="14">
        <v>16303.33</v>
      </c>
      <c r="Y1398" s="14">
        <v>54.19</v>
      </c>
      <c r="Z1398" s="14">
        <v>3957.318597</v>
      </c>
      <c r="AA1398" s="14">
        <v>2904.74</v>
      </c>
      <c r="AB1398" s="14">
        <f t="shared" si="405"/>
        <v>6862.0585969999993</v>
      </c>
      <c r="AC1398" s="14">
        <f t="shared" si="406"/>
        <v>6916.2485969999998</v>
      </c>
      <c r="AD1398" s="25">
        <f t="shared" si="407"/>
        <v>42.089920261688867</v>
      </c>
      <c r="AE1398" s="25">
        <f t="shared" si="408"/>
        <v>42.422306344777418</v>
      </c>
      <c r="AF1398" s="14">
        <v>4492.8151969999999</v>
      </c>
      <c r="AG1398" s="25">
        <f t="shared" si="409"/>
        <v>27.55765354071837</v>
      </c>
      <c r="AH1398" s="14">
        <v>58480.344140325564</v>
      </c>
      <c r="AI1398" s="28">
        <f t="shared" si="410"/>
        <v>278.78307215292045</v>
      </c>
      <c r="AJ1398" s="14">
        <v>141733</v>
      </c>
      <c r="AK1398" s="14">
        <f t="shared" si="411"/>
        <v>115.02846902273994</v>
      </c>
      <c r="AL1398" s="14">
        <v>6262.6501349999999</v>
      </c>
      <c r="AM1398" s="14">
        <v>15517.27</v>
      </c>
      <c r="AN1398" s="29">
        <f t="shared" si="371"/>
        <v>40.359226429649027</v>
      </c>
    </row>
    <row r="1399" spans="1:40" x14ac:dyDescent="0.3">
      <c r="A1399" s="23" t="s">
        <v>107</v>
      </c>
      <c r="B1399" s="23" t="s">
        <v>111</v>
      </c>
      <c r="C1399" s="23" t="s">
        <v>234</v>
      </c>
      <c r="D1399" s="23" t="s">
        <v>118</v>
      </c>
      <c r="E1399" s="23" t="s">
        <v>177</v>
      </c>
      <c r="F1399" s="23" t="s">
        <v>137</v>
      </c>
      <c r="G1399" s="23" t="s">
        <v>13</v>
      </c>
      <c r="H1399" s="14">
        <v>19777.383000000002</v>
      </c>
      <c r="I1399" s="14">
        <v>50.284999999999997</v>
      </c>
      <c r="J1399" s="14">
        <v>6851.27</v>
      </c>
      <c r="K1399" s="14">
        <v>2256.34</v>
      </c>
      <c r="L1399" s="14">
        <f t="shared" si="401"/>
        <v>9107.61</v>
      </c>
      <c r="M1399" s="14">
        <f t="shared" si="400"/>
        <v>9157.8950000000004</v>
      </c>
      <c r="N1399" s="25">
        <f t="shared" si="402"/>
        <v>46.050632684819824</v>
      </c>
      <c r="O1399" s="25">
        <f t="shared" si="373"/>
        <v>46.304887759922529</v>
      </c>
      <c r="P1399" s="14">
        <v>7385.84</v>
      </c>
      <c r="Q1399" s="14">
        <v>1000.9699999999999</v>
      </c>
      <c r="R1399" s="25">
        <f t="shared" si="403"/>
        <v>42.406065554780426</v>
      </c>
      <c r="S1399" s="14">
        <v>1424.818</v>
      </c>
      <c r="T1399" s="25">
        <f t="shared" si="404"/>
        <v>7.2042797573369528</v>
      </c>
      <c r="U1399" s="14">
        <v>1053.2814330000001</v>
      </c>
      <c r="V1399" s="27" t="s">
        <v>126</v>
      </c>
      <c r="W1399" s="27" t="s">
        <v>126</v>
      </c>
      <c r="X1399" s="14">
        <v>17381.363000000001</v>
      </c>
      <c r="Y1399" s="14">
        <v>50.284999999999997</v>
      </c>
      <c r="Z1399" s="14">
        <v>5441.1672760000001</v>
      </c>
      <c r="AA1399" s="14">
        <v>2244.79</v>
      </c>
      <c r="AB1399" s="14">
        <f t="shared" si="405"/>
        <v>7685.9572760000001</v>
      </c>
      <c r="AC1399" s="14">
        <f t="shared" si="406"/>
        <v>7736.2422759999999</v>
      </c>
      <c r="AD1399" s="25">
        <f t="shared" si="407"/>
        <v>44.219531437206619</v>
      </c>
      <c r="AE1399" s="25">
        <f t="shared" si="408"/>
        <v>44.50883556139987</v>
      </c>
      <c r="AF1399" s="14">
        <v>1280.802314</v>
      </c>
      <c r="AG1399" s="25">
        <f t="shared" si="409"/>
        <v>7.3688255288149724</v>
      </c>
      <c r="AH1399" s="14">
        <v>61909.824241111521</v>
      </c>
      <c r="AI1399" s="28">
        <f t="shared" si="410"/>
        <v>280.75290493972716</v>
      </c>
      <c r="AJ1399" s="14">
        <v>150859</v>
      </c>
      <c r="AK1399" s="14">
        <f t="shared" si="411"/>
        <v>115.21594999303986</v>
      </c>
      <c r="AL1399" s="14">
        <v>6242.8797670000004</v>
      </c>
      <c r="AM1399" s="14">
        <v>15701.522999999999</v>
      </c>
      <c r="AN1399" s="29">
        <f t="shared" ref="AN1399:AN1428" si="412">100*AL1399/AM1399</f>
        <v>39.759708449938266</v>
      </c>
    </row>
    <row r="1400" spans="1:40" x14ac:dyDescent="0.3">
      <c r="A1400" s="23" t="s">
        <v>107</v>
      </c>
      <c r="B1400" s="23" t="s">
        <v>111</v>
      </c>
      <c r="C1400" s="23" t="s">
        <v>234</v>
      </c>
      <c r="D1400" s="23" t="s">
        <v>119</v>
      </c>
      <c r="E1400" s="23" t="s">
        <v>146</v>
      </c>
      <c r="F1400" s="23" t="s">
        <v>138</v>
      </c>
      <c r="G1400" s="23" t="s">
        <v>13</v>
      </c>
      <c r="H1400" s="14">
        <v>13994.753000000001</v>
      </c>
      <c r="I1400" s="14">
        <v>2.472</v>
      </c>
      <c r="J1400" s="14">
        <v>3890.1509999999998</v>
      </c>
      <c r="K1400" s="14">
        <v>1934.61</v>
      </c>
      <c r="L1400" s="14">
        <f t="shared" si="401"/>
        <v>5824.7609999999995</v>
      </c>
      <c r="M1400" s="14">
        <f t="shared" si="400"/>
        <v>5827.2330000000002</v>
      </c>
      <c r="N1400" s="25">
        <f t="shared" si="402"/>
        <v>41.621034683498877</v>
      </c>
      <c r="O1400" s="25">
        <f t="shared" si="373"/>
        <v>41.638698446482053</v>
      </c>
      <c r="P1400" s="14">
        <v>1718.13</v>
      </c>
      <c r="Q1400" s="14">
        <v>728.53000000000009</v>
      </c>
      <c r="R1400" s="25">
        <f t="shared" si="403"/>
        <v>17.482695121521619</v>
      </c>
      <c r="S1400" s="14">
        <v>5430.99</v>
      </c>
      <c r="T1400" s="25">
        <f t="shared" si="404"/>
        <v>38.807330147234467</v>
      </c>
      <c r="U1400" s="14">
        <v>3637.9944970000001</v>
      </c>
      <c r="V1400" s="27" t="s">
        <v>126</v>
      </c>
      <c r="W1400" s="27" t="s">
        <v>126</v>
      </c>
      <c r="X1400" s="14">
        <v>12232.022999999999</v>
      </c>
      <c r="Y1400" s="14">
        <v>2.472</v>
      </c>
      <c r="Z1400" s="14">
        <v>3420.6409429999999</v>
      </c>
      <c r="AA1400" s="14">
        <v>1934.61</v>
      </c>
      <c r="AB1400" s="14">
        <f t="shared" si="405"/>
        <v>5355.250943</v>
      </c>
      <c r="AC1400" s="14">
        <f t="shared" si="406"/>
        <v>5357.7229429999998</v>
      </c>
      <c r="AD1400" s="25">
        <f t="shared" si="407"/>
        <v>43.780582680395554</v>
      </c>
      <c r="AE1400" s="25">
        <f t="shared" si="408"/>
        <v>43.800791929511576</v>
      </c>
      <c r="AF1400" s="14">
        <v>4458.750626</v>
      </c>
      <c r="AG1400" s="25">
        <f t="shared" si="409"/>
        <v>36.451457179241736</v>
      </c>
      <c r="AH1400" s="14">
        <v>46722.14091704724</v>
      </c>
      <c r="AI1400" s="28">
        <f t="shared" si="410"/>
        <v>261.80356379039495</v>
      </c>
      <c r="AJ1400" s="14">
        <v>117195</v>
      </c>
      <c r="AK1400" s="14">
        <f t="shared" si="411"/>
        <v>104.37324971201843</v>
      </c>
      <c r="AL1400" s="14">
        <v>5032.9281629999996</v>
      </c>
      <c r="AM1400" s="14">
        <v>11752.963</v>
      </c>
      <c r="AN1400" s="29">
        <f t="shared" si="412"/>
        <v>42.822632582098656</v>
      </c>
    </row>
    <row r="1401" spans="1:40" x14ac:dyDescent="0.3">
      <c r="A1401" s="23" t="s">
        <v>107</v>
      </c>
      <c r="B1401" s="23" t="s">
        <v>111</v>
      </c>
      <c r="C1401" s="23" t="s">
        <v>234</v>
      </c>
      <c r="D1401" s="23" t="s">
        <v>120</v>
      </c>
      <c r="E1401" s="23" t="s">
        <v>147</v>
      </c>
      <c r="F1401" s="23" t="s">
        <v>135</v>
      </c>
      <c r="G1401" s="23" t="s">
        <v>13</v>
      </c>
      <c r="H1401" s="14">
        <v>17861.009999999998</v>
      </c>
      <c r="I1401" s="14">
        <v>44.07</v>
      </c>
      <c r="J1401" s="14">
        <v>4129.4229999999998</v>
      </c>
      <c r="K1401" s="14">
        <v>3976.29</v>
      </c>
      <c r="L1401" s="14">
        <f t="shared" si="401"/>
        <v>8105.7129999999997</v>
      </c>
      <c r="M1401" s="14">
        <f t="shared" si="400"/>
        <v>8149.7829999999994</v>
      </c>
      <c r="N1401" s="25">
        <f t="shared" si="402"/>
        <v>45.3821648383826</v>
      </c>
      <c r="O1401" s="25">
        <f t="shared" si="373"/>
        <v>45.628903404678681</v>
      </c>
      <c r="P1401" s="14">
        <v>1329.05</v>
      </c>
      <c r="Q1401" s="14">
        <v>641.44999999999993</v>
      </c>
      <c r="R1401" s="25">
        <f t="shared" si="403"/>
        <v>11.032410821112581</v>
      </c>
      <c r="S1401" s="14">
        <v>7569.72</v>
      </c>
      <c r="T1401" s="25">
        <f t="shared" si="404"/>
        <v>42.381253915652032</v>
      </c>
      <c r="U1401" s="14">
        <v>4152.1257420000002</v>
      </c>
      <c r="V1401" s="27" t="s">
        <v>126</v>
      </c>
      <c r="W1401" s="27" t="s">
        <v>126</v>
      </c>
      <c r="X1401" s="14">
        <v>15747.48</v>
      </c>
      <c r="Y1401" s="14">
        <v>44.07</v>
      </c>
      <c r="Z1401" s="14">
        <v>3040.4512380000001</v>
      </c>
      <c r="AA1401" s="14">
        <v>3976.29</v>
      </c>
      <c r="AB1401" s="14">
        <f t="shared" si="405"/>
        <v>7016.7412380000005</v>
      </c>
      <c r="AC1401" s="14">
        <f t="shared" si="406"/>
        <v>7060.8112380000002</v>
      </c>
      <c r="AD1401" s="25">
        <f t="shared" si="407"/>
        <v>44.557867277812072</v>
      </c>
      <c r="AE1401" s="25">
        <f t="shared" si="408"/>
        <v>44.837721578309676</v>
      </c>
      <c r="AF1401" s="14">
        <v>6715.007466</v>
      </c>
      <c r="AG1401" s="25">
        <f t="shared" si="409"/>
        <v>42.641790724611177</v>
      </c>
      <c r="AH1401" s="14">
        <v>61845.030819619715</v>
      </c>
      <c r="AI1401" s="28">
        <f t="shared" si="410"/>
        <v>254.62805647118006</v>
      </c>
      <c r="AJ1401" s="14">
        <v>150822</v>
      </c>
      <c r="AK1401" s="14">
        <f t="shared" si="411"/>
        <v>104.41102756892231</v>
      </c>
      <c r="AL1401" s="14">
        <v>6758.1913269999995</v>
      </c>
      <c r="AM1401" s="14">
        <v>15124.53</v>
      </c>
      <c r="AN1401" s="29">
        <f t="shared" si="412"/>
        <v>44.683645224016871</v>
      </c>
    </row>
    <row r="1402" spans="1:40" x14ac:dyDescent="0.3">
      <c r="A1402" s="23" t="s">
        <v>107</v>
      </c>
      <c r="B1402" s="23" t="s">
        <v>111</v>
      </c>
      <c r="C1402" s="23" t="s">
        <v>234</v>
      </c>
      <c r="D1402" s="23" t="s">
        <v>121</v>
      </c>
      <c r="E1402" s="23" t="s">
        <v>148</v>
      </c>
      <c r="F1402" s="23" t="s">
        <v>135</v>
      </c>
      <c r="G1402" s="23" t="s">
        <v>13</v>
      </c>
      <c r="H1402" s="14">
        <v>17228.52</v>
      </c>
      <c r="I1402" s="14">
        <v>60.24</v>
      </c>
      <c r="J1402" s="14">
        <v>3466.23</v>
      </c>
      <c r="K1402" s="14">
        <v>3667.85</v>
      </c>
      <c r="L1402" s="14">
        <f t="shared" si="401"/>
        <v>7134.08</v>
      </c>
      <c r="M1402" s="14">
        <f t="shared" si="400"/>
        <v>7194.32</v>
      </c>
      <c r="N1402" s="25">
        <f t="shared" si="402"/>
        <v>41.408548151553354</v>
      </c>
      <c r="O1402" s="25">
        <f t="shared" si="373"/>
        <v>41.75820093658654</v>
      </c>
      <c r="P1402" s="14">
        <v>653.97</v>
      </c>
      <c r="Q1402" s="14">
        <v>603.02</v>
      </c>
      <c r="R1402" s="25">
        <f t="shared" si="403"/>
        <v>7.2959836364353992</v>
      </c>
      <c r="S1402" s="14">
        <v>8709.7000000000007</v>
      </c>
      <c r="T1402" s="25">
        <f t="shared" si="404"/>
        <v>50.553965169381939</v>
      </c>
      <c r="U1402" s="14">
        <v>4937.8567329999996</v>
      </c>
      <c r="V1402" s="27" t="s">
        <v>126</v>
      </c>
      <c r="W1402" s="27" t="s">
        <v>126</v>
      </c>
      <c r="X1402" s="14">
        <v>14711.83</v>
      </c>
      <c r="Y1402" s="14">
        <v>60.24</v>
      </c>
      <c r="Z1402" s="14">
        <v>2806.0424699999999</v>
      </c>
      <c r="AA1402" s="14">
        <v>3667.85</v>
      </c>
      <c r="AB1402" s="14">
        <f t="shared" si="405"/>
        <v>6473.8924699999998</v>
      </c>
      <c r="AC1402" s="14">
        <f t="shared" si="406"/>
        <v>6534.1324699999996</v>
      </c>
      <c r="AD1402" s="25">
        <f t="shared" si="407"/>
        <v>44.004671546639678</v>
      </c>
      <c r="AE1402" s="25">
        <f t="shared" si="408"/>
        <v>44.414137942050715</v>
      </c>
      <c r="AF1402" s="14">
        <v>6995.7546899999998</v>
      </c>
      <c r="AG1402" s="25">
        <f t="shared" si="409"/>
        <v>47.551900001563361</v>
      </c>
      <c r="AH1402" s="14">
        <v>59322.215781624851</v>
      </c>
      <c r="AI1402" s="28">
        <f t="shared" si="410"/>
        <v>247.99865962789968</v>
      </c>
      <c r="AJ1402" s="14">
        <v>139840</v>
      </c>
      <c r="AK1402" s="14">
        <f t="shared" si="411"/>
        <v>105.20473398169337</v>
      </c>
      <c r="AL1402" s="14">
        <v>6489.2022209999996</v>
      </c>
      <c r="AM1402" s="14">
        <v>14561.81</v>
      </c>
      <c r="AN1402" s="29">
        <f t="shared" si="412"/>
        <v>44.56315678476782</v>
      </c>
    </row>
    <row r="1403" spans="1:40" x14ac:dyDescent="0.3">
      <c r="A1403" s="23" t="s">
        <v>107</v>
      </c>
      <c r="B1403" s="23" t="s">
        <v>111</v>
      </c>
      <c r="C1403" s="23" t="s">
        <v>234</v>
      </c>
      <c r="D1403" s="23" t="s">
        <v>122</v>
      </c>
      <c r="E1403" s="23" t="s">
        <v>123</v>
      </c>
      <c r="F1403" s="23" t="s">
        <v>138</v>
      </c>
      <c r="G1403" s="23" t="s">
        <v>13</v>
      </c>
      <c r="H1403" s="14">
        <v>19142.46</v>
      </c>
      <c r="I1403" s="14">
        <v>74.933999999999997</v>
      </c>
      <c r="J1403" s="14">
        <v>5372.3159999999998</v>
      </c>
      <c r="K1403" s="14">
        <v>4541.0600000000004</v>
      </c>
      <c r="L1403" s="14">
        <f t="shared" si="401"/>
        <v>9913.3760000000002</v>
      </c>
      <c r="M1403" s="14">
        <f t="shared" si="400"/>
        <v>9988.3100000000013</v>
      </c>
      <c r="N1403" s="25">
        <f t="shared" si="402"/>
        <v>51.787366931940831</v>
      </c>
      <c r="O1403" s="25">
        <f t="shared" si="373"/>
        <v>52.178821321815491</v>
      </c>
      <c r="P1403" s="14">
        <v>8305.44</v>
      </c>
      <c r="Q1403" s="14">
        <v>788.56999999999994</v>
      </c>
      <c r="R1403" s="25">
        <f t="shared" si="403"/>
        <v>47.507007981210357</v>
      </c>
      <c r="S1403" s="14">
        <v>16.2</v>
      </c>
      <c r="T1403" s="25">
        <f t="shared" si="404"/>
        <v>8.4628621399757395E-2</v>
      </c>
      <c r="U1403" s="14">
        <v>8.8972350000000002</v>
      </c>
      <c r="V1403" s="27" t="s">
        <v>126</v>
      </c>
      <c r="W1403" s="27" t="s">
        <v>126</v>
      </c>
      <c r="X1403" s="14">
        <v>16470.57</v>
      </c>
      <c r="Y1403" s="14">
        <v>74.933999999999997</v>
      </c>
      <c r="Z1403" s="14">
        <v>4335.998106</v>
      </c>
      <c r="AA1403" s="14">
        <v>4541.0600000000004</v>
      </c>
      <c r="AB1403" s="14">
        <f t="shared" si="405"/>
        <v>8877.0581060000004</v>
      </c>
      <c r="AC1403" s="14">
        <f t="shared" si="406"/>
        <v>8951.9921060000015</v>
      </c>
      <c r="AD1403" s="25">
        <f t="shared" si="407"/>
        <v>53.896483886107163</v>
      </c>
      <c r="AE1403" s="25">
        <f t="shared" si="408"/>
        <v>54.351440818380915</v>
      </c>
      <c r="AF1403" s="14">
        <v>12.895200000000001</v>
      </c>
      <c r="AG1403" s="25">
        <f t="shared" si="409"/>
        <v>7.8292372395126583E-2</v>
      </c>
      <c r="AH1403" s="14">
        <v>55058.774521802989</v>
      </c>
      <c r="AI1403" s="28">
        <f t="shared" si="410"/>
        <v>299.14523421653234</v>
      </c>
      <c r="AJ1403" s="14">
        <v>152006</v>
      </c>
      <c r="AK1403" s="14">
        <f t="shared" si="411"/>
        <v>108.35473599726326</v>
      </c>
      <c r="AL1403" s="14">
        <v>8680.6795490000004</v>
      </c>
      <c r="AM1403" s="14">
        <v>16104.79</v>
      </c>
      <c r="AN1403" s="29">
        <f t="shared" si="412"/>
        <v>53.90122782724891</v>
      </c>
    </row>
    <row r="1404" spans="1:40" x14ac:dyDescent="0.3">
      <c r="A1404" s="23" t="s">
        <v>107</v>
      </c>
      <c r="B1404" s="23" t="s">
        <v>111</v>
      </c>
      <c r="C1404" s="23" t="s">
        <v>234</v>
      </c>
      <c r="D1404" s="23" t="s">
        <v>124</v>
      </c>
      <c r="E1404" s="23" t="s">
        <v>149</v>
      </c>
      <c r="F1404" s="23" t="s">
        <v>135</v>
      </c>
      <c r="G1404" s="23" t="s">
        <v>13</v>
      </c>
      <c r="H1404" s="14">
        <v>19956.022000000001</v>
      </c>
      <c r="I1404" s="14">
        <v>33.9</v>
      </c>
      <c r="J1404" s="14">
        <v>5323.3320000000003</v>
      </c>
      <c r="K1404" s="14">
        <v>3827.92</v>
      </c>
      <c r="L1404" s="14">
        <f t="shared" si="401"/>
        <v>9151.2520000000004</v>
      </c>
      <c r="M1404" s="14">
        <f t="shared" si="400"/>
        <v>9185.152</v>
      </c>
      <c r="N1404" s="25">
        <f t="shared" si="402"/>
        <v>45.857095166561756</v>
      </c>
      <c r="O1404" s="25">
        <f t="shared" si="373"/>
        <v>46.026968701477678</v>
      </c>
      <c r="P1404" s="14">
        <v>9739.619999999999</v>
      </c>
      <c r="Q1404" s="14">
        <v>774.85</v>
      </c>
      <c r="R1404" s="25">
        <f t="shared" si="403"/>
        <v>52.688206096385336</v>
      </c>
      <c r="S1404" s="14">
        <v>103.9</v>
      </c>
      <c r="T1404" s="25">
        <f>100*S1404/H1404</f>
        <v>0.5206448459517633</v>
      </c>
      <c r="U1404" s="14">
        <v>58.930602999999998</v>
      </c>
      <c r="V1404" s="27" t="s">
        <v>126</v>
      </c>
      <c r="W1404" s="27" t="s">
        <v>126</v>
      </c>
      <c r="X1404" s="14">
        <v>18150.982</v>
      </c>
      <c r="Y1404" s="14">
        <v>33.9</v>
      </c>
      <c r="Z1404" s="14">
        <v>4687.1898499999998</v>
      </c>
      <c r="AA1404" s="14">
        <v>3827.92</v>
      </c>
      <c r="AB1404" s="14">
        <f t="shared" si="405"/>
        <v>8515.1098500000007</v>
      </c>
      <c r="AC1404" s="14">
        <f t="shared" si="406"/>
        <v>8549.0098499999986</v>
      </c>
      <c r="AD1404" s="25">
        <f t="shared" si="407"/>
        <v>46.912667590106153</v>
      </c>
      <c r="AE1404" s="25">
        <f t="shared" si="408"/>
        <v>47.099434344654185</v>
      </c>
      <c r="AF1404" s="14">
        <v>92.181863000000007</v>
      </c>
      <c r="AG1404" s="25">
        <f t="shared" si="409"/>
        <v>0.50786157465199411</v>
      </c>
      <c r="AH1404" s="14">
        <v>69318.855199923739</v>
      </c>
      <c r="AI1404" s="28">
        <f t="shared" si="410"/>
        <v>261.84768844855313</v>
      </c>
      <c r="AJ1404" s="14">
        <v>183429</v>
      </c>
      <c r="AK1404" s="14">
        <f t="shared" si="411"/>
        <v>98.953720513114064</v>
      </c>
      <c r="AL1404" s="14">
        <v>7895.3713550000002</v>
      </c>
      <c r="AM1404" s="14">
        <v>17308.202000000001</v>
      </c>
      <c r="AN1404" s="29">
        <f t="shared" si="412"/>
        <v>45.616357811169522</v>
      </c>
    </row>
    <row r="1405" spans="1:40" x14ac:dyDescent="0.3">
      <c r="A1405" s="23" t="s">
        <v>107</v>
      </c>
      <c r="B1405" s="23" t="s">
        <v>111</v>
      </c>
      <c r="C1405" s="23" t="s">
        <v>234</v>
      </c>
      <c r="D1405" s="23" t="s">
        <v>2</v>
      </c>
      <c r="E1405" s="23" t="s">
        <v>32</v>
      </c>
      <c r="F1405" s="23" t="s">
        <v>126</v>
      </c>
      <c r="G1405" s="23" t="s">
        <v>13</v>
      </c>
      <c r="H1405" s="14">
        <v>234223.75799999997</v>
      </c>
      <c r="I1405" s="14">
        <v>607.49099999999999</v>
      </c>
      <c r="J1405" s="14">
        <v>63460.622000000003</v>
      </c>
      <c r="K1405" s="14">
        <v>43234.38</v>
      </c>
      <c r="L1405" s="14">
        <f t="shared" si="401"/>
        <v>106695.00200000001</v>
      </c>
      <c r="M1405" s="14">
        <f t="shared" si="400"/>
        <v>107302.493</v>
      </c>
      <c r="N1405" s="25">
        <f t="shared" si="402"/>
        <v>45.552595907030074</v>
      </c>
      <c r="O1405" s="25">
        <f t="shared" si="373"/>
        <v>45.811959434106605</v>
      </c>
      <c r="P1405" s="14">
        <v>69774.38</v>
      </c>
      <c r="Q1405" s="14">
        <v>9155.0300000000007</v>
      </c>
      <c r="R1405" s="25">
        <f t="shared" si="403"/>
        <v>33.698293748664049</v>
      </c>
      <c r="S1405" s="14">
        <v>44510.128000000004</v>
      </c>
      <c r="T1405" s="25">
        <f t="shared" si="404"/>
        <v>19.0032507291596</v>
      </c>
      <c r="U1405" s="14">
        <v>25787.783938</v>
      </c>
      <c r="V1405" s="27" t="s">
        <v>126</v>
      </c>
      <c r="W1405" s="27" t="s">
        <v>126</v>
      </c>
      <c r="X1405" s="14">
        <v>203219.93799999999</v>
      </c>
      <c r="Y1405" s="14">
        <v>607.42272100000002</v>
      </c>
      <c r="Z1405" s="14">
        <v>50748.754707000007</v>
      </c>
      <c r="AA1405" s="14">
        <v>42803.422130999999</v>
      </c>
      <c r="AB1405" s="14">
        <f t="shared" si="405"/>
        <v>93552.176838000014</v>
      </c>
      <c r="AC1405" s="14">
        <f t="shared" si="406"/>
        <v>94159.599559000009</v>
      </c>
      <c r="AD1405" s="25">
        <f>100*AB1405/X1405</f>
        <v>46.034940153362321</v>
      </c>
      <c r="AE1405" s="25">
        <f t="shared" si="408"/>
        <v>46.333839329780723</v>
      </c>
      <c r="AF1405" s="14">
        <v>38058.009800999993</v>
      </c>
      <c r="AG1405" s="25">
        <f t="shared" si="409"/>
        <v>18.727497988410956</v>
      </c>
      <c r="AH1405" s="14">
        <v>782843.12858855771</v>
      </c>
      <c r="AI1405" s="28">
        <f>1000*X1405/AH1405</f>
        <v>259.5921591167305</v>
      </c>
      <c r="AJ1405" s="14">
        <v>1920382</v>
      </c>
      <c r="AK1405" s="14">
        <f t="shared" si="411"/>
        <v>105.82266340759287</v>
      </c>
      <c r="AL1405" s="14">
        <v>87953.340939000002</v>
      </c>
      <c r="AM1405" s="14">
        <v>195166.17799999999</v>
      </c>
      <c r="AN1405" s="29">
        <f t="shared" si="412"/>
        <v>45.065872499178631</v>
      </c>
    </row>
    <row r="1406" spans="1:40" x14ac:dyDescent="0.3">
      <c r="A1406" s="23" t="s">
        <v>104</v>
      </c>
      <c r="B1406" s="23" t="s">
        <v>108</v>
      </c>
      <c r="C1406" s="23" t="s">
        <v>242</v>
      </c>
      <c r="D1406" s="23" t="s">
        <v>114</v>
      </c>
      <c r="E1406" s="23" t="s">
        <v>143</v>
      </c>
      <c r="F1406" s="23" t="s">
        <v>135</v>
      </c>
      <c r="G1406" s="23" t="s">
        <v>13</v>
      </c>
      <c r="H1406" s="14">
        <v>30087.600000000002</v>
      </c>
      <c r="I1406" s="14">
        <v>44.77</v>
      </c>
      <c r="J1406" s="14">
        <v>10598.03</v>
      </c>
      <c r="K1406" s="14">
        <v>8953.4599999999991</v>
      </c>
      <c r="L1406" s="14">
        <f t="shared" si="401"/>
        <v>19551.489999999998</v>
      </c>
      <c r="M1406" s="14">
        <f t="shared" si="400"/>
        <v>19596.260000000002</v>
      </c>
      <c r="N1406" s="25">
        <f t="shared" si="402"/>
        <v>64.981886225554703</v>
      </c>
      <c r="O1406" s="25">
        <f t="shared" si="373"/>
        <v>65.130685066273159</v>
      </c>
      <c r="P1406" s="14">
        <v>1756.5299999999997</v>
      </c>
      <c r="Q1406" s="14">
        <v>2724.2599999999998</v>
      </c>
      <c r="R1406" s="25">
        <f t="shared" si="403"/>
        <v>14.892480623246781</v>
      </c>
      <c r="S1406" s="14">
        <v>5843.63</v>
      </c>
      <c r="T1406" s="25">
        <f t="shared" si="404"/>
        <v>19.42205426820351</v>
      </c>
      <c r="U1406" s="14">
        <v>2713.287417</v>
      </c>
      <c r="V1406" s="27" t="s">
        <v>126</v>
      </c>
      <c r="W1406" s="27" t="s">
        <v>126</v>
      </c>
      <c r="X1406" s="14">
        <v>22333.72</v>
      </c>
      <c r="Y1406" s="14">
        <v>44.77</v>
      </c>
      <c r="Z1406" s="14">
        <v>4967.3301520000005</v>
      </c>
      <c r="AA1406" s="14">
        <v>8917.1405649999997</v>
      </c>
      <c r="AB1406" s="14">
        <f>Z1406+AA1406</f>
        <v>13884.470717</v>
      </c>
      <c r="AC1406" s="14">
        <f t="shared" si="406"/>
        <v>13929.240717000001</v>
      </c>
      <c r="AD1406" s="25">
        <f t="shared" si="407"/>
        <v>62.168195522286474</v>
      </c>
      <c r="AE1406" s="25">
        <f t="shared" si="408"/>
        <v>62.36865473821647</v>
      </c>
      <c r="AF1406" s="14">
        <v>4516.485154</v>
      </c>
      <c r="AG1406" s="25">
        <f t="shared" si="409"/>
        <v>20.222717729066183</v>
      </c>
      <c r="AH1406" s="14">
        <v>61239.134420243048</v>
      </c>
      <c r="AI1406" s="28">
        <f t="shared" si="410"/>
        <v>364.69685947450989</v>
      </c>
      <c r="AJ1406" s="14">
        <v>148100</v>
      </c>
      <c r="AK1406" s="14">
        <f t="shared" si="411"/>
        <v>150.80162052667117</v>
      </c>
      <c r="AL1406" s="14">
        <v>12774.989872</v>
      </c>
      <c r="AM1406" s="14">
        <v>20768.38</v>
      </c>
      <c r="AN1406" s="29">
        <f t="shared" si="412"/>
        <v>61.511730197540686</v>
      </c>
    </row>
    <row r="1407" spans="1:40" x14ac:dyDescent="0.3">
      <c r="A1407" s="23" t="s">
        <v>104</v>
      </c>
      <c r="B1407" s="23" t="s">
        <v>108</v>
      </c>
      <c r="C1407" s="23" t="s">
        <v>242</v>
      </c>
      <c r="D1407" s="23" t="s">
        <v>125</v>
      </c>
      <c r="E1407" s="23" t="s">
        <v>144</v>
      </c>
      <c r="F1407" s="23" t="s">
        <v>135</v>
      </c>
      <c r="G1407" s="23" t="s">
        <v>13</v>
      </c>
      <c r="H1407" s="14">
        <v>22425.01</v>
      </c>
      <c r="I1407" s="14">
        <v>80.790000000000006</v>
      </c>
      <c r="J1407" s="14">
        <v>5228.6400000000003</v>
      </c>
      <c r="K1407" s="14">
        <v>8229</v>
      </c>
      <c r="L1407" s="14">
        <f t="shared" si="401"/>
        <v>13457.64</v>
      </c>
      <c r="M1407" s="14">
        <f t="shared" si="400"/>
        <v>13538.43</v>
      </c>
      <c r="N1407" s="25">
        <f t="shared" si="402"/>
        <v>60.011745814160179</v>
      </c>
      <c r="O1407" s="25">
        <f t="shared" si="373"/>
        <v>60.372013212034247</v>
      </c>
      <c r="P1407" s="14">
        <v>347</v>
      </c>
      <c r="Q1407" s="14">
        <v>843.98</v>
      </c>
      <c r="R1407" s="25">
        <f t="shared" si="403"/>
        <v>5.310945234807031</v>
      </c>
      <c r="S1407" s="14">
        <v>7651.59</v>
      </c>
      <c r="T1407" s="25">
        <f t="shared" si="404"/>
        <v>34.120787460072485</v>
      </c>
      <c r="U1407" s="14">
        <v>2741.77421</v>
      </c>
      <c r="V1407" s="27" t="s">
        <v>126</v>
      </c>
      <c r="W1407" s="27" t="s">
        <v>126</v>
      </c>
      <c r="X1407" s="14">
        <v>20980.67</v>
      </c>
      <c r="Y1407" s="14">
        <v>80.790000000000006</v>
      </c>
      <c r="Z1407" s="14">
        <v>4318.3896569999997</v>
      </c>
      <c r="AA1407" s="14">
        <v>8139.2290910000002</v>
      </c>
      <c r="AB1407" s="14">
        <f t="shared" si="405"/>
        <v>12457.618748000001</v>
      </c>
      <c r="AC1407" s="14">
        <f t="shared" si="406"/>
        <v>12538.408748</v>
      </c>
      <c r="AD1407" s="25">
        <f t="shared" si="407"/>
        <v>59.376648829613174</v>
      </c>
      <c r="AE1407" s="25">
        <f t="shared" si="408"/>
        <v>59.761717561927242</v>
      </c>
      <c r="AF1407" s="14">
        <v>7259.4717659999997</v>
      </c>
      <c r="AG1407" s="25">
        <f t="shared" si="409"/>
        <v>34.600762349343469</v>
      </c>
      <c r="AH1407" s="14">
        <v>71697.870132820259</v>
      </c>
      <c r="AI1407" s="28">
        <f t="shared" si="410"/>
        <v>292.62612628706154</v>
      </c>
      <c r="AJ1407" s="14">
        <v>165415</v>
      </c>
      <c r="AK1407" s="14">
        <f t="shared" si="411"/>
        <v>126.83656258501345</v>
      </c>
      <c r="AL1407" s="14">
        <v>12346.889164</v>
      </c>
      <c r="AM1407" s="14">
        <v>20665.650000000001</v>
      </c>
      <c r="AN1407" s="29">
        <f t="shared" si="412"/>
        <v>59.745951199212215</v>
      </c>
    </row>
    <row r="1408" spans="1:40" x14ac:dyDescent="0.3">
      <c r="A1408" s="23" t="s">
        <v>104</v>
      </c>
      <c r="B1408" s="23" t="s">
        <v>108</v>
      </c>
      <c r="C1408" s="23" t="s">
        <v>242</v>
      </c>
      <c r="D1408" s="23" t="s">
        <v>115</v>
      </c>
      <c r="E1408" s="23" t="s">
        <v>178</v>
      </c>
      <c r="F1408" s="23" t="s">
        <v>138</v>
      </c>
      <c r="G1408" s="23" t="s">
        <v>13</v>
      </c>
      <c r="H1408" s="14">
        <v>30274.080000000005</v>
      </c>
      <c r="I1408" s="14">
        <v>41.225000000000001</v>
      </c>
      <c r="J1408" s="14">
        <v>7940.125</v>
      </c>
      <c r="K1408" s="14">
        <v>9640.76</v>
      </c>
      <c r="L1408" s="14">
        <f t="shared" si="401"/>
        <v>17580.885000000002</v>
      </c>
      <c r="M1408" s="14">
        <f t="shared" si="400"/>
        <v>17622.11</v>
      </c>
      <c r="N1408" s="25">
        <f t="shared" si="402"/>
        <v>58.072400548588099</v>
      </c>
      <c r="O1408" s="25">
        <f t="shared" si="373"/>
        <v>58.208573142437352</v>
      </c>
      <c r="P1408" s="14">
        <v>9167.869999999999</v>
      </c>
      <c r="Q1408" s="14">
        <v>1318.0300000000002</v>
      </c>
      <c r="R1408" s="25">
        <f t="shared" si="403"/>
        <v>34.636560384328767</v>
      </c>
      <c r="S1408" s="14">
        <v>1309.08</v>
      </c>
      <c r="T1408" s="25">
        <f t="shared" si="404"/>
        <v>4.3240950674636514</v>
      </c>
      <c r="U1408" s="14">
        <v>584.13570500000003</v>
      </c>
      <c r="V1408" s="27" t="s">
        <v>126</v>
      </c>
      <c r="W1408" s="27" t="s">
        <v>126</v>
      </c>
      <c r="X1408" s="14">
        <v>27297.390000000007</v>
      </c>
      <c r="Y1408" s="14">
        <v>41.175829999999998</v>
      </c>
      <c r="Z1408" s="14">
        <v>6415.1952140000003</v>
      </c>
      <c r="AA1408" s="14">
        <v>9604.26</v>
      </c>
      <c r="AB1408" s="14">
        <f t="shared" si="405"/>
        <v>16019.455214000001</v>
      </c>
      <c r="AC1408" s="14">
        <f t="shared" si="406"/>
        <v>16060.631044000002</v>
      </c>
      <c r="AD1408" s="25">
        <f t="shared" si="407"/>
        <v>58.684933665819322</v>
      </c>
      <c r="AE1408" s="25">
        <f t="shared" si="408"/>
        <v>58.835775303060096</v>
      </c>
      <c r="AF1408" s="14">
        <v>1145.726768</v>
      </c>
      <c r="AG1408" s="25">
        <f t="shared" si="409"/>
        <v>4.1972026190049663</v>
      </c>
      <c r="AH1408" s="14">
        <v>86953.822273514117</v>
      </c>
      <c r="AI1408" s="28">
        <f t="shared" si="410"/>
        <v>313.9297305889072</v>
      </c>
      <c r="AJ1408" s="14">
        <v>222511</v>
      </c>
      <c r="AK1408" s="14">
        <f t="shared" si="411"/>
        <v>122.67883385540493</v>
      </c>
      <c r="AL1408" s="14">
        <v>14908.347844</v>
      </c>
      <c r="AM1408" s="14">
        <v>26113.52</v>
      </c>
      <c r="AN1408" s="29">
        <f>100*AL1408/AM1408</f>
        <v>57.090533348242595</v>
      </c>
    </row>
    <row r="1409" spans="1:40" x14ac:dyDescent="0.3">
      <c r="A1409" s="23" t="s">
        <v>104</v>
      </c>
      <c r="B1409" s="23" t="s">
        <v>108</v>
      </c>
      <c r="C1409" s="23" t="s">
        <v>242</v>
      </c>
      <c r="D1409" s="23" t="s">
        <v>116</v>
      </c>
      <c r="E1409" s="23" t="s">
        <v>71</v>
      </c>
      <c r="F1409" s="23" t="s">
        <v>135</v>
      </c>
      <c r="G1409" s="23" t="s">
        <v>13</v>
      </c>
      <c r="H1409" s="14">
        <v>42621.280000000006</v>
      </c>
      <c r="I1409" s="14">
        <v>158.4</v>
      </c>
      <c r="J1409" s="14">
        <v>9362.83</v>
      </c>
      <c r="K1409" s="14">
        <v>8349.52</v>
      </c>
      <c r="L1409" s="14">
        <f t="shared" si="401"/>
        <v>17712.349999999999</v>
      </c>
      <c r="M1409" s="14">
        <f t="shared" si="400"/>
        <v>17870.75</v>
      </c>
      <c r="N1409" s="25">
        <f t="shared" si="402"/>
        <v>41.557527131986639</v>
      </c>
      <c r="O1409" s="25">
        <f t="shared" si="373"/>
        <v>41.929172469714651</v>
      </c>
      <c r="P1409" s="14">
        <v>23595.27</v>
      </c>
      <c r="Q1409" s="14">
        <v>810</v>
      </c>
      <c r="R1409" s="25">
        <f t="shared" si="403"/>
        <v>57.260762698820862</v>
      </c>
      <c r="S1409" s="14">
        <v>247.27</v>
      </c>
      <c r="T1409" s="25">
        <f t="shared" si="404"/>
        <v>0.580156203661645</v>
      </c>
      <c r="U1409" s="14">
        <v>155.26751999999999</v>
      </c>
      <c r="V1409" s="27" t="s">
        <v>126</v>
      </c>
      <c r="W1409" s="27" t="s">
        <v>126</v>
      </c>
      <c r="X1409" s="14">
        <v>37096.140000000007</v>
      </c>
      <c r="Y1409" s="14">
        <v>158.4</v>
      </c>
      <c r="Z1409" s="14">
        <v>8492.1918490000007</v>
      </c>
      <c r="AA1409" s="14">
        <v>8155.7185360000003</v>
      </c>
      <c r="AB1409" s="14">
        <f t="shared" si="405"/>
        <v>16647.910385000003</v>
      </c>
      <c r="AC1409" s="14">
        <f t="shared" si="406"/>
        <v>16806.310385000001</v>
      </c>
      <c r="AD1409" s="25">
        <f t="shared" si="407"/>
        <v>44.877743034720055</v>
      </c>
      <c r="AE1409" s="25">
        <f t="shared" si="408"/>
        <v>45.304741638887485</v>
      </c>
      <c r="AF1409" s="14">
        <v>205.52459099999999</v>
      </c>
      <c r="AG1409" s="25">
        <f t="shared" si="409"/>
        <v>0.55403228206492638</v>
      </c>
      <c r="AH1409" s="14">
        <v>150991.18438502942</v>
      </c>
      <c r="AI1409" s="28">
        <f t="shared" si="410"/>
        <v>245.68414474718193</v>
      </c>
      <c r="AJ1409" s="14">
        <v>352390</v>
      </c>
      <c r="AK1409" s="14">
        <f t="shared" si="411"/>
        <v>105.27012684809446</v>
      </c>
      <c r="AL1409" s="14">
        <v>16115.070908</v>
      </c>
      <c r="AM1409" s="14">
        <v>35677.72</v>
      </c>
      <c r="AN1409" s="29">
        <f t="shared" si="412"/>
        <v>45.168443801902136</v>
      </c>
    </row>
    <row r="1410" spans="1:40" x14ac:dyDescent="0.3">
      <c r="A1410" s="23" t="s">
        <v>104</v>
      </c>
      <c r="B1410" s="23" t="s">
        <v>108</v>
      </c>
      <c r="C1410" s="23" t="s">
        <v>242</v>
      </c>
      <c r="D1410" s="23" t="s">
        <v>117</v>
      </c>
      <c r="E1410" s="23" t="s">
        <v>145</v>
      </c>
      <c r="F1410" s="23" t="s">
        <v>137</v>
      </c>
      <c r="G1410" s="23" t="s">
        <v>13</v>
      </c>
      <c r="H1410" s="14">
        <v>22016.35</v>
      </c>
      <c r="I1410" s="14">
        <v>64.67</v>
      </c>
      <c r="J1410" s="14">
        <v>5088.7</v>
      </c>
      <c r="K1410" s="14">
        <v>6129.06</v>
      </c>
      <c r="L1410" s="14">
        <f t="shared" si="401"/>
        <v>11217.76</v>
      </c>
      <c r="M1410" s="14">
        <f t="shared" si="400"/>
        <v>11282.43</v>
      </c>
      <c r="N1410" s="25">
        <f t="shared" si="402"/>
        <v>50.951951617774974</v>
      </c>
      <c r="O1410" s="25">
        <f t="shared" si="373"/>
        <v>51.245687863792142</v>
      </c>
      <c r="P1410" s="14">
        <v>4444.34</v>
      </c>
      <c r="Q1410" s="14">
        <v>1027.8999999999999</v>
      </c>
      <c r="R1410" s="25">
        <f t="shared" si="403"/>
        <v>24.855346140481963</v>
      </c>
      <c r="S1410" s="14">
        <v>4800.04</v>
      </c>
      <c r="T1410" s="25">
        <f t="shared" si="404"/>
        <v>21.802160666958876</v>
      </c>
      <c r="U1410" s="14">
        <v>2333.9125119999999</v>
      </c>
      <c r="V1410" s="27" t="s">
        <v>126</v>
      </c>
      <c r="W1410" s="27" t="s">
        <v>126</v>
      </c>
      <c r="X1410" s="14">
        <v>18761.05</v>
      </c>
      <c r="Y1410" s="14">
        <v>64.67</v>
      </c>
      <c r="Z1410" s="14">
        <v>3883.4474700000001</v>
      </c>
      <c r="AA1410" s="14">
        <v>6129.06</v>
      </c>
      <c r="AB1410" s="14">
        <f t="shared" si="405"/>
        <v>10012.50747</v>
      </c>
      <c r="AC1410" s="14">
        <f t="shared" si="406"/>
        <v>10077.177470000001</v>
      </c>
      <c r="AD1410" s="25">
        <f t="shared" si="407"/>
        <v>53.368587952166862</v>
      </c>
      <c r="AE1410" s="25">
        <f t="shared" si="408"/>
        <v>53.713291473558257</v>
      </c>
      <c r="AF1410" s="14">
        <v>3761.5409920000002</v>
      </c>
      <c r="AG1410" s="25">
        <f t="shared" si="409"/>
        <v>20.049735979596026</v>
      </c>
      <c r="AH1410" s="14">
        <v>58553.037831988098</v>
      </c>
      <c r="AI1410" s="28">
        <f t="shared" si="410"/>
        <v>320.41121510779504</v>
      </c>
      <c r="AJ1410" s="14">
        <v>141954</v>
      </c>
      <c r="AK1410" s="14">
        <f t="shared" si="411"/>
        <v>132.1628837510743</v>
      </c>
      <c r="AL1410" s="14">
        <v>9523.1978490000001</v>
      </c>
      <c r="AM1410" s="14">
        <v>18023.490000000002</v>
      </c>
      <c r="AN1410" s="29">
        <f t="shared" si="412"/>
        <v>52.837701516188034</v>
      </c>
    </row>
    <row r="1411" spans="1:40" x14ac:dyDescent="0.3">
      <c r="A1411" s="23" t="s">
        <v>104</v>
      </c>
      <c r="B1411" s="23" t="s">
        <v>108</v>
      </c>
      <c r="C1411" s="23" t="s">
        <v>242</v>
      </c>
      <c r="D1411" s="23" t="s">
        <v>118</v>
      </c>
      <c r="E1411" s="23" t="s">
        <v>177</v>
      </c>
      <c r="F1411" s="23" t="s">
        <v>137</v>
      </c>
      <c r="G1411" s="23" t="s">
        <v>13</v>
      </c>
      <c r="H1411" s="14">
        <v>21509.550000000003</v>
      </c>
      <c r="I1411" s="14">
        <v>49.189</v>
      </c>
      <c r="J1411" s="14">
        <v>7252.28</v>
      </c>
      <c r="K1411" s="14">
        <v>4422.1000000000004</v>
      </c>
      <c r="L1411" s="14">
        <f t="shared" si="401"/>
        <v>11674.380000000001</v>
      </c>
      <c r="M1411" s="14">
        <f t="shared" si="400"/>
        <v>11723.569</v>
      </c>
      <c r="N1411" s="25">
        <f t="shared" si="402"/>
        <v>54.275333514648139</v>
      </c>
      <c r="O1411" s="25">
        <f>100*M1411/H1411</f>
        <v>54.504017982709996</v>
      </c>
      <c r="P1411" s="14">
        <v>6318.71</v>
      </c>
      <c r="Q1411" s="14">
        <v>1407.55</v>
      </c>
      <c r="R1411" s="25">
        <f t="shared" si="403"/>
        <v>35.920137799256601</v>
      </c>
      <c r="S1411" s="14">
        <v>1358.0709999999999</v>
      </c>
      <c r="T1411" s="25">
        <f t="shared" si="404"/>
        <v>6.3138047983337611</v>
      </c>
      <c r="U1411" s="14">
        <v>895.01113099999998</v>
      </c>
      <c r="V1411" s="27" t="s">
        <v>126</v>
      </c>
      <c r="W1411" s="27" t="s">
        <v>126</v>
      </c>
      <c r="X1411" s="14">
        <v>18600.02</v>
      </c>
      <c r="Y1411" s="14">
        <v>49.189</v>
      </c>
      <c r="Z1411" s="14">
        <v>5341.0717100000002</v>
      </c>
      <c r="AA1411" s="14">
        <v>4414.3900000000003</v>
      </c>
      <c r="AB1411" s="14">
        <f t="shared" si="405"/>
        <v>9755.4617099999996</v>
      </c>
      <c r="AC1411" s="14">
        <f t="shared" si="406"/>
        <v>9804.6507100000017</v>
      </c>
      <c r="AD1411" s="25">
        <f t="shared" si="407"/>
        <v>52.448662474556478</v>
      </c>
      <c r="AE1411" s="25">
        <f t="shared" si="408"/>
        <v>52.713119179441755</v>
      </c>
      <c r="AF1411" s="14">
        <v>1203.7506840000001</v>
      </c>
      <c r="AG1411" s="25">
        <f t="shared" si="409"/>
        <v>6.4717709120742883</v>
      </c>
      <c r="AH1411" s="14">
        <v>62024.842188321963</v>
      </c>
      <c r="AI1411" s="28">
        <f t="shared" si="410"/>
        <v>299.88016645856152</v>
      </c>
      <c r="AJ1411" s="14">
        <v>152383</v>
      </c>
      <c r="AK1411" s="14">
        <f t="shared" si="411"/>
        <v>122.06099105543269</v>
      </c>
      <c r="AL1411" s="14">
        <v>8472.2446060000002</v>
      </c>
      <c r="AM1411" s="14">
        <v>17105.8</v>
      </c>
      <c r="AN1411" s="29">
        <f t="shared" si="412"/>
        <v>49.528490956283832</v>
      </c>
    </row>
    <row r="1412" spans="1:40" x14ac:dyDescent="0.3">
      <c r="A1412" s="23" t="s">
        <v>104</v>
      </c>
      <c r="B1412" s="23" t="s">
        <v>108</v>
      </c>
      <c r="C1412" s="23" t="s">
        <v>242</v>
      </c>
      <c r="D1412" s="23" t="s">
        <v>119</v>
      </c>
      <c r="E1412" s="23" t="s">
        <v>146</v>
      </c>
      <c r="F1412" s="23" t="s">
        <v>138</v>
      </c>
      <c r="G1412" s="23" t="s">
        <v>13</v>
      </c>
      <c r="H1412" s="14">
        <v>14854.607</v>
      </c>
      <c r="I1412" s="14">
        <v>34.841000000000001</v>
      </c>
      <c r="J1412" s="14">
        <v>3835.1260000000002</v>
      </c>
      <c r="K1412" s="14">
        <v>2989.23</v>
      </c>
      <c r="L1412" s="14">
        <f t="shared" si="401"/>
        <v>6824.3559999999998</v>
      </c>
      <c r="M1412" s="14">
        <f t="shared" si="400"/>
        <v>6859.1970000000001</v>
      </c>
      <c r="N1412" s="25">
        <f>100*L1412/H1412</f>
        <v>45.941006719329565</v>
      </c>
      <c r="O1412" s="25">
        <f>100*M1412/H1412</f>
        <v>46.175553483171917</v>
      </c>
      <c r="P1412" s="14">
        <v>1241.21</v>
      </c>
      <c r="Q1412" s="14">
        <v>1072.48</v>
      </c>
      <c r="R1412" s="25">
        <f t="shared" si="403"/>
        <v>15.57557194209177</v>
      </c>
      <c r="S1412" s="14">
        <v>5448.67</v>
      </c>
      <c r="T1412" s="25">
        <f t="shared" si="404"/>
        <v>36.680001025944343</v>
      </c>
      <c r="U1412" s="14">
        <v>3307.0774289999999</v>
      </c>
      <c r="V1412" s="27" t="s">
        <v>126</v>
      </c>
      <c r="W1412" s="27" t="s">
        <v>126</v>
      </c>
      <c r="X1412" s="14">
        <v>12773.257</v>
      </c>
      <c r="Y1412" s="14">
        <v>34.841000000000001</v>
      </c>
      <c r="Z1412" s="14">
        <v>3106.4160569999999</v>
      </c>
      <c r="AA1412" s="14">
        <v>2989.23</v>
      </c>
      <c r="AB1412" s="14">
        <f t="shared" si="405"/>
        <v>6095.6460569999999</v>
      </c>
      <c r="AC1412" s="14">
        <f t="shared" si="406"/>
        <v>6130.4870570000003</v>
      </c>
      <c r="AD1412" s="25">
        <f t="shared" si="407"/>
        <v>47.721940120675562</v>
      </c>
      <c r="AE1412" s="25">
        <f t="shared" si="408"/>
        <v>47.994705320655498</v>
      </c>
      <c r="AF1412" s="14">
        <v>4399.8260010000004</v>
      </c>
      <c r="AG1412" s="25">
        <f t="shared" si="409"/>
        <v>34.445607733407385</v>
      </c>
      <c r="AH1412" s="14">
        <v>46806.759149347105</v>
      </c>
      <c r="AI1412" s="28">
        <f t="shared" si="410"/>
        <v>272.89342890081656</v>
      </c>
      <c r="AJ1412" s="14">
        <v>117687</v>
      </c>
      <c r="AK1412" s="14">
        <f t="shared" si="411"/>
        <v>108.53583658347991</v>
      </c>
      <c r="AL1412" s="14">
        <v>5796.6693150000001</v>
      </c>
      <c r="AM1412" s="14">
        <v>12243.397000000001</v>
      </c>
      <c r="AN1412" s="29">
        <f t="shared" si="412"/>
        <v>47.345269576735937</v>
      </c>
    </row>
    <row r="1413" spans="1:40" x14ac:dyDescent="0.3">
      <c r="A1413" s="23" t="s">
        <v>104</v>
      </c>
      <c r="B1413" s="23" t="s">
        <v>108</v>
      </c>
      <c r="C1413" s="23" t="s">
        <v>242</v>
      </c>
      <c r="D1413" s="23" t="s">
        <v>120</v>
      </c>
      <c r="E1413" s="23" t="s">
        <v>147</v>
      </c>
      <c r="F1413" s="23" t="s">
        <v>135</v>
      </c>
      <c r="G1413" s="23" t="s">
        <v>13</v>
      </c>
      <c r="H1413" s="14">
        <v>21260.199999999997</v>
      </c>
      <c r="I1413" s="14">
        <v>51.45</v>
      </c>
      <c r="J1413" s="14">
        <v>4539.0860000000002</v>
      </c>
      <c r="K1413" s="14">
        <v>6973.67</v>
      </c>
      <c r="L1413" s="14">
        <f t="shared" si="401"/>
        <v>11512.756000000001</v>
      </c>
      <c r="M1413" s="14">
        <f t="shared" si="400"/>
        <v>11564.206</v>
      </c>
      <c r="N1413" s="25">
        <f t="shared" si="402"/>
        <v>54.15168248652413</v>
      </c>
      <c r="O1413" s="25">
        <f t="shared" si="373"/>
        <v>54.393683972869503</v>
      </c>
      <c r="P1413" s="14">
        <v>1085.9999999999998</v>
      </c>
      <c r="Q1413" s="14">
        <v>1052.53</v>
      </c>
      <c r="R1413" s="25">
        <f t="shared" si="403"/>
        <v>10.058842343910218</v>
      </c>
      <c r="S1413" s="14">
        <v>7481.5839999999998</v>
      </c>
      <c r="T1413" s="25">
        <f t="shared" si="404"/>
        <v>35.190562647576229</v>
      </c>
      <c r="U1413" s="14">
        <v>3328.472604</v>
      </c>
      <c r="V1413" s="27" t="s">
        <v>126</v>
      </c>
      <c r="W1413" s="27" t="s">
        <v>126</v>
      </c>
      <c r="X1413" s="14">
        <v>18888.309999999998</v>
      </c>
      <c r="Y1413" s="14">
        <v>51.45</v>
      </c>
      <c r="Z1413" s="14">
        <v>3240.1352569999999</v>
      </c>
      <c r="AA1413" s="14">
        <v>6973.67</v>
      </c>
      <c r="AB1413" s="14">
        <f t="shared" si="405"/>
        <v>10213.805257</v>
      </c>
      <c r="AC1413" s="14">
        <f t="shared" si="406"/>
        <v>10265.255257000001</v>
      </c>
      <c r="AD1413" s="25">
        <f t="shared" si="407"/>
        <v>54.074743886562651</v>
      </c>
      <c r="AE1413" s="25">
        <f t="shared" si="408"/>
        <v>54.347134587477662</v>
      </c>
      <c r="AF1413" s="14">
        <v>6587.6754549999996</v>
      </c>
      <c r="AG1413" s="25">
        <f t="shared" si="409"/>
        <v>34.876997756813608</v>
      </c>
      <c r="AH1413" s="14">
        <v>61986.293145869917</v>
      </c>
      <c r="AI1413" s="28">
        <f t="shared" si="410"/>
        <v>304.71752772102172</v>
      </c>
      <c r="AJ1413" s="14">
        <v>151669</v>
      </c>
      <c r="AK1413" s="14">
        <f t="shared" si="411"/>
        <v>124.53639174781924</v>
      </c>
      <c r="AL1413" s="14">
        <v>9781.6719740000008</v>
      </c>
      <c r="AM1413" s="14">
        <v>18272.45</v>
      </c>
      <c r="AN1413" s="29">
        <f t="shared" si="412"/>
        <v>53.532350472979815</v>
      </c>
    </row>
    <row r="1414" spans="1:40" x14ac:dyDescent="0.3">
      <c r="A1414" s="23" t="s">
        <v>104</v>
      </c>
      <c r="B1414" s="23" t="s">
        <v>108</v>
      </c>
      <c r="C1414" s="23" t="s">
        <v>242</v>
      </c>
      <c r="D1414" s="23" t="s">
        <v>121</v>
      </c>
      <c r="E1414" s="23" t="s">
        <v>148</v>
      </c>
      <c r="F1414" s="23" t="s">
        <v>135</v>
      </c>
      <c r="G1414" s="23" t="s">
        <v>13</v>
      </c>
      <c r="H1414" s="14">
        <v>20775.350000000002</v>
      </c>
      <c r="I1414" s="14">
        <v>56.85</v>
      </c>
      <c r="J1414" s="14">
        <v>3989.89</v>
      </c>
      <c r="K1414" s="14">
        <v>6991.39</v>
      </c>
      <c r="L1414" s="14">
        <f t="shared" si="401"/>
        <v>10981.28</v>
      </c>
      <c r="M1414" s="14">
        <f t="shared" si="400"/>
        <v>11038.130000000001</v>
      </c>
      <c r="N1414" s="25">
        <f t="shared" si="402"/>
        <v>52.857256315778066</v>
      </c>
      <c r="O1414" s="25">
        <f t="shared" si="373"/>
        <v>53.130897915077234</v>
      </c>
      <c r="P1414" s="14">
        <v>49.759999999999991</v>
      </c>
      <c r="Q1414" s="14">
        <v>1081.22</v>
      </c>
      <c r="R1414" s="25">
        <f t="shared" si="403"/>
        <v>5.4438553381772143</v>
      </c>
      <c r="S1414" s="14">
        <v>8590.7999999999993</v>
      </c>
      <c r="T1414" s="25">
        <f t="shared" si="404"/>
        <v>41.350927902538338</v>
      </c>
      <c r="U1414" s="14">
        <v>3861.2975710000001</v>
      </c>
      <c r="V1414" s="27" t="s">
        <v>126</v>
      </c>
      <c r="W1414" s="27" t="s">
        <v>126</v>
      </c>
      <c r="X1414" s="14">
        <v>18049.7</v>
      </c>
      <c r="Y1414" s="14">
        <v>56.85</v>
      </c>
      <c r="Z1414" s="14">
        <v>2910.5646999999999</v>
      </c>
      <c r="AA1414" s="14">
        <v>6991.39</v>
      </c>
      <c r="AB1414" s="14">
        <f t="shared" si="405"/>
        <v>9901.9547000000002</v>
      </c>
      <c r="AC1414" s="14">
        <f t="shared" si="406"/>
        <v>9958.8047000000006</v>
      </c>
      <c r="AD1414" s="25">
        <f t="shared" si="407"/>
        <v>54.859386582602475</v>
      </c>
      <c r="AE1414" s="25">
        <f t="shared" si="408"/>
        <v>55.174350266209416</v>
      </c>
      <c r="AF1414" s="14">
        <v>7022.9790000000003</v>
      </c>
      <c r="AG1414" s="25">
        <f t="shared" si="409"/>
        <v>38.909117603062654</v>
      </c>
      <c r="AH1414" s="14">
        <v>59449.755900278811</v>
      </c>
      <c r="AI1414" s="28">
        <f t="shared" si="410"/>
        <v>303.6126848069253</v>
      </c>
      <c r="AJ1414" s="14">
        <v>139913</v>
      </c>
      <c r="AK1414" s="14">
        <f t="shared" si="411"/>
        <v>129.00659695668023</v>
      </c>
      <c r="AL1414" s="14">
        <v>9899.5264520000001</v>
      </c>
      <c r="AM1414" s="14">
        <v>17927.5</v>
      </c>
      <c r="AN1414" s="29">
        <f t="shared" si="412"/>
        <v>55.219782189373866</v>
      </c>
    </row>
    <row r="1415" spans="1:40" x14ac:dyDescent="0.3">
      <c r="A1415" s="23" t="s">
        <v>104</v>
      </c>
      <c r="B1415" s="23" t="s">
        <v>108</v>
      </c>
      <c r="C1415" s="23" t="s">
        <v>242</v>
      </c>
      <c r="D1415" s="23" t="s">
        <v>122</v>
      </c>
      <c r="E1415" s="23" t="s">
        <v>123</v>
      </c>
      <c r="F1415" s="23" t="s">
        <v>138</v>
      </c>
      <c r="G1415" s="23" t="s">
        <v>13</v>
      </c>
      <c r="H1415" s="14">
        <v>22533.014999999999</v>
      </c>
      <c r="I1415" s="14">
        <v>92.78</v>
      </c>
      <c r="J1415" s="14">
        <v>5634.7650000000003</v>
      </c>
      <c r="K1415" s="14">
        <v>7597.68</v>
      </c>
      <c r="L1415" s="14">
        <f t="shared" si="401"/>
        <v>13232.445</v>
      </c>
      <c r="M1415" s="14">
        <f t="shared" si="400"/>
        <v>13325.225</v>
      </c>
      <c r="N1415" s="25">
        <f t="shared" si="402"/>
        <v>58.724697959860237</v>
      </c>
      <c r="O1415" s="25">
        <f t="shared" si="373"/>
        <v>59.136449338892291</v>
      </c>
      <c r="P1415" s="14">
        <v>8087.869999999999</v>
      </c>
      <c r="Q1415" s="14">
        <v>1093.29</v>
      </c>
      <c r="R1415" s="25">
        <f t="shared" si="403"/>
        <v>40.745368518149924</v>
      </c>
      <c r="S1415" s="14">
        <v>6.56</v>
      </c>
      <c r="T1415" s="25">
        <f t="shared" si="404"/>
        <v>2.911283731892958E-2</v>
      </c>
      <c r="U1415" s="14">
        <v>2.8214480000000002</v>
      </c>
      <c r="V1415" s="27" t="s">
        <v>126</v>
      </c>
      <c r="W1415" s="27" t="s">
        <v>126</v>
      </c>
      <c r="X1415" s="14">
        <v>19571.834999999999</v>
      </c>
      <c r="Y1415" s="14">
        <v>92.78</v>
      </c>
      <c r="Z1415" s="14">
        <v>4281.9347539999999</v>
      </c>
      <c r="AA1415" s="14">
        <v>7597.68</v>
      </c>
      <c r="AB1415" s="14">
        <f t="shared" si="405"/>
        <v>11879.614754</v>
      </c>
      <c r="AC1415" s="14">
        <f t="shared" si="406"/>
        <v>11972.394754000001</v>
      </c>
      <c r="AD1415" s="25">
        <f t="shared" si="407"/>
        <v>60.697501046784836</v>
      </c>
      <c r="AE1415" s="25">
        <f t="shared" si="408"/>
        <v>61.171549596652547</v>
      </c>
      <c r="AF1415" s="14">
        <v>5.2604639999999998</v>
      </c>
      <c r="AG1415" s="25">
        <f t="shared" si="409"/>
        <v>2.6877725057461395E-2</v>
      </c>
      <c r="AH1415" s="14">
        <v>55125.815732419491</v>
      </c>
      <c r="AI1415" s="28">
        <f t="shared" si="410"/>
        <v>355.03937202492597</v>
      </c>
      <c r="AJ1415" s="14">
        <v>152718</v>
      </c>
      <c r="AK1415" s="14">
        <f t="shared" si="411"/>
        <v>128.15670058539268</v>
      </c>
      <c r="AL1415" s="14">
        <v>11629.164332</v>
      </c>
      <c r="AM1415" s="14">
        <v>19240.634999999998</v>
      </c>
      <c r="AN1415" s="29">
        <f t="shared" si="412"/>
        <v>60.440647265539845</v>
      </c>
    </row>
    <row r="1416" spans="1:40" x14ac:dyDescent="0.3">
      <c r="A1416" s="23" t="s">
        <v>104</v>
      </c>
      <c r="B1416" s="23" t="s">
        <v>108</v>
      </c>
      <c r="C1416" s="23" t="s">
        <v>242</v>
      </c>
      <c r="D1416" s="23" t="s">
        <v>124</v>
      </c>
      <c r="E1416" s="23" t="s">
        <v>149</v>
      </c>
      <c r="F1416" s="23" t="s">
        <v>135</v>
      </c>
      <c r="G1416" s="23" t="s">
        <v>13</v>
      </c>
      <c r="H1416" s="14">
        <v>23250.19</v>
      </c>
      <c r="I1416" s="14">
        <v>38.5</v>
      </c>
      <c r="J1416" s="14">
        <v>5186.7299999999996</v>
      </c>
      <c r="K1416" s="14">
        <v>6657.99</v>
      </c>
      <c r="L1416" s="14">
        <f t="shared" si="401"/>
        <v>11844.72</v>
      </c>
      <c r="M1416" s="14">
        <f t="shared" si="389"/>
        <v>11883.22</v>
      </c>
      <c r="N1416" s="25">
        <f t="shared" si="402"/>
        <v>50.944615936471919</v>
      </c>
      <c r="O1416" s="25">
        <f t="shared" si="373"/>
        <v>51.110205981112415</v>
      </c>
      <c r="P1416" s="14">
        <v>10302.869999999999</v>
      </c>
      <c r="Q1416" s="14">
        <v>838.87</v>
      </c>
      <c r="R1416" s="25">
        <f t="shared" si="403"/>
        <v>47.921070752540089</v>
      </c>
      <c r="S1416" s="14">
        <v>103.4</v>
      </c>
      <c r="T1416" s="25">
        <f>100*S1416/H1416</f>
        <v>0.44472754846304485</v>
      </c>
      <c r="U1416" s="14">
        <v>50.896180000000001</v>
      </c>
      <c r="V1416" s="27" t="s">
        <v>126</v>
      </c>
      <c r="W1416" s="27" t="s">
        <v>126</v>
      </c>
      <c r="X1416" s="14">
        <v>20963.309999999998</v>
      </c>
      <c r="Y1416" s="14">
        <v>38.5</v>
      </c>
      <c r="Z1416" s="14">
        <v>4521.0391989999998</v>
      </c>
      <c r="AA1416" s="14">
        <v>6232.2978970000004</v>
      </c>
      <c r="AB1416" s="14">
        <f t="shared" si="405"/>
        <v>10753.337095999999</v>
      </c>
      <c r="AC1416" s="14">
        <f t="shared" si="406"/>
        <v>10791.837095999999</v>
      </c>
      <c r="AD1416" s="25">
        <f t="shared" si="407"/>
        <v>51.295988543793896</v>
      </c>
      <c r="AE1416" s="25">
        <f t="shared" si="408"/>
        <v>51.479642747256996</v>
      </c>
      <c r="AF1416" s="14">
        <v>92.024383</v>
      </c>
      <c r="AG1416" s="25">
        <f>100*AF1416/X1416</f>
        <v>0.43897830542982003</v>
      </c>
      <c r="AH1416" s="14">
        <v>69438.975725974407</v>
      </c>
      <c r="AI1416" s="28">
        <f t="shared" si="410"/>
        <v>301.89543812868254</v>
      </c>
      <c r="AJ1416" s="14">
        <v>183115</v>
      </c>
      <c r="AK1416" s="14">
        <f t="shared" si="411"/>
        <v>114.48166452775577</v>
      </c>
      <c r="AL1416" s="14">
        <v>10081.848151</v>
      </c>
      <c r="AM1416" s="14">
        <v>20144.16</v>
      </c>
      <c r="AN1416" s="29">
        <f t="shared" si="412"/>
        <v>50.048491230212626</v>
      </c>
    </row>
    <row r="1417" spans="1:40" x14ac:dyDescent="0.3">
      <c r="A1417" s="23" t="s">
        <v>104</v>
      </c>
      <c r="B1417" s="23" t="s">
        <v>108</v>
      </c>
      <c r="C1417" s="23" t="s">
        <v>242</v>
      </c>
      <c r="D1417" s="23" t="s">
        <v>2</v>
      </c>
      <c r="E1417" s="23" t="s">
        <v>32</v>
      </c>
      <c r="F1417" s="23" t="s">
        <v>126</v>
      </c>
      <c r="G1417" s="23" t="s">
        <v>13</v>
      </c>
      <c r="H1417" s="14">
        <v>271607.23199999996</v>
      </c>
      <c r="I1417" s="14">
        <v>713.46500000000003</v>
      </c>
      <c r="J1417" s="14">
        <v>68656.202000000005</v>
      </c>
      <c r="K1417" s="14">
        <v>76933.86</v>
      </c>
      <c r="L1417" s="14">
        <f t="shared" si="401"/>
        <v>145590.06200000001</v>
      </c>
      <c r="M1417" s="14">
        <f t="shared" ref="M1417:M1429" si="413">I1417+J1417+K1417</f>
        <v>146303.527</v>
      </c>
      <c r="N1417" s="25">
        <f t="shared" si="402"/>
        <v>53.603161052795542</v>
      </c>
      <c r="O1417" s="25">
        <f t="shared" si="373"/>
        <v>53.865843675325998</v>
      </c>
      <c r="P1417" s="14">
        <v>66397.429999999993</v>
      </c>
      <c r="Q1417" s="14">
        <v>13270.110000000002</v>
      </c>
      <c r="R1417" s="25">
        <f t="shared" si="403"/>
        <v>29.331892016778109</v>
      </c>
      <c r="S1417" s="14">
        <v>42840.695</v>
      </c>
      <c r="T1417" s="25">
        <f t="shared" si="404"/>
        <v>15.773031772585497</v>
      </c>
      <c r="U1417" s="14">
        <v>19973.953727</v>
      </c>
      <c r="V1417" s="27" t="s">
        <v>126</v>
      </c>
      <c r="W1417" s="27" t="s">
        <v>126</v>
      </c>
      <c r="X1417" s="14">
        <v>235315.40200000003</v>
      </c>
      <c r="Y1417" s="14">
        <v>713.41583000000003</v>
      </c>
      <c r="Z1417" s="14">
        <v>51477.716019000014</v>
      </c>
      <c r="AA1417" s="14">
        <v>76144.066088999985</v>
      </c>
      <c r="AB1417" s="14">
        <f t="shared" si="405"/>
        <v>127621.782108</v>
      </c>
      <c r="AC1417" s="14">
        <f t="shared" si="406"/>
        <v>128335.197938</v>
      </c>
      <c r="AD1417" s="25">
        <f>100*AB1417/X1417</f>
        <v>54.23435143782045</v>
      </c>
      <c r="AE1417" s="25">
        <f>100*AC1417/X1417</f>
        <v>54.537525740877761</v>
      </c>
      <c r="AF1417" s="14">
        <v>36200.265258000007</v>
      </c>
      <c r="AG1417" s="25">
        <f t="shared" si="409"/>
        <v>15.383721146310688</v>
      </c>
      <c r="AH1417" s="14">
        <v>784267.49088580662</v>
      </c>
      <c r="AI1417" s="28">
        <f t="shared" si="410"/>
        <v>300.04482492856914</v>
      </c>
      <c r="AJ1417" s="14">
        <v>1927855</v>
      </c>
      <c r="AK1417" s="14">
        <f t="shared" si="411"/>
        <v>122.06073693301624</v>
      </c>
      <c r="AL1417" s="14">
        <v>121329.62046700002</v>
      </c>
      <c r="AM1417" s="14">
        <v>226182.70200000002</v>
      </c>
      <c r="AN1417" s="29">
        <f t="shared" si="412"/>
        <v>53.642307477165076</v>
      </c>
    </row>
    <row r="1418" spans="1:40" x14ac:dyDescent="0.3">
      <c r="A1418" s="23" t="s">
        <v>105</v>
      </c>
      <c r="B1418" s="23" t="s">
        <v>109</v>
      </c>
      <c r="C1418" s="23" t="s">
        <v>242</v>
      </c>
      <c r="D1418" s="23" t="s">
        <v>114</v>
      </c>
      <c r="E1418" s="23" t="s">
        <v>143</v>
      </c>
      <c r="F1418" s="23" t="s">
        <v>135</v>
      </c>
      <c r="G1418" s="23" t="s">
        <v>13</v>
      </c>
      <c r="H1418" s="14">
        <v>29790.36</v>
      </c>
      <c r="I1418" s="14">
        <v>55.03</v>
      </c>
      <c r="J1418" s="14">
        <v>10193.540000000001</v>
      </c>
      <c r="K1418" s="14">
        <v>8875.85</v>
      </c>
      <c r="L1418" s="14">
        <f>J1418+K1418</f>
        <v>19069.39</v>
      </c>
      <c r="M1418" s="14">
        <f t="shared" si="413"/>
        <v>19124.420000000002</v>
      </c>
      <c r="N1418" s="25">
        <f t="shared" si="402"/>
        <v>64.011948831769743</v>
      </c>
      <c r="O1418" s="25">
        <f>100*M1418/H1418</f>
        <v>64.19667301771446</v>
      </c>
      <c r="P1418" s="14">
        <v>1675.2299999999996</v>
      </c>
      <c r="Q1418" s="14">
        <v>2889.05</v>
      </c>
      <c r="R1418" s="25">
        <f>100*(P1418+Q1418)/H1418</f>
        <v>15.321332135630453</v>
      </c>
      <c r="S1418" s="14">
        <v>5835.42</v>
      </c>
      <c r="T1418" s="25">
        <f>100*S1418/H1418</f>
        <v>19.588282921052315</v>
      </c>
      <c r="U1418" s="14">
        <v>2616.2531490000001</v>
      </c>
      <c r="V1418" s="27" t="s">
        <v>126</v>
      </c>
      <c r="W1418" s="27" t="s">
        <v>126</v>
      </c>
      <c r="X1418" s="14">
        <v>22262.57</v>
      </c>
      <c r="Y1418" s="14">
        <v>55.03</v>
      </c>
      <c r="Z1418" s="14">
        <v>4840.7688109999999</v>
      </c>
      <c r="AA1418" s="14">
        <v>8789.8850610000009</v>
      </c>
      <c r="AB1418" s="14">
        <f>Z1418+AA1418</f>
        <v>13630.653872000001</v>
      </c>
      <c r="AC1418" s="14">
        <f t="shared" si="406"/>
        <v>13685.683872000001</v>
      </c>
      <c r="AD1418" s="25">
        <f>100*AB1418/X1418</f>
        <v>61.226776028104574</v>
      </c>
      <c r="AE1418" s="25">
        <f>100*AC1418/X1418</f>
        <v>61.473962224487124</v>
      </c>
      <c r="AF1418" s="14">
        <v>4523.1150980000002</v>
      </c>
      <c r="AG1418" s="25">
        <f>100*AF1418/X1418</f>
        <v>20.317129145467032</v>
      </c>
      <c r="AH1418" s="14">
        <v>61403.417431489172</v>
      </c>
      <c r="AI1418" s="28">
        <f t="shared" si="410"/>
        <v>362.56239361334326</v>
      </c>
      <c r="AJ1418" s="14">
        <v>148100</v>
      </c>
      <c r="AK1418" s="14">
        <f t="shared" si="411"/>
        <v>150.32120189061445</v>
      </c>
      <c r="AL1418" s="14">
        <v>12408.761981</v>
      </c>
      <c r="AM1418" s="14">
        <v>20542.41</v>
      </c>
      <c r="AN1418" s="29">
        <f>100*AL1418/AM1418</f>
        <v>60.405580362771452</v>
      </c>
    </row>
    <row r="1419" spans="1:40" x14ac:dyDescent="0.3">
      <c r="A1419" s="23" t="s">
        <v>105</v>
      </c>
      <c r="B1419" s="23" t="s">
        <v>109</v>
      </c>
      <c r="C1419" s="23" t="s">
        <v>242</v>
      </c>
      <c r="D1419" s="23" t="s">
        <v>125</v>
      </c>
      <c r="E1419" s="23" t="s">
        <v>144</v>
      </c>
      <c r="F1419" s="23" t="s">
        <v>135</v>
      </c>
      <c r="G1419" s="23" t="s">
        <v>13</v>
      </c>
      <c r="H1419" s="14">
        <v>22545.69</v>
      </c>
      <c r="I1419" s="14">
        <v>88.32</v>
      </c>
      <c r="J1419" s="14">
        <v>4892.0200000000004</v>
      </c>
      <c r="K1419" s="14">
        <v>8188</v>
      </c>
      <c r="L1419" s="14">
        <f t="shared" si="401"/>
        <v>13080.02</v>
      </c>
      <c r="M1419" s="14">
        <f t="shared" si="413"/>
        <v>13168.34</v>
      </c>
      <c r="N1419" s="25">
        <f t="shared" si="402"/>
        <v>58.015611853085893</v>
      </c>
      <c r="O1419" s="25">
        <f t="shared" ref="O1419:O1427" si="414">100*M1419/H1419</f>
        <v>58.407349697436629</v>
      </c>
      <c r="P1419" s="14">
        <v>304</v>
      </c>
      <c r="Q1419" s="14">
        <v>939.27</v>
      </c>
      <c r="R1419" s="25">
        <f t="shared" si="403"/>
        <v>5.5144464418698211</v>
      </c>
      <c r="S1419" s="14">
        <v>8076.61</v>
      </c>
      <c r="T1419" s="25">
        <f t="shared" si="404"/>
        <v>35.823299264737521</v>
      </c>
      <c r="U1419" s="14">
        <v>3010.2716019999998</v>
      </c>
      <c r="V1419" s="27" t="s">
        <v>126</v>
      </c>
      <c r="W1419" s="27" t="s">
        <v>126</v>
      </c>
      <c r="X1419" s="14">
        <v>21236.37</v>
      </c>
      <c r="Y1419" s="14">
        <v>88.32</v>
      </c>
      <c r="Z1419" s="14">
        <v>4151.560673</v>
      </c>
      <c r="AA1419" s="14">
        <v>8100.1287810000003</v>
      </c>
      <c r="AB1419" s="14">
        <f t="shared" si="405"/>
        <v>12251.689453999999</v>
      </c>
      <c r="AC1419" s="14">
        <f t="shared" si="406"/>
        <v>12340.009453999999</v>
      </c>
      <c r="AD1419" s="25">
        <f t="shared" si="407"/>
        <v>57.692013531502788</v>
      </c>
      <c r="AE1419" s="25">
        <f t="shared" ref="AE1419:AE1426" si="415">100*AC1419/X1419</f>
        <v>58.107903817837034</v>
      </c>
      <c r="AF1419" s="14">
        <v>7650.4796189999997</v>
      </c>
      <c r="AG1419" s="25">
        <f>100*AF1419/X1419</f>
        <v>36.025364122964518</v>
      </c>
      <c r="AH1419" s="14">
        <v>71788.234920762203</v>
      </c>
      <c r="AI1419" s="28">
        <f t="shared" si="410"/>
        <v>295.81964263977375</v>
      </c>
      <c r="AJ1419" s="14">
        <v>165415</v>
      </c>
      <c r="AK1419" s="14">
        <f t="shared" si="411"/>
        <v>128.38237161079709</v>
      </c>
      <c r="AL1419" s="14">
        <v>12142.919888</v>
      </c>
      <c r="AM1419" s="14">
        <v>20941.55</v>
      </c>
      <c r="AN1419" s="29">
        <f t="shared" si="412"/>
        <v>57.984819117973593</v>
      </c>
    </row>
    <row r="1420" spans="1:40" x14ac:dyDescent="0.3">
      <c r="A1420" s="23" t="s">
        <v>105</v>
      </c>
      <c r="B1420" s="23" t="s">
        <v>109</v>
      </c>
      <c r="C1420" s="23" t="s">
        <v>242</v>
      </c>
      <c r="D1420" s="23" t="s">
        <v>115</v>
      </c>
      <c r="E1420" s="23" t="s">
        <v>178</v>
      </c>
      <c r="F1420" s="23" t="s">
        <v>138</v>
      </c>
      <c r="G1420" s="23" t="s">
        <v>13</v>
      </c>
      <c r="H1420" s="14">
        <v>28490.190000000002</v>
      </c>
      <c r="I1420" s="14">
        <v>53.616999999999997</v>
      </c>
      <c r="J1420" s="14">
        <v>7635.6030000000001</v>
      </c>
      <c r="K1420" s="14">
        <v>8587.48</v>
      </c>
      <c r="L1420" s="14">
        <f t="shared" si="401"/>
        <v>16223.082999999999</v>
      </c>
      <c r="M1420" s="14">
        <f t="shared" si="413"/>
        <v>16276.7</v>
      </c>
      <c r="N1420" s="25">
        <f t="shared" si="402"/>
        <v>56.942698521842068</v>
      </c>
      <c r="O1420" s="25">
        <f t="shared" si="414"/>
        <v>57.130893124966867</v>
      </c>
      <c r="P1420" s="14">
        <v>9046.5500000000011</v>
      </c>
      <c r="Q1420" s="14">
        <v>1340.21</v>
      </c>
      <c r="R1420" s="25">
        <f t="shared" si="403"/>
        <v>36.457320923447689</v>
      </c>
      <c r="S1420" s="14">
        <v>1019.41</v>
      </c>
      <c r="T1420" s="25">
        <f t="shared" si="404"/>
        <v>3.5781088157011234</v>
      </c>
      <c r="U1420" s="14">
        <v>466.86756200000002</v>
      </c>
      <c r="V1420" s="27" t="s">
        <v>126</v>
      </c>
      <c r="W1420" s="27" t="s">
        <v>126</v>
      </c>
      <c r="X1420" s="14">
        <v>25513.61</v>
      </c>
      <c r="Y1420" s="14">
        <v>53.565054000000003</v>
      </c>
      <c r="Z1420" s="14">
        <v>6191.02279</v>
      </c>
      <c r="AA1420" s="14">
        <v>8544.74</v>
      </c>
      <c r="AB1420" s="14">
        <f t="shared" si="405"/>
        <v>14735.762790000001</v>
      </c>
      <c r="AC1420" s="14">
        <f t="shared" si="406"/>
        <v>14789.327843999999</v>
      </c>
      <c r="AD1420" s="25">
        <f t="shared" si="407"/>
        <v>57.756478953781922</v>
      </c>
      <c r="AE1420" s="25">
        <f t="shared" si="415"/>
        <v>57.96642593502056</v>
      </c>
      <c r="AF1420" s="14">
        <v>878.58434399999999</v>
      </c>
      <c r="AG1420" s="25">
        <f t="shared" si="409"/>
        <v>3.4435908677760612</v>
      </c>
      <c r="AH1420" s="14">
        <v>87142.483826075128</v>
      </c>
      <c r="AI1420" s="28">
        <f t="shared" si="410"/>
        <v>292.78038540790038</v>
      </c>
      <c r="AJ1420" s="14">
        <v>222511</v>
      </c>
      <c r="AK1420" s="14">
        <f t="shared" si="411"/>
        <v>114.66224141727825</v>
      </c>
      <c r="AL1420" s="14">
        <v>13956.182776</v>
      </c>
      <c r="AM1420" s="14">
        <v>24642.080000000002</v>
      </c>
      <c r="AN1420" s="29">
        <f t="shared" si="412"/>
        <v>56.635571250478847</v>
      </c>
    </row>
    <row r="1421" spans="1:40" x14ac:dyDescent="0.3">
      <c r="A1421" s="23" t="s">
        <v>105</v>
      </c>
      <c r="B1421" s="23" t="s">
        <v>109</v>
      </c>
      <c r="C1421" s="23" t="s">
        <v>242</v>
      </c>
      <c r="D1421" s="23" t="s">
        <v>116</v>
      </c>
      <c r="E1421" s="23" t="s">
        <v>71</v>
      </c>
      <c r="F1421" s="23" t="s">
        <v>135</v>
      </c>
      <c r="G1421" s="23" t="s">
        <v>13</v>
      </c>
      <c r="H1421" s="14">
        <v>41883.409999999996</v>
      </c>
      <c r="I1421" s="14">
        <v>171.82</v>
      </c>
      <c r="J1421" s="14">
        <v>9378.94</v>
      </c>
      <c r="K1421" s="14">
        <v>7787.19</v>
      </c>
      <c r="L1421" s="14">
        <f t="shared" si="401"/>
        <v>17166.13</v>
      </c>
      <c r="M1421" s="14">
        <f t="shared" si="413"/>
        <v>17337.95</v>
      </c>
      <c r="N1421" s="25">
        <f t="shared" si="402"/>
        <v>40.985511924649884</v>
      </c>
      <c r="O1421" s="25">
        <f t="shared" si="414"/>
        <v>41.395745952872517</v>
      </c>
      <c r="P1421" s="14">
        <v>23353.25</v>
      </c>
      <c r="Q1421" s="14">
        <v>900.96</v>
      </c>
      <c r="R1421" s="25">
        <f t="shared" si="403"/>
        <v>57.90887131682927</v>
      </c>
      <c r="S1421" s="14">
        <v>73.44</v>
      </c>
      <c r="T1421" s="25">
        <f t="shared" si="404"/>
        <v>0.17534388914369678</v>
      </c>
      <c r="U1421" s="14">
        <v>45.187359000000001</v>
      </c>
      <c r="V1421" s="27" t="s">
        <v>126</v>
      </c>
      <c r="W1421" s="27" t="s">
        <v>126</v>
      </c>
      <c r="X1421" s="14">
        <v>36391.339999999997</v>
      </c>
      <c r="Y1421" s="14">
        <v>171.82</v>
      </c>
      <c r="Z1421" s="14">
        <v>8466.0332999999991</v>
      </c>
      <c r="AA1421" s="14">
        <v>7600.3372129999998</v>
      </c>
      <c r="AB1421" s="14">
        <f t="shared" si="405"/>
        <v>16066.370512999998</v>
      </c>
      <c r="AC1421" s="14">
        <f t="shared" si="406"/>
        <v>16238.190512999998</v>
      </c>
      <c r="AD1421" s="25">
        <f t="shared" si="407"/>
        <v>44.148884083411048</v>
      </c>
      <c r="AE1421" s="25">
        <f t="shared" si="415"/>
        <v>44.621029379517211</v>
      </c>
      <c r="AF1421" s="14">
        <v>62.186078999999999</v>
      </c>
      <c r="AG1421" s="25">
        <f t="shared" si="409"/>
        <v>0.17088153115548921</v>
      </c>
      <c r="AH1421" s="14">
        <v>151161.67693594916</v>
      </c>
      <c r="AI1421" s="28">
        <f t="shared" si="410"/>
        <v>240.74448456548868</v>
      </c>
      <c r="AJ1421" s="14">
        <v>352390</v>
      </c>
      <c r="AK1421" s="14">
        <f t="shared" si="411"/>
        <v>103.27007009279491</v>
      </c>
      <c r="AL1421" s="14">
        <v>15589.140960000001</v>
      </c>
      <c r="AM1421" s="14">
        <v>35074.239999999998</v>
      </c>
      <c r="AN1421" s="29">
        <f t="shared" si="412"/>
        <v>44.446126159825567</v>
      </c>
    </row>
    <row r="1422" spans="1:40" x14ac:dyDescent="0.3">
      <c r="A1422" s="23" t="s">
        <v>105</v>
      </c>
      <c r="B1422" s="23" t="s">
        <v>109</v>
      </c>
      <c r="C1422" s="23" t="s">
        <v>242</v>
      </c>
      <c r="D1422" s="23" t="s">
        <v>117</v>
      </c>
      <c r="E1422" s="23" t="s">
        <v>145</v>
      </c>
      <c r="F1422" s="23" t="s">
        <v>137</v>
      </c>
      <c r="G1422" s="23" t="s">
        <v>13</v>
      </c>
      <c r="H1422" s="14">
        <v>22443.299999999996</v>
      </c>
      <c r="I1422" s="14">
        <v>69.98</v>
      </c>
      <c r="J1422" s="14">
        <v>5187.99</v>
      </c>
      <c r="K1422" s="14">
        <v>5788.78</v>
      </c>
      <c r="L1422" s="14">
        <f t="shared" si="401"/>
        <v>10976.77</v>
      </c>
      <c r="M1422" s="14">
        <f t="shared" si="413"/>
        <v>11046.75</v>
      </c>
      <c r="N1422" s="25">
        <f t="shared" si="402"/>
        <v>48.908894859490367</v>
      </c>
      <c r="O1422" s="25">
        <f t="shared" si="414"/>
        <v>49.220702837817974</v>
      </c>
      <c r="P1422" s="14">
        <v>5307</v>
      </c>
      <c r="Q1422" s="14">
        <v>950.75999999999988</v>
      </c>
      <c r="R1422" s="25">
        <f t="shared" si="403"/>
        <v>27.882530643889272</v>
      </c>
      <c r="S1422" s="14">
        <v>4579.9799999999996</v>
      </c>
      <c r="T1422" s="25">
        <f t="shared" si="404"/>
        <v>20.406892034593845</v>
      </c>
      <c r="U1422" s="14">
        <v>2401.1036519999998</v>
      </c>
      <c r="V1422" s="27" t="s">
        <v>126</v>
      </c>
      <c r="W1422" s="27" t="s">
        <v>126</v>
      </c>
      <c r="X1422" s="14">
        <v>19090.739999999998</v>
      </c>
      <c r="Y1422" s="14">
        <v>69.98</v>
      </c>
      <c r="Z1422" s="14">
        <v>4110.9332430000004</v>
      </c>
      <c r="AA1422" s="14">
        <v>5788.78</v>
      </c>
      <c r="AB1422" s="14">
        <f t="shared" si="405"/>
        <v>9899.7132430000001</v>
      </c>
      <c r="AC1422" s="14">
        <f t="shared" si="406"/>
        <v>9969.6932429999997</v>
      </c>
      <c r="AD1422" s="25">
        <f t="shared" si="407"/>
        <v>51.856100093553216</v>
      </c>
      <c r="AE1422" s="25">
        <f t="shared" si="415"/>
        <v>52.222665245035031</v>
      </c>
      <c r="AF1422" s="14">
        <v>3556.5482390000002</v>
      </c>
      <c r="AG1422" s="25">
        <f t="shared" si="409"/>
        <v>18.629703400706315</v>
      </c>
      <c r="AH1422" s="14">
        <v>58630.923930197954</v>
      </c>
      <c r="AI1422" s="28">
        <f t="shared" si="410"/>
        <v>325.60871840819277</v>
      </c>
      <c r="AJ1422" s="14">
        <v>141954</v>
      </c>
      <c r="AK1422" s="14">
        <f t="shared" si="411"/>
        <v>134.48539667779701</v>
      </c>
      <c r="AL1422" s="14">
        <v>9413.8366650000007</v>
      </c>
      <c r="AM1422" s="14">
        <v>18355.939999999999</v>
      </c>
      <c r="AN1422" s="29">
        <f t="shared" si="412"/>
        <v>51.284960971761734</v>
      </c>
    </row>
    <row r="1423" spans="1:40" x14ac:dyDescent="0.3">
      <c r="A1423" s="23" t="s">
        <v>105</v>
      </c>
      <c r="B1423" s="23" t="s">
        <v>109</v>
      </c>
      <c r="C1423" s="23" t="s">
        <v>242</v>
      </c>
      <c r="D1423" s="23" t="s">
        <v>118</v>
      </c>
      <c r="E1423" s="23" t="s">
        <v>177</v>
      </c>
      <c r="F1423" s="23" t="s">
        <v>137</v>
      </c>
      <c r="G1423" s="23" t="s">
        <v>13</v>
      </c>
      <c r="H1423" s="14">
        <v>21894.453000000001</v>
      </c>
      <c r="I1423" s="14">
        <v>58.106999999999999</v>
      </c>
      <c r="J1423" s="14">
        <v>7029.13</v>
      </c>
      <c r="K1423" s="14">
        <v>4109.66</v>
      </c>
      <c r="L1423" s="14">
        <f t="shared" si="401"/>
        <v>11138.79</v>
      </c>
      <c r="M1423" s="14">
        <f t="shared" si="413"/>
        <v>11196.897000000001</v>
      </c>
      <c r="N1423" s="25">
        <f t="shared" si="402"/>
        <v>50.8749407897973</v>
      </c>
      <c r="O1423" s="25">
        <f t="shared" si="414"/>
        <v>51.140336778452522</v>
      </c>
      <c r="P1423" s="14">
        <v>7230.04</v>
      </c>
      <c r="Q1423" s="14">
        <v>1471.18</v>
      </c>
      <c r="R1423" s="25">
        <f t="shared" si="403"/>
        <v>39.74166424710404</v>
      </c>
      <c r="S1423" s="14">
        <v>1192.546</v>
      </c>
      <c r="T1423" s="25">
        <f t="shared" si="404"/>
        <v>5.4467951311686118</v>
      </c>
      <c r="U1423" s="14">
        <v>784.23451</v>
      </c>
      <c r="V1423" s="27" t="s">
        <v>126</v>
      </c>
      <c r="W1423" s="27" t="s">
        <v>126</v>
      </c>
      <c r="X1423" s="14">
        <v>19036.133000000002</v>
      </c>
      <c r="Y1423" s="14">
        <v>58.106999999999999</v>
      </c>
      <c r="Z1423" s="14">
        <v>5303.1185509999996</v>
      </c>
      <c r="AA1423" s="14">
        <v>4102.2</v>
      </c>
      <c r="AB1423" s="14">
        <f t="shared" si="405"/>
        <v>9405.3185510000003</v>
      </c>
      <c r="AC1423" s="14">
        <f t="shared" si="406"/>
        <v>9463.4255510000003</v>
      </c>
      <c r="AD1423" s="25">
        <f t="shared" si="407"/>
        <v>49.40771611019948</v>
      </c>
      <c r="AE1423" s="25">
        <f t="shared" si="415"/>
        <v>49.712961928769879</v>
      </c>
      <c r="AF1423" s="14">
        <v>1055.8639740000001</v>
      </c>
      <c r="AG1423" s="25">
        <f t="shared" si="409"/>
        <v>5.5466305788050549</v>
      </c>
      <c r="AH1423" s="14">
        <v>62297.302735402453</v>
      </c>
      <c r="AI1423" s="28">
        <f t="shared" si="410"/>
        <v>305.5691364496605</v>
      </c>
      <c r="AJ1423" s="14">
        <v>152383</v>
      </c>
      <c r="AK1423" s="14">
        <f t="shared" si="411"/>
        <v>124.92294416043785</v>
      </c>
      <c r="AL1423" s="14">
        <v>8290.4512250000007</v>
      </c>
      <c r="AM1423" s="14">
        <v>17726.523000000001</v>
      </c>
      <c r="AN1423" s="29">
        <f t="shared" si="412"/>
        <v>46.768625889013883</v>
      </c>
    </row>
    <row r="1424" spans="1:40" x14ac:dyDescent="0.3">
      <c r="A1424" s="23" t="s">
        <v>105</v>
      </c>
      <c r="B1424" s="23" t="s">
        <v>109</v>
      </c>
      <c r="C1424" s="23" t="s">
        <v>242</v>
      </c>
      <c r="D1424" s="23" t="s">
        <v>119</v>
      </c>
      <c r="E1424" s="23" t="s">
        <v>146</v>
      </c>
      <c r="F1424" s="23" t="s">
        <v>138</v>
      </c>
      <c r="G1424" s="23" t="s">
        <v>13</v>
      </c>
      <c r="H1424" s="14">
        <v>14857.769000000002</v>
      </c>
      <c r="I1424" s="14">
        <v>1.7210000000000001</v>
      </c>
      <c r="J1424" s="14">
        <v>3910.6979999999999</v>
      </c>
      <c r="K1424" s="14">
        <v>2893.62</v>
      </c>
      <c r="L1424" s="14">
        <f>J1424+K1424</f>
        <v>6804.3179999999993</v>
      </c>
      <c r="M1424" s="14">
        <f t="shared" si="413"/>
        <v>6806.0389999999998</v>
      </c>
      <c r="N1424" s="25">
        <f t="shared" si="402"/>
        <v>45.796364178228899</v>
      </c>
      <c r="O1424" s="25">
        <f>100*M1424/H1424</f>
        <v>45.807947343911451</v>
      </c>
      <c r="P1424" s="14">
        <v>1887.8999999999999</v>
      </c>
      <c r="Q1424" s="14">
        <v>1085.6300000000001</v>
      </c>
      <c r="R1424" s="25">
        <f t="shared" si="403"/>
        <v>20.013300785602464</v>
      </c>
      <c r="S1424" s="14">
        <v>4759.17</v>
      </c>
      <c r="T1424" s="25">
        <f t="shared" si="404"/>
        <v>32.031525056016143</v>
      </c>
      <c r="U1424" s="14">
        <v>2961.489047</v>
      </c>
      <c r="V1424" s="27" t="s">
        <v>126</v>
      </c>
      <c r="W1424" s="27" t="s">
        <v>126</v>
      </c>
      <c r="X1424" s="14">
        <v>12809.959000000003</v>
      </c>
      <c r="Y1424" s="14">
        <v>1.7210000000000001</v>
      </c>
      <c r="Z1424" s="14">
        <v>3252.3134190000001</v>
      </c>
      <c r="AA1424" s="14">
        <v>2893.62</v>
      </c>
      <c r="AB1424" s="14">
        <f t="shared" si="405"/>
        <v>6145.933419</v>
      </c>
      <c r="AC1424" s="14">
        <f t="shared" si="406"/>
        <v>6147.6544190000004</v>
      </c>
      <c r="AD1424" s="25">
        <f t="shared" si="407"/>
        <v>47.977775877346673</v>
      </c>
      <c r="AE1424" s="25">
        <f t="shared" si="415"/>
        <v>47.991210736896186</v>
      </c>
      <c r="AF1424" s="14">
        <v>3826.189464</v>
      </c>
      <c r="AG1424" s="25">
        <f t="shared" si="409"/>
        <v>29.868865809796887</v>
      </c>
      <c r="AH1424" s="14">
        <v>46883.09951109589</v>
      </c>
      <c r="AI1424" s="28">
        <f t="shared" si="410"/>
        <v>273.23191370844091</v>
      </c>
      <c r="AJ1424" s="14">
        <v>117687</v>
      </c>
      <c r="AK1424" s="14">
        <f t="shared" si="411"/>
        <v>108.84769770662862</v>
      </c>
      <c r="AL1424" s="14">
        <v>5770.5774549999996</v>
      </c>
      <c r="AM1424" s="14">
        <v>12226.429</v>
      </c>
      <c r="AN1424" s="29">
        <f t="shared" si="412"/>
        <v>47.197570566189029</v>
      </c>
    </row>
    <row r="1425" spans="1:40" x14ac:dyDescent="0.3">
      <c r="A1425" s="23" t="s">
        <v>105</v>
      </c>
      <c r="B1425" s="23" t="s">
        <v>109</v>
      </c>
      <c r="C1425" s="23" t="s">
        <v>242</v>
      </c>
      <c r="D1425" s="23" t="s">
        <v>120</v>
      </c>
      <c r="E1425" s="23" t="s">
        <v>147</v>
      </c>
      <c r="F1425" s="23" t="s">
        <v>135</v>
      </c>
      <c r="G1425" s="23" t="s">
        <v>13</v>
      </c>
      <c r="H1425" s="14">
        <v>20696.578000000001</v>
      </c>
      <c r="I1425" s="14">
        <v>51.46</v>
      </c>
      <c r="J1425" s="14">
        <v>4471.2479999999996</v>
      </c>
      <c r="K1425" s="14">
        <v>6698.23</v>
      </c>
      <c r="L1425" s="14">
        <f t="shared" si="401"/>
        <v>11169.477999999999</v>
      </c>
      <c r="M1425" s="14">
        <f t="shared" si="413"/>
        <v>11220.937999999998</v>
      </c>
      <c r="N1425" s="25">
        <f t="shared" si="402"/>
        <v>53.967752543439779</v>
      </c>
      <c r="O1425" s="25">
        <f t="shared" si="414"/>
        <v>54.2163926809543</v>
      </c>
      <c r="P1425" s="14">
        <v>1039.0700000000002</v>
      </c>
      <c r="Q1425" s="14">
        <v>1024.73</v>
      </c>
      <c r="R1425" s="25">
        <f t="shared" si="403"/>
        <v>9.9716967703549848</v>
      </c>
      <c r="S1425" s="14">
        <v>7291.17</v>
      </c>
      <c r="T1425" s="25">
        <f t="shared" si="404"/>
        <v>35.228867303570667</v>
      </c>
      <c r="U1425" s="14">
        <v>3248.765433</v>
      </c>
      <c r="V1425" s="27" t="s">
        <v>126</v>
      </c>
      <c r="W1425" s="27" t="s">
        <v>126</v>
      </c>
      <c r="X1425" s="14">
        <v>18342.608</v>
      </c>
      <c r="Y1425" s="14">
        <v>51.46</v>
      </c>
      <c r="Z1425" s="14">
        <v>3163.7907380000001</v>
      </c>
      <c r="AA1425" s="14">
        <v>6698.23</v>
      </c>
      <c r="AB1425" s="14">
        <f>Z1425+AA1425</f>
        <v>9862.0207379999993</v>
      </c>
      <c r="AC1425" s="14">
        <f t="shared" si="406"/>
        <v>9913.4807380000002</v>
      </c>
      <c r="AD1425" s="25">
        <f t="shared" si="407"/>
        <v>53.765640840168416</v>
      </c>
      <c r="AE1425" s="25">
        <f t="shared" si="415"/>
        <v>54.046189822079825</v>
      </c>
      <c r="AF1425" s="14">
        <v>6422.0454600000003</v>
      </c>
      <c r="AG1425" s="25">
        <f t="shared" si="409"/>
        <v>35.011626809012107</v>
      </c>
      <c r="AH1425" s="14">
        <v>62082.389966448281</v>
      </c>
      <c r="AI1425" s="28">
        <f t="shared" si="410"/>
        <v>295.45589352976026</v>
      </c>
      <c r="AJ1425" s="14">
        <v>151669</v>
      </c>
      <c r="AK1425" s="14">
        <f t="shared" si="411"/>
        <v>120.93841193651966</v>
      </c>
      <c r="AL1425" s="14">
        <v>9485.0827019999997</v>
      </c>
      <c r="AM1425" s="14">
        <v>17600.258000000002</v>
      </c>
      <c r="AN1425" s="29">
        <f t="shared" si="412"/>
        <v>53.891725348571583</v>
      </c>
    </row>
    <row r="1426" spans="1:40" x14ac:dyDescent="0.3">
      <c r="A1426" s="23" t="s">
        <v>105</v>
      </c>
      <c r="B1426" s="23" t="s">
        <v>109</v>
      </c>
      <c r="C1426" s="23" t="s">
        <v>242</v>
      </c>
      <c r="D1426" s="23" t="s">
        <v>121</v>
      </c>
      <c r="E1426" s="23" t="s">
        <v>148</v>
      </c>
      <c r="F1426" s="23" t="s">
        <v>135</v>
      </c>
      <c r="G1426" s="23" t="s">
        <v>13</v>
      </c>
      <c r="H1426" s="14">
        <v>20540.440000000002</v>
      </c>
      <c r="I1426" s="14">
        <v>55.13</v>
      </c>
      <c r="J1426" s="14">
        <v>3982.56</v>
      </c>
      <c r="K1426" s="14">
        <v>6761.86</v>
      </c>
      <c r="L1426" s="14">
        <f t="shared" si="401"/>
        <v>10744.42</v>
      </c>
      <c r="M1426" s="14">
        <f t="shared" si="413"/>
        <v>10799.55</v>
      </c>
      <c r="N1426" s="25">
        <f t="shared" si="402"/>
        <v>52.308616563228433</v>
      </c>
      <c r="O1426" s="25">
        <f t="shared" si="414"/>
        <v>52.577013929594493</v>
      </c>
      <c r="P1426" s="14">
        <v>58.960000000000036</v>
      </c>
      <c r="Q1426" s="14">
        <v>1108</v>
      </c>
      <c r="R1426" s="25">
        <f t="shared" si="403"/>
        <v>5.6812804399516263</v>
      </c>
      <c r="S1426" s="14">
        <v>8535.48</v>
      </c>
      <c r="T1426" s="25">
        <f t="shared" si="404"/>
        <v>41.554513924726045</v>
      </c>
      <c r="U1426" s="14">
        <v>3879.4768779999999</v>
      </c>
      <c r="V1426" s="27" t="s">
        <v>126</v>
      </c>
      <c r="W1426" s="27" t="s">
        <v>126</v>
      </c>
      <c r="X1426" s="14">
        <v>17926.830000000002</v>
      </c>
      <c r="Y1426" s="14">
        <v>55.13</v>
      </c>
      <c r="Z1426" s="14">
        <v>2953.7054119999998</v>
      </c>
      <c r="AA1426" s="14">
        <v>6761.86</v>
      </c>
      <c r="AB1426" s="14">
        <f t="shared" si="405"/>
        <v>9715.5654119999999</v>
      </c>
      <c r="AC1426" s="14">
        <f t="shared" si="406"/>
        <v>9770.6954119999991</v>
      </c>
      <c r="AD1426" s="25">
        <f t="shared" si="407"/>
        <v>54.195668793646163</v>
      </c>
      <c r="AE1426" s="25">
        <f t="shared" si="415"/>
        <v>54.503196672250461</v>
      </c>
      <c r="AF1426" s="14">
        <v>7033.695678</v>
      </c>
      <c r="AG1426" s="25">
        <f t="shared" si="409"/>
        <v>39.235579731608986</v>
      </c>
      <c r="AH1426" s="14">
        <v>59574.461794073788</v>
      </c>
      <c r="AI1426" s="28">
        <f t="shared" si="410"/>
        <v>300.91467820500367</v>
      </c>
      <c r="AJ1426" s="14">
        <v>139913</v>
      </c>
      <c r="AK1426" s="14">
        <f t="shared" si="411"/>
        <v>128.12840836805728</v>
      </c>
      <c r="AL1426" s="14">
        <v>9701.1100740000002</v>
      </c>
      <c r="AM1426" s="14">
        <v>17777.41</v>
      </c>
      <c r="AN1426" s="29">
        <f t="shared" si="412"/>
        <v>54.569873080499356</v>
      </c>
    </row>
    <row r="1427" spans="1:40" x14ac:dyDescent="0.3">
      <c r="A1427" s="23" t="s">
        <v>105</v>
      </c>
      <c r="B1427" s="23" t="s">
        <v>109</v>
      </c>
      <c r="C1427" s="23" t="s">
        <v>242</v>
      </c>
      <c r="D1427" s="23" t="s">
        <v>122</v>
      </c>
      <c r="E1427" s="23" t="s">
        <v>123</v>
      </c>
      <c r="F1427" s="23" t="s">
        <v>138</v>
      </c>
      <c r="G1427" s="23" t="s">
        <v>13</v>
      </c>
      <c r="H1427" s="14">
        <v>21969.691999999999</v>
      </c>
      <c r="I1427" s="14">
        <v>66.116</v>
      </c>
      <c r="J1427" s="14">
        <v>5784.6859999999997</v>
      </c>
      <c r="K1427" s="14">
        <v>7361.97</v>
      </c>
      <c r="L1427" s="14">
        <f t="shared" si="401"/>
        <v>13146.655999999999</v>
      </c>
      <c r="M1427" s="14">
        <f t="shared" si="413"/>
        <v>13212.772000000001</v>
      </c>
      <c r="N1427" s="25">
        <f t="shared" si="402"/>
        <v>59.839964984488624</v>
      </c>
      <c r="O1427" s="25">
        <f t="shared" si="414"/>
        <v>60.140906845667217</v>
      </c>
      <c r="P1427" s="14">
        <v>7628.8399999999992</v>
      </c>
      <c r="Q1427" s="14">
        <v>1106.6599999999999</v>
      </c>
      <c r="R1427" s="25">
        <f t="shared" si="403"/>
        <v>39.761595201243608</v>
      </c>
      <c r="S1427" s="14">
        <v>5.09</v>
      </c>
      <c r="T1427" s="25">
        <f t="shared" si="404"/>
        <v>2.3168281102893932E-2</v>
      </c>
      <c r="U1427" s="14">
        <v>2.139548</v>
      </c>
      <c r="V1427" s="27" t="s">
        <v>126</v>
      </c>
      <c r="W1427" s="27" t="s">
        <v>126</v>
      </c>
      <c r="X1427" s="14">
        <v>18991.653999999999</v>
      </c>
      <c r="Y1427" s="14">
        <v>66.116</v>
      </c>
      <c r="Z1427" s="14">
        <v>4448.425045</v>
      </c>
      <c r="AA1427" s="14">
        <v>7361.97</v>
      </c>
      <c r="AB1427" s="14">
        <f t="shared" si="405"/>
        <v>11810.395045000001</v>
      </c>
      <c r="AC1427" s="14">
        <f t="shared" si="406"/>
        <v>11876.511044999999</v>
      </c>
      <c r="AD1427" s="25">
        <f t="shared" si="407"/>
        <v>62.187290506661512</v>
      </c>
      <c r="AE1427" s="25">
        <f t="shared" si="408"/>
        <v>62.535422375534012</v>
      </c>
      <c r="AF1427" s="14">
        <v>3.9905599999999999</v>
      </c>
      <c r="AG1427" s="25">
        <f t="shared" si="409"/>
        <v>2.1012177243751387E-2</v>
      </c>
      <c r="AH1427" s="14">
        <v>55257.06542644334</v>
      </c>
      <c r="AI1427" s="28">
        <f t="shared" si="410"/>
        <v>343.69639164571919</v>
      </c>
      <c r="AJ1427" s="14">
        <v>152718</v>
      </c>
      <c r="AK1427" s="14">
        <f t="shared" si="411"/>
        <v>124.35766576304037</v>
      </c>
      <c r="AL1427" s="14">
        <v>11635.461229</v>
      </c>
      <c r="AM1427" s="14">
        <v>18768.454000000002</v>
      </c>
      <c r="AN1427" s="29">
        <f t="shared" si="412"/>
        <v>61.994777135079957</v>
      </c>
    </row>
    <row r="1428" spans="1:40" x14ac:dyDescent="0.3">
      <c r="A1428" s="23" t="s">
        <v>105</v>
      </c>
      <c r="B1428" s="23" t="s">
        <v>109</v>
      </c>
      <c r="C1428" s="23" t="s">
        <v>242</v>
      </c>
      <c r="D1428" s="23" t="s">
        <v>124</v>
      </c>
      <c r="E1428" s="23" t="s">
        <v>149</v>
      </c>
      <c r="F1428" s="23" t="s">
        <v>135</v>
      </c>
      <c r="G1428" s="23" t="s">
        <v>13</v>
      </c>
      <c r="H1428" s="14">
        <v>22013.098000000002</v>
      </c>
      <c r="I1428" s="14">
        <v>0</v>
      </c>
      <c r="J1428" s="14">
        <v>5335.5379999999996</v>
      </c>
      <c r="K1428" s="14">
        <v>6160.26</v>
      </c>
      <c r="L1428" s="14">
        <f t="shared" si="401"/>
        <v>11495.797999999999</v>
      </c>
      <c r="M1428" s="14">
        <f t="shared" si="413"/>
        <v>11495.797999999999</v>
      </c>
      <c r="N1428" s="25">
        <f t="shared" si="402"/>
        <v>52.222535873869262</v>
      </c>
      <c r="O1428" s="25">
        <f>100*M1428/H1428</f>
        <v>52.222535873869262</v>
      </c>
      <c r="P1428" s="14">
        <v>9502.32</v>
      </c>
      <c r="Q1428" s="14">
        <v>823.56999999999994</v>
      </c>
      <c r="R1428" s="25">
        <f t="shared" si="403"/>
        <v>46.907936356799937</v>
      </c>
      <c r="S1428" s="14">
        <v>72.48</v>
      </c>
      <c r="T1428" s="25">
        <f t="shared" si="404"/>
        <v>0.32925851690661623</v>
      </c>
      <c r="U1428" s="14">
        <v>34.350521000000001</v>
      </c>
      <c r="V1428" s="27" t="s">
        <v>126</v>
      </c>
      <c r="W1428" s="27" t="s">
        <v>126</v>
      </c>
      <c r="X1428" s="14">
        <v>19958.128000000001</v>
      </c>
      <c r="Y1428" s="14">
        <v>0</v>
      </c>
      <c r="Z1428" s="14">
        <v>4678.3285050000004</v>
      </c>
      <c r="AA1428" s="14">
        <v>5781.2069110000002</v>
      </c>
      <c r="AB1428" s="14">
        <f>Z1428+AA1428</f>
        <v>10459.535416000001</v>
      </c>
      <c r="AC1428" s="14">
        <f t="shared" si="406"/>
        <v>10459.535416000001</v>
      </c>
      <c r="AD1428" s="25">
        <f t="shared" si="407"/>
        <v>52.407397206792147</v>
      </c>
      <c r="AE1428" s="25">
        <f t="shared" si="408"/>
        <v>52.407397206792147</v>
      </c>
      <c r="AF1428" s="14">
        <v>65.052935000000005</v>
      </c>
      <c r="AG1428" s="25">
        <f t="shared" si="409"/>
        <v>0.32594707780208648</v>
      </c>
      <c r="AH1428" s="14">
        <v>69572.132588185617</v>
      </c>
      <c r="AI1428" s="28">
        <f t="shared" si="410"/>
        <v>286.86957345604191</v>
      </c>
      <c r="AJ1428" s="14">
        <v>183115</v>
      </c>
      <c r="AK1428" s="14">
        <f>1000*X1428/AJ1428</f>
        <v>108.99231630396199</v>
      </c>
      <c r="AL1428" s="14">
        <v>9996.5103459999991</v>
      </c>
      <c r="AM1428" s="14">
        <v>19413.918000000001</v>
      </c>
      <c r="AN1428" s="29">
        <f t="shared" si="412"/>
        <v>51.491462702170672</v>
      </c>
    </row>
    <row r="1429" spans="1:40" x14ac:dyDescent="0.3">
      <c r="A1429" s="23" t="s">
        <v>105</v>
      </c>
      <c r="B1429" s="23" t="s">
        <v>109</v>
      </c>
      <c r="C1429" s="23" t="s">
        <v>242</v>
      </c>
      <c r="D1429" s="23" t="s">
        <v>2</v>
      </c>
      <c r="E1429" s="23" t="s">
        <v>32</v>
      </c>
      <c r="F1429" s="23" t="s">
        <v>126</v>
      </c>
      <c r="G1429" s="23" t="s">
        <v>13</v>
      </c>
      <c r="H1429" s="14">
        <v>267124.98000000004</v>
      </c>
      <c r="I1429" s="14">
        <v>671.30100000000004</v>
      </c>
      <c r="J1429" s="14">
        <v>67801.952999999994</v>
      </c>
      <c r="K1429" s="14">
        <v>73212.899999999994</v>
      </c>
      <c r="L1429" s="14">
        <f>J1429+K1429</f>
        <v>141014.853</v>
      </c>
      <c r="M1429" s="14">
        <f t="shared" si="413"/>
        <v>141686.15399999998</v>
      </c>
      <c r="N1429" s="25">
        <f>100*L1429/H1429</f>
        <v>52.789841294513145</v>
      </c>
      <c r="O1429" s="25">
        <f>100*M1429/H1429</f>
        <v>53.04114725623937</v>
      </c>
      <c r="P1429" s="14">
        <v>67033.16</v>
      </c>
      <c r="Q1429" s="14">
        <v>13640.02</v>
      </c>
      <c r="R1429" s="25">
        <f>100*(P1429+Q1429)/H1429</f>
        <v>30.200537591055692</v>
      </c>
      <c r="S1429" s="14">
        <v>41440.795999999995</v>
      </c>
      <c r="T1429" s="25">
        <f>100*S1429/H1429</f>
        <v>15.51363560233116</v>
      </c>
      <c r="U1429" s="14">
        <v>19450.139261</v>
      </c>
      <c r="V1429" s="27" t="s">
        <v>126</v>
      </c>
      <c r="W1429" s="27" t="s">
        <v>126</v>
      </c>
      <c r="X1429" s="14">
        <v>231559.94200000004</v>
      </c>
      <c r="Y1429" s="14">
        <v>671.249054</v>
      </c>
      <c r="Z1429" s="14">
        <v>51560.000486999998</v>
      </c>
      <c r="AA1429" s="14">
        <v>72422.957966000002</v>
      </c>
      <c r="AB1429" s="14">
        <f>Z1429+AA1429</f>
        <v>123982.958453</v>
      </c>
      <c r="AC1429" s="14">
        <f>Y1429+Z1429+AA1429</f>
        <v>124654.207507</v>
      </c>
      <c r="AD1429" s="25">
        <f t="shared" si="407"/>
        <v>53.542489854743522</v>
      </c>
      <c r="AE1429" s="25">
        <f t="shared" si="408"/>
        <v>53.832371190954944</v>
      </c>
      <c r="AF1429" s="14">
        <v>35077.751450000003</v>
      </c>
      <c r="AG1429" s="25">
        <f>100*AF1429/X1429</f>
        <v>15.148454066377335</v>
      </c>
      <c r="AH1429" s="14">
        <v>785793.1890661231</v>
      </c>
      <c r="AI1429" s="28">
        <f>1000*X1429/AH1429</f>
        <v>294.68306066027083</v>
      </c>
      <c r="AJ1429" s="14">
        <v>1927855</v>
      </c>
      <c r="AK1429" s="14">
        <f t="shared" si="411"/>
        <v>120.1127377318315</v>
      </c>
      <c r="AL1429" s="14">
        <v>118390.035301</v>
      </c>
      <c r="AM1429" s="14">
        <v>223069.21200000003</v>
      </c>
      <c r="AN1429" s="29">
        <f>100*AL1429/AM1429</f>
        <v>53.073229711772136</v>
      </c>
    </row>
    <row r="1430" spans="1:40" x14ac:dyDescent="0.3">
      <c r="A1430" s="23" t="s">
        <v>106</v>
      </c>
      <c r="B1430" s="23" t="s">
        <v>110</v>
      </c>
      <c r="C1430" s="23" t="s">
        <v>242</v>
      </c>
      <c r="D1430" s="23" t="s">
        <v>114</v>
      </c>
      <c r="E1430" s="23" t="s">
        <v>143</v>
      </c>
      <c r="F1430" s="23" t="s">
        <v>135</v>
      </c>
      <c r="G1430" s="23" t="s">
        <v>13</v>
      </c>
      <c r="H1430" s="14">
        <v>24730.93</v>
      </c>
      <c r="I1430" s="14">
        <v>41.35</v>
      </c>
      <c r="J1430" s="14">
        <v>7697.81</v>
      </c>
      <c r="K1430" s="14">
        <v>6078.13</v>
      </c>
      <c r="L1430" s="14">
        <f>J1430+K1430</f>
        <v>13775.94</v>
      </c>
      <c r="M1430" s="14">
        <f t="shared" ref="M1430:M1441" si="416">I1430+J1430+K1430</f>
        <v>13817.29</v>
      </c>
      <c r="N1430" s="25">
        <f t="shared" ref="N1430:N1440" si="417">100*L1430/H1430</f>
        <v>55.703283297474051</v>
      </c>
      <c r="O1430" s="25">
        <f>100*M1430/H1430</f>
        <v>55.870482832631041</v>
      </c>
      <c r="P1430" s="14">
        <v>2248.87</v>
      </c>
      <c r="Q1430" s="14">
        <v>2009.2799999999997</v>
      </c>
      <c r="R1430" s="25">
        <f>100*(P1430+Q1430)/H1430</f>
        <v>17.217912953536317</v>
      </c>
      <c r="S1430" s="14">
        <v>6440.37</v>
      </c>
      <c r="T1430" s="25">
        <f>100*S1430/H1430</f>
        <v>26.041762279057036</v>
      </c>
      <c r="U1430" s="14">
        <v>3419.6300070000002</v>
      </c>
      <c r="V1430" s="27" t="s">
        <v>126</v>
      </c>
      <c r="W1430" s="27" t="s">
        <v>126</v>
      </c>
      <c r="X1430" s="14">
        <v>18931.650000000001</v>
      </c>
      <c r="Y1430" s="14">
        <v>41.35</v>
      </c>
      <c r="Z1430" s="14">
        <v>4111.1505610000004</v>
      </c>
      <c r="AA1430" s="14">
        <v>6039.9777530000001</v>
      </c>
      <c r="AB1430" s="14">
        <f>Z1430+AA1430</f>
        <v>10151.128314000001</v>
      </c>
      <c r="AC1430" s="14">
        <f t="shared" ref="AC1430:AC1440" si="418">Y1430+Z1430+AA1430</f>
        <v>10192.478314</v>
      </c>
      <c r="AD1430" s="25">
        <f>100*AB1430/X1430</f>
        <v>53.619881595106612</v>
      </c>
      <c r="AE1430" s="25">
        <f>100*AC1430/X1430</f>
        <v>53.838298901574873</v>
      </c>
      <c r="AF1430" s="14">
        <v>5029.835693</v>
      </c>
      <c r="AG1430" s="25">
        <f>100*AF1430/X1430</f>
        <v>26.568395744692086</v>
      </c>
      <c r="AH1430" s="14">
        <v>61559.053968459179</v>
      </c>
      <c r="AI1430" s="28">
        <f t="shared" ref="AI1430:AI1440" si="419">1000*X1430/AH1430</f>
        <v>307.53640252008989</v>
      </c>
      <c r="AJ1430" s="14">
        <v>148100</v>
      </c>
      <c r="AK1430" s="14">
        <f t="shared" ref="AK1430:AK1439" si="420">1000*X1430/AJ1430</f>
        <v>127.8301823092505</v>
      </c>
      <c r="AL1430" s="14">
        <v>9391.0471689999995</v>
      </c>
      <c r="AM1430" s="14">
        <v>17884.79</v>
      </c>
      <c r="AN1430" s="29">
        <f>100*AL1430/AM1430</f>
        <v>52.508568280645171</v>
      </c>
    </row>
    <row r="1431" spans="1:40" x14ac:dyDescent="0.3">
      <c r="A1431" s="23" t="s">
        <v>106</v>
      </c>
      <c r="B1431" s="23" t="s">
        <v>110</v>
      </c>
      <c r="C1431" s="23" t="s">
        <v>242</v>
      </c>
      <c r="D1431" s="23" t="s">
        <v>125</v>
      </c>
      <c r="E1431" s="23" t="s">
        <v>144</v>
      </c>
      <c r="F1431" s="23" t="s">
        <v>135</v>
      </c>
      <c r="G1431" s="23" t="s">
        <v>13</v>
      </c>
      <c r="H1431" s="14">
        <v>19115.87</v>
      </c>
      <c r="I1431" s="14">
        <v>73.36</v>
      </c>
      <c r="J1431" s="14">
        <v>4784.91</v>
      </c>
      <c r="K1431" s="14">
        <v>5473</v>
      </c>
      <c r="L1431" s="14">
        <f t="shared" ref="L1431:L1435" si="421">J1431+K1431</f>
        <v>10257.91</v>
      </c>
      <c r="M1431" s="14">
        <f t="shared" si="416"/>
        <v>10331.27</v>
      </c>
      <c r="N1431" s="25">
        <f t="shared" si="417"/>
        <v>53.661748065874065</v>
      </c>
      <c r="O1431" s="25">
        <f t="shared" ref="O1431:O1435" si="422">100*M1431/H1431</f>
        <v>54.045512969067069</v>
      </c>
      <c r="P1431" s="14">
        <v>334</v>
      </c>
      <c r="Q1431" s="14">
        <v>779.39</v>
      </c>
      <c r="R1431" s="25">
        <f t="shared" ref="R1431:R1440" si="423">100*(P1431+Q1431)/H1431</f>
        <v>5.8244275567892014</v>
      </c>
      <c r="S1431" s="14">
        <v>7591.71</v>
      </c>
      <c r="T1431" s="25">
        <f t="shared" ref="T1431:T1440" si="424">100*S1431/H1431</f>
        <v>39.714174662204755</v>
      </c>
      <c r="U1431" s="14">
        <v>3509.468691</v>
      </c>
      <c r="V1431" s="27" t="s">
        <v>126</v>
      </c>
      <c r="W1431" s="27" t="s">
        <v>126</v>
      </c>
      <c r="X1431" s="14">
        <v>17972.25</v>
      </c>
      <c r="Y1431" s="14">
        <v>73.36</v>
      </c>
      <c r="Z1431" s="14">
        <v>4179.2684419999996</v>
      </c>
      <c r="AA1431" s="14">
        <v>5387.3305149999997</v>
      </c>
      <c r="AB1431" s="14">
        <f t="shared" ref="AB1431:AB1436" si="425">Z1431+AA1431</f>
        <v>9566.5989569999983</v>
      </c>
      <c r="AC1431" s="14">
        <f t="shared" si="418"/>
        <v>9639.9589569999989</v>
      </c>
      <c r="AD1431" s="25">
        <f t="shared" ref="AD1431:AD1441" si="426">100*AB1431/X1431</f>
        <v>53.229834645077823</v>
      </c>
      <c r="AE1431" s="25">
        <f t="shared" ref="AE1431:AE1441" si="427">100*AC1431/X1431</f>
        <v>53.638019485595841</v>
      </c>
      <c r="AF1431" s="14">
        <v>7189.6795050000001</v>
      </c>
      <c r="AG1431" s="25">
        <f>100*AF1431/X1431</f>
        <v>40.004337269957851</v>
      </c>
      <c r="AH1431" s="14">
        <v>71905.897405061623</v>
      </c>
      <c r="AI1431" s="28">
        <f t="shared" si="419"/>
        <v>249.94125167172854</v>
      </c>
      <c r="AJ1431" s="14">
        <v>165415</v>
      </c>
      <c r="AK1431" s="14">
        <f t="shared" si="420"/>
        <v>108.64945742526373</v>
      </c>
      <c r="AL1431" s="14">
        <v>9404.4241450000009</v>
      </c>
      <c r="AM1431" s="14">
        <v>17583.97</v>
      </c>
      <c r="AN1431" s="29">
        <f t="shared" ref="AN1431:AN1440" si="428">100*AL1431/AM1431</f>
        <v>53.482940115343695</v>
      </c>
    </row>
    <row r="1432" spans="1:40" x14ac:dyDescent="0.3">
      <c r="A1432" s="23" t="s">
        <v>106</v>
      </c>
      <c r="B1432" s="23" t="s">
        <v>110</v>
      </c>
      <c r="C1432" s="23" t="s">
        <v>242</v>
      </c>
      <c r="D1432" s="23" t="s">
        <v>115</v>
      </c>
      <c r="E1432" s="23" t="s">
        <v>178</v>
      </c>
      <c r="F1432" s="23" t="s">
        <v>138</v>
      </c>
      <c r="G1432" s="23" t="s">
        <v>13</v>
      </c>
      <c r="H1432" s="14">
        <v>25499.55</v>
      </c>
      <c r="I1432" s="14">
        <v>41.46</v>
      </c>
      <c r="J1432" s="14">
        <v>7492.42</v>
      </c>
      <c r="K1432" s="14">
        <v>5479.24</v>
      </c>
      <c r="L1432" s="14">
        <f t="shared" si="421"/>
        <v>12971.66</v>
      </c>
      <c r="M1432" s="14">
        <f t="shared" si="416"/>
        <v>13013.119999999999</v>
      </c>
      <c r="N1432" s="25">
        <f t="shared" si="417"/>
        <v>50.870152610536266</v>
      </c>
      <c r="O1432" s="25">
        <f t="shared" si="422"/>
        <v>51.032743715085168</v>
      </c>
      <c r="P1432" s="14">
        <v>8787.1</v>
      </c>
      <c r="Q1432" s="14">
        <v>1247.6300000000001</v>
      </c>
      <c r="R1432" s="25">
        <f t="shared" si="423"/>
        <v>39.352576810179002</v>
      </c>
      <c r="S1432" s="14">
        <v>1653.71</v>
      </c>
      <c r="T1432" s="25">
        <f t="shared" si="424"/>
        <v>6.4852517005202053</v>
      </c>
      <c r="U1432" s="14">
        <v>905.48212899999999</v>
      </c>
      <c r="V1432" s="27" t="s">
        <v>126</v>
      </c>
      <c r="W1432" s="27" t="s">
        <v>126</v>
      </c>
      <c r="X1432" s="14">
        <v>22853.489999999998</v>
      </c>
      <c r="Y1432" s="14">
        <v>41.416974000000003</v>
      </c>
      <c r="Z1432" s="14">
        <v>6322.9402689999997</v>
      </c>
      <c r="AA1432" s="14">
        <v>5385.62</v>
      </c>
      <c r="AB1432" s="14">
        <f t="shared" si="425"/>
        <v>11708.560269</v>
      </c>
      <c r="AC1432" s="14">
        <f t="shared" si="418"/>
        <v>11749.977242999999</v>
      </c>
      <c r="AD1432" s="25">
        <f t="shared" si="426"/>
        <v>51.233138872881128</v>
      </c>
      <c r="AE1432" s="25">
        <f t="shared" si="427"/>
        <v>51.414367096666638</v>
      </c>
      <c r="AF1432" s="14">
        <v>1450.547517</v>
      </c>
      <c r="AG1432" s="25">
        <f t="shared" ref="AG1432:AG1440" si="429">100*AF1432/X1432</f>
        <v>6.3471597423413231</v>
      </c>
      <c r="AH1432" s="14">
        <v>87371.367638573007</v>
      </c>
      <c r="AI1432" s="28">
        <f t="shared" si="419"/>
        <v>261.56726874801211</v>
      </c>
      <c r="AJ1432" s="14">
        <v>222511</v>
      </c>
      <c r="AK1432" s="14">
        <f t="shared" si="420"/>
        <v>102.70723694558919</v>
      </c>
      <c r="AL1432" s="14">
        <v>10758.013942</v>
      </c>
      <c r="AM1432" s="14">
        <v>21855.29</v>
      </c>
      <c r="AN1432" s="29">
        <f t="shared" si="428"/>
        <v>49.223844396482498</v>
      </c>
    </row>
    <row r="1433" spans="1:40" x14ac:dyDescent="0.3">
      <c r="A1433" s="23" t="s">
        <v>106</v>
      </c>
      <c r="B1433" s="23" t="s">
        <v>110</v>
      </c>
      <c r="C1433" s="23" t="s">
        <v>242</v>
      </c>
      <c r="D1433" s="23" t="s">
        <v>116</v>
      </c>
      <c r="E1433" s="23" t="s">
        <v>71</v>
      </c>
      <c r="F1433" s="23" t="s">
        <v>135</v>
      </c>
      <c r="G1433" s="23" t="s">
        <v>13</v>
      </c>
      <c r="H1433" s="14">
        <v>39004.089999999997</v>
      </c>
      <c r="I1433" s="14">
        <v>99.24</v>
      </c>
      <c r="J1433" s="14">
        <v>9232.18</v>
      </c>
      <c r="K1433" s="14">
        <v>5280.86</v>
      </c>
      <c r="L1433" s="14">
        <f t="shared" si="421"/>
        <v>14513.04</v>
      </c>
      <c r="M1433" s="14">
        <f t="shared" si="416"/>
        <v>14612.279999999999</v>
      </c>
      <c r="N1433" s="25">
        <f t="shared" si="417"/>
        <v>37.20902090011586</v>
      </c>
      <c r="O1433" s="25">
        <f t="shared" si="422"/>
        <v>37.463455755537439</v>
      </c>
      <c r="P1433" s="14">
        <v>23141.82</v>
      </c>
      <c r="Q1433" s="14">
        <v>632.54</v>
      </c>
      <c r="R1433" s="25">
        <f t="shared" si="423"/>
        <v>60.953505132410477</v>
      </c>
      <c r="S1433" s="14">
        <v>489.64</v>
      </c>
      <c r="T1433" s="25">
        <f t="shared" si="424"/>
        <v>1.2553555280997455</v>
      </c>
      <c r="U1433" s="14">
        <v>327.07632699999999</v>
      </c>
      <c r="V1433" s="27" t="s">
        <v>126</v>
      </c>
      <c r="W1433" s="27" t="s">
        <v>126</v>
      </c>
      <c r="X1433" s="14">
        <v>33437.61</v>
      </c>
      <c r="Y1433" s="14">
        <v>99.24</v>
      </c>
      <c r="Z1433" s="14">
        <v>8290.1937010000001</v>
      </c>
      <c r="AA1433" s="14">
        <v>5095.5994209999999</v>
      </c>
      <c r="AB1433" s="14">
        <f t="shared" si="425"/>
        <v>13385.793121999999</v>
      </c>
      <c r="AC1433" s="14">
        <f t="shared" si="418"/>
        <v>13485.033122000001</v>
      </c>
      <c r="AD1433" s="25">
        <f t="shared" si="426"/>
        <v>40.032146801161922</v>
      </c>
      <c r="AE1433" s="25">
        <f t="shared" si="427"/>
        <v>40.328938348165437</v>
      </c>
      <c r="AF1433" s="14">
        <v>412.28763700000002</v>
      </c>
      <c r="AG1433" s="25">
        <f t="shared" si="429"/>
        <v>1.2330056992709706</v>
      </c>
      <c r="AH1433" s="14">
        <v>151290.24508910175</v>
      </c>
      <c r="AI1433" s="28">
        <f t="shared" si="419"/>
        <v>221.01629870654952</v>
      </c>
      <c r="AJ1433" s="14">
        <v>352390</v>
      </c>
      <c r="AK1433" s="14">
        <f t="shared" si="420"/>
        <v>94.888078549334537</v>
      </c>
      <c r="AL1433" s="14">
        <v>12817.744398999999</v>
      </c>
      <c r="AM1433" s="14">
        <v>32619.7</v>
      </c>
      <c r="AN1433" s="29">
        <f t="shared" si="428"/>
        <v>39.294488910075806</v>
      </c>
    </row>
    <row r="1434" spans="1:40" x14ac:dyDescent="0.3">
      <c r="A1434" s="23" t="s">
        <v>106</v>
      </c>
      <c r="B1434" s="23" t="s">
        <v>110</v>
      </c>
      <c r="C1434" s="23" t="s">
        <v>242</v>
      </c>
      <c r="D1434" s="23" t="s">
        <v>117</v>
      </c>
      <c r="E1434" s="23" t="s">
        <v>145</v>
      </c>
      <c r="F1434" s="23" t="s">
        <v>137</v>
      </c>
      <c r="G1434" s="23" t="s">
        <v>13</v>
      </c>
      <c r="H1434" s="14">
        <v>18460.7</v>
      </c>
      <c r="I1434" s="14">
        <v>69.709999999999994</v>
      </c>
      <c r="J1434" s="14">
        <v>4752.8</v>
      </c>
      <c r="K1434" s="14">
        <v>3889.98</v>
      </c>
      <c r="L1434" s="14">
        <f t="shared" si="421"/>
        <v>8642.7800000000007</v>
      </c>
      <c r="M1434" s="14">
        <f t="shared" si="416"/>
        <v>8712.49</v>
      </c>
      <c r="N1434" s="25">
        <f t="shared" si="417"/>
        <v>46.817184613801217</v>
      </c>
      <c r="O1434" s="25">
        <f t="shared" si="422"/>
        <v>47.19479759705753</v>
      </c>
      <c r="P1434" s="14">
        <v>5360.95</v>
      </c>
      <c r="Q1434" s="14">
        <v>862.75</v>
      </c>
      <c r="R1434" s="25">
        <f t="shared" si="423"/>
        <v>33.713239476292877</v>
      </c>
      <c r="S1434" s="14">
        <v>2942.96</v>
      </c>
      <c r="T1434" s="25">
        <f t="shared" si="424"/>
        <v>15.941757354813197</v>
      </c>
      <c r="U1434" s="14">
        <v>1681.952771</v>
      </c>
      <c r="V1434" s="27" t="s">
        <v>126</v>
      </c>
      <c r="W1434" s="27" t="s">
        <v>126</v>
      </c>
      <c r="X1434" s="14">
        <v>16327.49</v>
      </c>
      <c r="Y1434" s="14">
        <v>69.709999999999994</v>
      </c>
      <c r="Z1434" s="14">
        <v>3929.9536499999999</v>
      </c>
      <c r="AA1434" s="14">
        <v>3889.98</v>
      </c>
      <c r="AB1434" s="14">
        <f t="shared" si="425"/>
        <v>7819.9336499999999</v>
      </c>
      <c r="AC1434" s="14">
        <f t="shared" si="418"/>
        <v>7889.64365</v>
      </c>
      <c r="AD1434" s="25">
        <f t="shared" si="426"/>
        <v>47.894279218667414</v>
      </c>
      <c r="AE1434" s="25">
        <f t="shared" si="427"/>
        <v>48.321227880096693</v>
      </c>
      <c r="AF1434" s="14">
        <v>2497.2988959999998</v>
      </c>
      <c r="AG1434" s="25">
        <f t="shared" si="429"/>
        <v>15.295056962215256</v>
      </c>
      <c r="AH1434" s="14">
        <v>58736.502863326874</v>
      </c>
      <c r="AI1434" s="28">
        <f t="shared" si="419"/>
        <v>277.9785857866309</v>
      </c>
      <c r="AJ1434" s="14">
        <v>141954</v>
      </c>
      <c r="AK1434" s="14">
        <f t="shared" si="420"/>
        <v>115.01958380883949</v>
      </c>
      <c r="AL1434" s="14">
        <v>7308.1959509999997</v>
      </c>
      <c r="AM1434" s="14">
        <v>15609.11</v>
      </c>
      <c r="AN1434" s="29">
        <f t="shared" si="428"/>
        <v>46.820068222980034</v>
      </c>
    </row>
    <row r="1435" spans="1:40" x14ac:dyDescent="0.3">
      <c r="A1435" s="23" t="s">
        <v>106</v>
      </c>
      <c r="B1435" s="23" t="s">
        <v>110</v>
      </c>
      <c r="C1435" s="23" t="s">
        <v>242</v>
      </c>
      <c r="D1435" s="23" t="s">
        <v>118</v>
      </c>
      <c r="E1435" s="23" t="s">
        <v>177</v>
      </c>
      <c r="F1435" s="23" t="s">
        <v>137</v>
      </c>
      <c r="G1435" s="23" t="s">
        <v>13</v>
      </c>
      <c r="H1435" s="14">
        <v>19494.150000000001</v>
      </c>
      <c r="I1435" s="14">
        <v>59.58</v>
      </c>
      <c r="J1435" s="14">
        <v>6523.42</v>
      </c>
      <c r="K1435" s="14">
        <v>2610.4899999999998</v>
      </c>
      <c r="L1435" s="14">
        <f t="shared" si="421"/>
        <v>9133.91</v>
      </c>
      <c r="M1435" s="14">
        <f t="shared" si="416"/>
        <v>9193.49</v>
      </c>
      <c r="N1435" s="25">
        <f t="shared" si="417"/>
        <v>46.854620488710715</v>
      </c>
      <c r="O1435" s="25">
        <f t="shared" si="422"/>
        <v>47.160250639294347</v>
      </c>
      <c r="P1435" s="14">
        <v>6547.94</v>
      </c>
      <c r="Q1435" s="14">
        <v>1344.65</v>
      </c>
      <c r="R1435" s="25">
        <f t="shared" si="423"/>
        <v>40.486966602801353</v>
      </c>
      <c r="S1435" s="14">
        <v>1665.11</v>
      </c>
      <c r="T1435" s="25">
        <f t="shared" si="424"/>
        <v>8.5415881174608792</v>
      </c>
      <c r="U1435" s="14">
        <v>1147.188052</v>
      </c>
      <c r="V1435" s="27" t="s">
        <v>126</v>
      </c>
      <c r="W1435" s="27" t="s">
        <v>126</v>
      </c>
      <c r="X1435" s="14">
        <v>17192.560000000001</v>
      </c>
      <c r="Y1435" s="14">
        <v>59.58</v>
      </c>
      <c r="Z1435" s="14">
        <v>5184.3354429999999</v>
      </c>
      <c r="AA1435" s="14">
        <v>2599.3200000000002</v>
      </c>
      <c r="AB1435" s="14">
        <f t="shared" si="425"/>
        <v>7783.6554429999997</v>
      </c>
      <c r="AC1435" s="14">
        <f t="shared" si="418"/>
        <v>7843.2354429999996</v>
      </c>
      <c r="AD1435" s="25">
        <f t="shared" si="426"/>
        <v>45.273394090234376</v>
      </c>
      <c r="AE1435" s="25">
        <f t="shared" si="427"/>
        <v>45.619939340040105</v>
      </c>
      <c r="AF1435" s="14">
        <v>1493.6738310000001</v>
      </c>
      <c r="AG1435" s="25">
        <f t="shared" si="429"/>
        <v>8.6879082056424402</v>
      </c>
      <c r="AH1435" s="14">
        <v>62428.347773617628</v>
      </c>
      <c r="AI1435" s="28">
        <f t="shared" si="419"/>
        <v>275.39668456940353</v>
      </c>
      <c r="AJ1435" s="14">
        <v>152383</v>
      </c>
      <c r="AK1435" s="14">
        <f t="shared" si="420"/>
        <v>112.82465891864578</v>
      </c>
      <c r="AL1435" s="14">
        <v>6795.3904830000001</v>
      </c>
      <c r="AM1435" s="14">
        <v>16010.42</v>
      </c>
      <c r="AN1435" s="29">
        <f t="shared" si="428"/>
        <v>42.443549157361268</v>
      </c>
    </row>
    <row r="1436" spans="1:40" x14ac:dyDescent="0.3">
      <c r="A1436" s="23" t="s">
        <v>106</v>
      </c>
      <c r="B1436" s="23" t="s">
        <v>110</v>
      </c>
      <c r="C1436" s="23" t="s">
        <v>242</v>
      </c>
      <c r="D1436" s="23" t="s">
        <v>119</v>
      </c>
      <c r="E1436" s="23" t="s">
        <v>146</v>
      </c>
      <c r="F1436" s="23" t="s">
        <v>138</v>
      </c>
      <c r="G1436" s="23" t="s">
        <v>13</v>
      </c>
      <c r="H1436" s="14">
        <v>13211.547999999999</v>
      </c>
      <c r="I1436" s="14">
        <v>1.1259999999999999</v>
      </c>
      <c r="J1436" s="14">
        <v>3564.6619999999998</v>
      </c>
      <c r="K1436" s="14">
        <v>2259.3000000000002</v>
      </c>
      <c r="L1436" s="14">
        <f>J1436+K1436</f>
        <v>5823.9619999999995</v>
      </c>
      <c r="M1436" s="14">
        <f t="shared" si="416"/>
        <v>5825.0879999999997</v>
      </c>
      <c r="N1436" s="25">
        <f t="shared" si="417"/>
        <v>44.082358857569155</v>
      </c>
      <c r="O1436" s="25">
        <f>100*M1436/H1436</f>
        <v>44.090881704399813</v>
      </c>
      <c r="P1436" s="14">
        <v>3028.14</v>
      </c>
      <c r="Q1436" s="14">
        <v>1054.3599999999999</v>
      </c>
      <c r="R1436" s="25">
        <f t="shared" si="423"/>
        <v>30.900996612963148</v>
      </c>
      <c r="S1436" s="14">
        <v>2558.84</v>
      </c>
      <c r="T1436" s="25">
        <f t="shared" si="424"/>
        <v>19.368207268368554</v>
      </c>
      <c r="U1436" s="14">
        <v>1606.5466710000001</v>
      </c>
      <c r="V1436" s="27" t="s">
        <v>126</v>
      </c>
      <c r="W1436" s="27" t="s">
        <v>126</v>
      </c>
      <c r="X1436" s="14">
        <v>11782.547999999999</v>
      </c>
      <c r="Y1436" s="14">
        <v>1.1259999999999999</v>
      </c>
      <c r="Z1436" s="14">
        <v>3201.448324</v>
      </c>
      <c r="AA1436" s="14">
        <v>2259.3000000000002</v>
      </c>
      <c r="AB1436" s="14">
        <f t="shared" si="425"/>
        <v>5460.7483240000001</v>
      </c>
      <c r="AC1436" s="14">
        <f t="shared" si="418"/>
        <v>5461.8743240000003</v>
      </c>
      <c r="AD1436" s="25">
        <f t="shared" si="426"/>
        <v>46.346073226266512</v>
      </c>
      <c r="AE1436" s="25">
        <f t="shared" si="427"/>
        <v>46.355629733059445</v>
      </c>
      <c r="AF1436" s="14">
        <v>2135.182362</v>
      </c>
      <c r="AG1436" s="25">
        <f t="shared" si="429"/>
        <v>18.121567270508894</v>
      </c>
      <c r="AH1436" s="14">
        <v>46995.310645232661</v>
      </c>
      <c r="AI1436" s="28">
        <f t="shared" si="419"/>
        <v>250.71752560476486</v>
      </c>
      <c r="AJ1436" s="14">
        <v>117687</v>
      </c>
      <c r="AK1436" s="14">
        <f t="shared" si="420"/>
        <v>100.11766805169643</v>
      </c>
      <c r="AL1436" s="14">
        <v>5074.0295189999997</v>
      </c>
      <c r="AM1436" s="14">
        <v>11207.118</v>
      </c>
      <c r="AN1436" s="29">
        <f t="shared" si="428"/>
        <v>45.2750610727932</v>
      </c>
    </row>
    <row r="1437" spans="1:40" x14ac:dyDescent="0.3">
      <c r="A1437" s="23" t="s">
        <v>106</v>
      </c>
      <c r="B1437" s="23" t="s">
        <v>110</v>
      </c>
      <c r="C1437" s="23" t="s">
        <v>242</v>
      </c>
      <c r="D1437" s="23" t="s">
        <v>120</v>
      </c>
      <c r="E1437" s="23" t="s">
        <v>147</v>
      </c>
      <c r="F1437" s="23" t="s">
        <v>135</v>
      </c>
      <c r="G1437" s="23" t="s">
        <v>13</v>
      </c>
      <c r="H1437" s="14">
        <v>18159.689999999999</v>
      </c>
      <c r="I1437" s="14">
        <v>55.43</v>
      </c>
      <c r="J1437" s="14">
        <v>4279.6899999999996</v>
      </c>
      <c r="K1437" s="14">
        <v>4465.51</v>
      </c>
      <c r="L1437" s="14">
        <f t="shared" ref="L1437:L1440" si="430">J1437+K1437</f>
        <v>8745.2000000000007</v>
      </c>
      <c r="M1437" s="14">
        <f t="shared" si="416"/>
        <v>8800.630000000001</v>
      </c>
      <c r="N1437" s="25">
        <f t="shared" si="417"/>
        <v>48.157209732104469</v>
      </c>
      <c r="O1437" s="25">
        <f t="shared" ref="O1437:O1439" si="431">100*M1437/H1437</f>
        <v>48.462446220172268</v>
      </c>
      <c r="P1437" s="14">
        <v>990.6099999999999</v>
      </c>
      <c r="Q1437" s="14">
        <v>885.02</v>
      </c>
      <c r="R1437" s="25">
        <f t="shared" si="423"/>
        <v>10.328535343940343</v>
      </c>
      <c r="S1437" s="14">
        <v>7398.38</v>
      </c>
      <c r="T1437" s="25">
        <f t="shared" si="424"/>
        <v>40.740673436606023</v>
      </c>
      <c r="U1437" s="14">
        <v>3970.4304689999999</v>
      </c>
      <c r="V1437" s="27" t="s">
        <v>126</v>
      </c>
      <c r="W1437" s="27" t="s">
        <v>126</v>
      </c>
      <c r="X1437" s="14">
        <v>16106.89</v>
      </c>
      <c r="Y1437" s="14">
        <v>55.43</v>
      </c>
      <c r="Z1437" s="14">
        <v>3224.5737530000001</v>
      </c>
      <c r="AA1437" s="14">
        <v>4465.51</v>
      </c>
      <c r="AB1437" s="14">
        <f>Z1437+AA1437</f>
        <v>7690.0837530000008</v>
      </c>
      <c r="AC1437" s="14">
        <f t="shared" si="418"/>
        <v>7745.5137530000002</v>
      </c>
      <c r="AD1437" s="25">
        <f t="shared" si="426"/>
        <v>47.74406327354319</v>
      </c>
      <c r="AE1437" s="25">
        <f t="shared" si="427"/>
        <v>48.088201713676575</v>
      </c>
      <c r="AF1437" s="14">
        <v>6556.2606649999998</v>
      </c>
      <c r="AG1437" s="25">
        <f t="shared" si="429"/>
        <v>40.704696344235295</v>
      </c>
      <c r="AH1437" s="14">
        <v>62270.739734781884</v>
      </c>
      <c r="AI1437" s="28">
        <f t="shared" si="419"/>
        <v>258.65904385592756</v>
      </c>
      <c r="AJ1437" s="14">
        <v>151669</v>
      </c>
      <c r="AK1437" s="14">
        <f t="shared" si="420"/>
        <v>106.19764091541448</v>
      </c>
      <c r="AL1437" s="14">
        <v>7281.0388510000002</v>
      </c>
      <c r="AM1437" s="14">
        <v>15308.06</v>
      </c>
      <c r="AN1437" s="29">
        <f t="shared" si="428"/>
        <v>47.563432930103495</v>
      </c>
    </row>
    <row r="1438" spans="1:40" x14ac:dyDescent="0.3">
      <c r="A1438" s="23" t="s">
        <v>106</v>
      </c>
      <c r="B1438" s="23" t="s">
        <v>110</v>
      </c>
      <c r="C1438" s="23" t="s">
        <v>242</v>
      </c>
      <c r="D1438" s="23" t="s">
        <v>121</v>
      </c>
      <c r="E1438" s="23" t="s">
        <v>148</v>
      </c>
      <c r="F1438" s="23" t="s">
        <v>135</v>
      </c>
      <c r="G1438" s="23" t="s">
        <v>13</v>
      </c>
      <c r="H1438" s="14">
        <v>17089.55</v>
      </c>
      <c r="I1438" s="14">
        <v>48.97</v>
      </c>
      <c r="J1438" s="14">
        <v>3569.87</v>
      </c>
      <c r="K1438" s="14">
        <v>4193.4399999999996</v>
      </c>
      <c r="L1438" s="14">
        <f t="shared" si="430"/>
        <v>7763.3099999999995</v>
      </c>
      <c r="M1438" s="14">
        <f t="shared" si="416"/>
        <v>7812.2799999999988</v>
      </c>
      <c r="N1438" s="25">
        <f t="shared" si="417"/>
        <v>45.42723477212683</v>
      </c>
      <c r="O1438" s="25">
        <f t="shared" si="431"/>
        <v>45.713784154644209</v>
      </c>
      <c r="P1438" s="14">
        <v>1234.4000000000001</v>
      </c>
      <c r="Q1438" s="14">
        <v>968.09999999999991</v>
      </c>
      <c r="R1438" s="25">
        <f t="shared" si="423"/>
        <v>12.887992954758904</v>
      </c>
      <c r="S1438" s="14">
        <v>6945.23</v>
      </c>
      <c r="T1438" s="25">
        <f t="shared" si="424"/>
        <v>40.640215804395083</v>
      </c>
      <c r="U1438" s="14">
        <v>3822.0610419999998</v>
      </c>
      <c r="V1438" s="27" t="s">
        <v>126</v>
      </c>
      <c r="W1438" s="27" t="s">
        <v>126</v>
      </c>
      <c r="X1438" s="14">
        <v>15211.089999999998</v>
      </c>
      <c r="Y1438" s="14">
        <v>48.97</v>
      </c>
      <c r="Z1438" s="14">
        <v>2974.772015</v>
      </c>
      <c r="AA1438" s="14">
        <v>4193.4399999999996</v>
      </c>
      <c r="AB1438" s="14">
        <f t="shared" ref="AB1438:AB1439" si="432">Z1438+AA1438</f>
        <v>7168.2120149999992</v>
      </c>
      <c r="AC1438" s="14">
        <f t="shared" si="418"/>
        <v>7217.1820149999994</v>
      </c>
      <c r="AD1438" s="25">
        <f t="shared" si="426"/>
        <v>47.12490699220109</v>
      </c>
      <c r="AE1438" s="25">
        <f t="shared" si="427"/>
        <v>47.446843158511328</v>
      </c>
      <c r="AF1438" s="14">
        <v>5913.4393049999999</v>
      </c>
      <c r="AG1438" s="25">
        <f t="shared" si="429"/>
        <v>38.875841935061857</v>
      </c>
      <c r="AH1438" s="14">
        <v>59709.55984568502</v>
      </c>
      <c r="AI1438" s="28">
        <f t="shared" si="419"/>
        <v>254.75133361076425</v>
      </c>
      <c r="AJ1438" s="14">
        <v>139913</v>
      </c>
      <c r="AK1438" s="14">
        <f t="shared" si="420"/>
        <v>108.71820345500417</v>
      </c>
      <c r="AL1438" s="14">
        <v>7088.91939</v>
      </c>
      <c r="AM1438" s="14">
        <v>14952.25</v>
      </c>
      <c r="AN1438" s="29">
        <f t="shared" si="428"/>
        <v>47.410385661020918</v>
      </c>
    </row>
    <row r="1439" spans="1:40" x14ac:dyDescent="0.3">
      <c r="A1439" s="23" t="s">
        <v>106</v>
      </c>
      <c r="B1439" s="23" t="s">
        <v>110</v>
      </c>
      <c r="C1439" s="23" t="s">
        <v>242</v>
      </c>
      <c r="D1439" s="23" t="s">
        <v>122</v>
      </c>
      <c r="E1439" s="23" t="s">
        <v>123</v>
      </c>
      <c r="F1439" s="23" t="s">
        <v>138</v>
      </c>
      <c r="G1439" s="23" t="s">
        <v>13</v>
      </c>
      <c r="H1439" s="14">
        <v>19679.555999999997</v>
      </c>
      <c r="I1439" s="14">
        <v>96.745000000000005</v>
      </c>
      <c r="J1439" s="14">
        <v>5383.2209999999995</v>
      </c>
      <c r="K1439" s="14">
        <v>5260.21</v>
      </c>
      <c r="L1439" s="14">
        <f t="shared" si="430"/>
        <v>10643.431</v>
      </c>
      <c r="M1439" s="14">
        <f t="shared" si="416"/>
        <v>10740.175999999999</v>
      </c>
      <c r="N1439" s="25">
        <f t="shared" si="417"/>
        <v>54.083694774414639</v>
      </c>
      <c r="O1439" s="25">
        <f t="shared" si="431"/>
        <v>54.575296312579411</v>
      </c>
      <c r="P1439" s="14">
        <v>8035.079999999999</v>
      </c>
      <c r="Q1439" s="14">
        <v>860.95</v>
      </c>
      <c r="R1439" s="25">
        <f t="shared" si="423"/>
        <v>45.204424327459421</v>
      </c>
      <c r="S1439" s="14">
        <v>9.2899999999999991</v>
      </c>
      <c r="T1439" s="25">
        <f t="shared" si="424"/>
        <v>4.7206349574146898E-2</v>
      </c>
      <c r="U1439" s="14">
        <v>4.9229479999999999</v>
      </c>
      <c r="V1439" s="27" t="s">
        <v>126</v>
      </c>
      <c r="W1439" s="27" t="s">
        <v>126</v>
      </c>
      <c r="X1439" s="14">
        <v>17223.305999999997</v>
      </c>
      <c r="Y1439" s="14">
        <v>96.745000000000005</v>
      </c>
      <c r="Z1439" s="14">
        <v>4347.7698129999999</v>
      </c>
      <c r="AA1439" s="14">
        <v>5260.21</v>
      </c>
      <c r="AB1439" s="14">
        <f t="shared" si="432"/>
        <v>9607.9798129999999</v>
      </c>
      <c r="AC1439" s="14">
        <f t="shared" si="418"/>
        <v>9704.7248130000007</v>
      </c>
      <c r="AD1439" s="25">
        <f t="shared" si="426"/>
        <v>55.784759401011641</v>
      </c>
      <c r="AE1439" s="25">
        <f t="shared" si="427"/>
        <v>56.346469214446998</v>
      </c>
      <c r="AF1439" s="14">
        <v>7.6363799999999999</v>
      </c>
      <c r="AG1439" s="25">
        <f t="shared" si="429"/>
        <v>4.433748085297911E-2</v>
      </c>
      <c r="AH1439" s="14">
        <v>55352.433909151317</v>
      </c>
      <c r="AI1439" s="28">
        <f t="shared" si="419"/>
        <v>311.15715757446571</v>
      </c>
      <c r="AJ1439" s="14">
        <v>152718</v>
      </c>
      <c r="AK1439" s="14">
        <f t="shared" si="420"/>
        <v>112.77849369425998</v>
      </c>
      <c r="AL1439" s="14">
        <v>9331.3283740000006</v>
      </c>
      <c r="AM1439" s="14">
        <v>16853.425999999999</v>
      </c>
      <c r="AN1439" s="29">
        <f t="shared" si="428"/>
        <v>55.367545886515899</v>
      </c>
    </row>
    <row r="1440" spans="1:40" x14ac:dyDescent="0.3">
      <c r="A1440" s="23" t="s">
        <v>106</v>
      </c>
      <c r="B1440" s="23" t="s">
        <v>110</v>
      </c>
      <c r="C1440" s="23" t="s">
        <v>242</v>
      </c>
      <c r="D1440" s="23" t="s">
        <v>124</v>
      </c>
      <c r="E1440" s="23" t="s">
        <v>149</v>
      </c>
      <c r="F1440" s="23" t="s">
        <v>135</v>
      </c>
      <c r="G1440" s="23" t="s">
        <v>13</v>
      </c>
      <c r="H1440" s="14">
        <v>19784.797999999999</v>
      </c>
      <c r="I1440" s="14">
        <v>38.04</v>
      </c>
      <c r="J1440" s="14">
        <v>4885.268</v>
      </c>
      <c r="K1440" s="14">
        <v>4136.1499999999996</v>
      </c>
      <c r="L1440" s="14">
        <f t="shared" si="430"/>
        <v>9021.4179999999997</v>
      </c>
      <c r="M1440" s="14">
        <f t="shared" si="416"/>
        <v>9059.4579999999987</v>
      </c>
      <c r="N1440" s="25">
        <f t="shared" si="417"/>
        <v>45.597726092528212</v>
      </c>
      <c r="O1440" s="25">
        <f>100*M1440/H1440</f>
        <v>45.78999492438588</v>
      </c>
      <c r="P1440" s="14">
        <v>9771.25</v>
      </c>
      <c r="Q1440" s="14">
        <v>638.24</v>
      </c>
      <c r="R1440" s="25">
        <f t="shared" si="423"/>
        <v>52.613577353683368</v>
      </c>
      <c r="S1440" s="14">
        <v>194.75</v>
      </c>
      <c r="T1440" s="25">
        <f t="shared" si="424"/>
        <v>0.9843416142029856</v>
      </c>
      <c r="U1440" s="14">
        <v>108.429559</v>
      </c>
      <c r="V1440" s="27" t="s">
        <v>126</v>
      </c>
      <c r="W1440" s="27" t="s">
        <v>126</v>
      </c>
      <c r="X1440" s="14">
        <v>17952.588</v>
      </c>
      <c r="Y1440" s="14">
        <v>38.04</v>
      </c>
      <c r="Z1440" s="14">
        <v>4320.953955</v>
      </c>
      <c r="AA1440" s="14">
        <v>3847.8164430000002</v>
      </c>
      <c r="AB1440" s="14">
        <f>Z1440+AA1440</f>
        <v>8168.7703980000006</v>
      </c>
      <c r="AC1440" s="14">
        <f t="shared" si="418"/>
        <v>8206.8103979999996</v>
      </c>
      <c r="AD1440" s="25">
        <f t="shared" si="426"/>
        <v>45.501909797072159</v>
      </c>
      <c r="AE1440" s="25">
        <f t="shared" si="427"/>
        <v>45.713801252499081</v>
      </c>
      <c r="AF1440" s="14">
        <v>177.07489799999999</v>
      </c>
      <c r="AG1440" s="25">
        <f t="shared" si="429"/>
        <v>0.98634747257609878</v>
      </c>
      <c r="AH1440" s="14">
        <v>69703.427116659601</v>
      </c>
      <c r="AI1440" s="28">
        <f t="shared" si="419"/>
        <v>257.55674781892048</v>
      </c>
      <c r="AJ1440" s="14">
        <v>183115</v>
      </c>
      <c r="AK1440" s="14">
        <f>1000*X1440/AJ1440</f>
        <v>98.039963957076154</v>
      </c>
      <c r="AL1440" s="14">
        <v>7717.7209780000003</v>
      </c>
      <c r="AM1440" s="14">
        <v>17370.207999999999</v>
      </c>
      <c r="AN1440" s="29">
        <f t="shared" si="428"/>
        <v>44.43079195136869</v>
      </c>
    </row>
    <row r="1441" spans="1:40" x14ac:dyDescent="0.3">
      <c r="A1441" s="23" t="s">
        <v>106</v>
      </c>
      <c r="B1441" s="23" t="s">
        <v>110</v>
      </c>
      <c r="C1441" s="23" t="s">
        <v>242</v>
      </c>
      <c r="D1441" s="23" t="s">
        <v>2</v>
      </c>
      <c r="E1441" s="23" t="s">
        <v>32</v>
      </c>
      <c r="F1441" s="23" t="s">
        <v>126</v>
      </c>
      <c r="G1441" s="23" t="s">
        <v>13</v>
      </c>
      <c r="H1441" s="14">
        <v>234230.43200000003</v>
      </c>
      <c r="I1441" s="14">
        <v>625.01099999999997</v>
      </c>
      <c r="J1441" s="14">
        <v>62166.251000000004</v>
      </c>
      <c r="K1441" s="14">
        <v>49126.310000000005</v>
      </c>
      <c r="L1441" s="14">
        <f>J1441+K1441</f>
        <v>111292.56100000002</v>
      </c>
      <c r="M1441" s="14">
        <f t="shared" si="416"/>
        <v>111917.57200000001</v>
      </c>
      <c r="N1441" s="25">
        <f>100*L1441/H1441</f>
        <v>47.514133859429506</v>
      </c>
      <c r="O1441" s="25">
        <f>100*M1441/H1441</f>
        <v>47.780969810105631</v>
      </c>
      <c r="P1441" s="14">
        <v>69480.160000000003</v>
      </c>
      <c r="Q1441" s="14">
        <v>11282.91</v>
      </c>
      <c r="R1441" s="25">
        <f>100*(P1441+Q1441)/H1441</f>
        <v>34.480178049622516</v>
      </c>
      <c r="S1441" s="14">
        <v>37889.99</v>
      </c>
      <c r="T1441" s="25">
        <f>100*S1441/H1441</f>
        <v>16.176373700237207</v>
      </c>
      <c r="U1441" s="14">
        <v>20503.188665999998</v>
      </c>
      <c r="V1441" s="27" t="s">
        <v>126</v>
      </c>
      <c r="W1441" s="27" t="s">
        <v>126</v>
      </c>
      <c r="X1441" s="14">
        <v>204991.47200000001</v>
      </c>
      <c r="Y1441" s="14">
        <v>624.96797399999991</v>
      </c>
      <c r="Z1441" s="14">
        <v>50087.35992599999</v>
      </c>
      <c r="AA1441" s="14">
        <v>48424.104132</v>
      </c>
      <c r="AB1441" s="14">
        <f>Z1441+AA1441</f>
        <v>98511.464057999983</v>
      </c>
      <c r="AC1441" s="14">
        <f>Y1441+Z1441+AA1441</f>
        <v>99136.432031999982</v>
      </c>
      <c r="AD1441" s="25">
        <f t="shared" si="426"/>
        <v>48.05637185628872</v>
      </c>
      <c r="AE1441" s="25">
        <f t="shared" si="427"/>
        <v>48.361246965434724</v>
      </c>
      <c r="AF1441" s="14">
        <v>32862.916688999998</v>
      </c>
      <c r="AG1441" s="25">
        <f>100*AF1441/X1441</f>
        <v>16.031357972296526</v>
      </c>
      <c r="AH1441" s="14">
        <v>787322.88598965062</v>
      </c>
      <c r="AI1441" s="28">
        <f>1000*X1441/AH1441</f>
        <v>260.36518898130265</v>
      </c>
      <c r="AJ1441" s="14">
        <v>1927855</v>
      </c>
      <c r="AK1441" s="14">
        <f t="shared" ref="AK1441:AK1451" si="433">1000*X1441/AJ1441</f>
        <v>106.33137450690016</v>
      </c>
      <c r="AL1441" s="14">
        <v>92967.853201000005</v>
      </c>
      <c r="AM1441" s="14">
        <v>197254.342</v>
      </c>
      <c r="AN1441" s="29">
        <f>100*AL1441/AM1441</f>
        <v>47.130954005058101</v>
      </c>
    </row>
    <row r="1442" spans="1:40" x14ac:dyDescent="0.3">
      <c r="A1442" s="23" t="s">
        <v>107</v>
      </c>
      <c r="B1442" s="23" t="s">
        <v>111</v>
      </c>
      <c r="C1442" s="23" t="s">
        <v>242</v>
      </c>
      <c r="D1442" s="23" t="s">
        <v>114</v>
      </c>
      <c r="E1442" s="23" t="s">
        <v>143</v>
      </c>
      <c r="F1442" s="23" t="s">
        <v>135</v>
      </c>
      <c r="G1442" s="23" t="s">
        <v>13</v>
      </c>
      <c r="H1442" s="14">
        <v>24418.74</v>
      </c>
      <c r="I1442" s="14">
        <v>43.74</v>
      </c>
      <c r="J1442" s="14">
        <v>7251.76</v>
      </c>
      <c r="K1442" s="14">
        <v>5017.17</v>
      </c>
      <c r="L1442" s="14">
        <f>J1442+K1442</f>
        <v>12268.93</v>
      </c>
      <c r="M1442" s="14">
        <f t="shared" ref="M1442:M1453" si="434">I1442+J1442+K1442</f>
        <v>12312.67</v>
      </c>
      <c r="N1442" s="25">
        <f t="shared" ref="N1442:N1452" si="435">100*L1442/H1442</f>
        <v>50.243911028988386</v>
      </c>
      <c r="O1442" s="25">
        <f>100*M1442/H1442</f>
        <v>50.423035750411358</v>
      </c>
      <c r="P1442" s="14">
        <v>5534.1099999999988</v>
      </c>
      <c r="Q1442" s="14">
        <v>2030.43</v>
      </c>
      <c r="R1442" s="25">
        <f>100*(P1442+Q1442)/H1442</f>
        <v>30.97842067199208</v>
      </c>
      <c r="S1442" s="14">
        <v>4353.05</v>
      </c>
      <c r="T1442" s="25">
        <f>100*S1442/H1442</f>
        <v>17.826677379750141</v>
      </c>
      <c r="U1442" s="14">
        <v>2468.3777639999998</v>
      </c>
      <c r="V1442" s="27" t="s">
        <v>126</v>
      </c>
      <c r="W1442" s="27" t="s">
        <v>126</v>
      </c>
      <c r="X1442" s="14">
        <v>18669.68</v>
      </c>
      <c r="Y1442" s="14">
        <v>43.74</v>
      </c>
      <c r="Z1442" s="14">
        <v>3916.423843</v>
      </c>
      <c r="AA1442" s="14">
        <v>5002.342678</v>
      </c>
      <c r="AB1442" s="14">
        <f>Z1442+AA1442</f>
        <v>8918.7665209999996</v>
      </c>
      <c r="AC1442" s="14">
        <f t="shared" ref="AC1442:AC1452" si="436">Y1442+Z1442+AA1442</f>
        <v>8962.5065209999993</v>
      </c>
      <c r="AD1442" s="25">
        <f>100*AB1442/X1442</f>
        <v>47.771394694499314</v>
      </c>
      <c r="AE1442" s="25">
        <f>100*AC1442/X1442</f>
        <v>48.005678303002512</v>
      </c>
      <c r="AF1442" s="14">
        <v>3453.8570319999999</v>
      </c>
      <c r="AG1442" s="25">
        <f>100*AF1442/X1442</f>
        <v>18.499819129197714</v>
      </c>
      <c r="AH1442" s="14">
        <v>61490.842893614303</v>
      </c>
      <c r="AI1442" s="28">
        <f t="shared" ref="AI1442:AI1452" si="437">1000*X1442/AH1442</f>
        <v>303.61723992465892</v>
      </c>
      <c r="AJ1442" s="14">
        <v>148100</v>
      </c>
      <c r="AK1442" s="14">
        <f t="shared" si="433"/>
        <v>126.06130992572587</v>
      </c>
      <c r="AL1442" s="14">
        <v>8253.6055319999996</v>
      </c>
      <c r="AM1442" s="14">
        <v>17726.96</v>
      </c>
      <c r="AN1442" s="29">
        <f>100*AL1442/AM1442</f>
        <v>46.559621796405025</v>
      </c>
    </row>
    <row r="1443" spans="1:40" x14ac:dyDescent="0.3">
      <c r="A1443" s="23" t="s">
        <v>107</v>
      </c>
      <c r="B1443" s="23" t="s">
        <v>111</v>
      </c>
      <c r="C1443" s="23" t="s">
        <v>242</v>
      </c>
      <c r="D1443" s="23" t="s">
        <v>125</v>
      </c>
      <c r="E1443" s="23" t="s">
        <v>144</v>
      </c>
      <c r="F1443" s="23" t="s">
        <v>135</v>
      </c>
      <c r="G1443" s="23" t="s">
        <v>13</v>
      </c>
      <c r="H1443" s="14">
        <v>19518.28</v>
      </c>
      <c r="I1443" s="14">
        <v>81.06</v>
      </c>
      <c r="J1443" s="14">
        <v>5389.6</v>
      </c>
      <c r="K1443" s="14">
        <v>4705</v>
      </c>
      <c r="L1443" s="14">
        <f t="shared" ref="L1443:L1447" si="438">J1443+K1443</f>
        <v>10094.6</v>
      </c>
      <c r="M1443" s="14">
        <f t="shared" si="434"/>
        <v>10175.66</v>
      </c>
      <c r="N1443" s="25">
        <f t="shared" si="435"/>
        <v>51.718696524488841</v>
      </c>
      <c r="O1443" s="25">
        <f t="shared" ref="O1443:O1447" si="439">100*M1443/H1443</f>
        <v>52.13399951225211</v>
      </c>
      <c r="P1443" s="14">
        <v>7745</v>
      </c>
      <c r="Q1443" s="14">
        <v>983.46</v>
      </c>
      <c r="R1443" s="25">
        <f t="shared" ref="R1443:R1452" si="440">100*(P1443+Q1443)/H1443</f>
        <v>44.719411751445307</v>
      </c>
      <c r="S1443" s="14">
        <v>595.47</v>
      </c>
      <c r="T1443" s="25">
        <f t="shared" ref="T1443:T1452" si="441">100*S1443/H1443</f>
        <v>3.0508323479322974</v>
      </c>
      <c r="U1443" s="14">
        <v>322.40093400000001</v>
      </c>
      <c r="V1443" s="27" t="s">
        <v>126</v>
      </c>
      <c r="W1443" s="27" t="s">
        <v>126</v>
      </c>
      <c r="X1443" s="14">
        <v>18041.059999999998</v>
      </c>
      <c r="Y1443" s="14">
        <v>81.06</v>
      </c>
      <c r="Z1443" s="14">
        <v>4642.6994519999998</v>
      </c>
      <c r="AA1443" s="14">
        <v>4629.3282879999997</v>
      </c>
      <c r="AB1443" s="14">
        <f t="shared" ref="AB1443:AB1448" si="442">Z1443+AA1443</f>
        <v>9272.0277399999995</v>
      </c>
      <c r="AC1443" s="14">
        <f t="shared" si="436"/>
        <v>9353.087739999999</v>
      </c>
      <c r="AD1443" s="25">
        <f t="shared" ref="AD1443:AD1453" si="443">100*AB1443/X1443</f>
        <v>51.394029729960437</v>
      </c>
      <c r="AE1443" s="25">
        <f t="shared" ref="AE1443:AE1453" si="444">100*AC1443/X1443</f>
        <v>51.843338140885294</v>
      </c>
      <c r="AF1443" s="14">
        <v>572.26149099999998</v>
      </c>
      <c r="AG1443" s="25">
        <f>100*AF1443/X1443</f>
        <v>3.1719948328978456</v>
      </c>
      <c r="AH1443" s="14">
        <v>71975.553595766891</v>
      </c>
      <c r="AI1443" s="28">
        <f t="shared" si="437"/>
        <v>250.65538365044333</v>
      </c>
      <c r="AJ1443" s="14">
        <v>165415</v>
      </c>
      <c r="AK1443" s="14">
        <f t="shared" si="433"/>
        <v>109.06544146540517</v>
      </c>
      <c r="AL1443" s="14">
        <v>9224.3605399999997</v>
      </c>
      <c r="AM1443" s="14">
        <v>17945.14</v>
      </c>
      <c r="AN1443" s="29">
        <f t="shared" ref="AN1443:AN1452" si="445">100*AL1443/AM1443</f>
        <v>51.403112709067749</v>
      </c>
    </row>
    <row r="1444" spans="1:40" x14ac:dyDescent="0.3">
      <c r="A1444" s="23" t="s">
        <v>107</v>
      </c>
      <c r="B1444" s="23" t="s">
        <v>111</v>
      </c>
      <c r="C1444" s="23" t="s">
        <v>242</v>
      </c>
      <c r="D1444" s="23" t="s">
        <v>115</v>
      </c>
      <c r="E1444" s="23" t="s">
        <v>178</v>
      </c>
      <c r="F1444" s="23" t="s">
        <v>138</v>
      </c>
      <c r="G1444" s="23" t="s">
        <v>13</v>
      </c>
      <c r="H1444" s="14">
        <v>25946.213000000003</v>
      </c>
      <c r="I1444" s="14">
        <v>48.564999999999998</v>
      </c>
      <c r="J1444" s="14">
        <v>8164.7380000000003</v>
      </c>
      <c r="K1444" s="14">
        <v>4525.8900000000003</v>
      </c>
      <c r="L1444" s="14">
        <f t="shared" si="438"/>
        <v>12690.628000000001</v>
      </c>
      <c r="M1444" s="14">
        <f t="shared" si="434"/>
        <v>12739.192999999999</v>
      </c>
      <c r="N1444" s="25">
        <f t="shared" si="435"/>
        <v>48.911291987004034</v>
      </c>
      <c r="O1444" s="25">
        <f t="shared" si="439"/>
        <v>49.098467664626035</v>
      </c>
      <c r="P1444" s="14">
        <v>9359.7300000000014</v>
      </c>
      <c r="Q1444" s="14">
        <v>1334.46</v>
      </c>
      <c r="R1444" s="25">
        <f t="shared" si="440"/>
        <v>41.216766392845081</v>
      </c>
      <c r="S1444" s="14">
        <v>1700.15</v>
      </c>
      <c r="T1444" s="25">
        <f t="shared" si="441"/>
        <v>6.552594014394316</v>
      </c>
      <c r="U1444" s="14">
        <v>1022.649984</v>
      </c>
      <c r="V1444" s="27" t="s">
        <v>126</v>
      </c>
      <c r="W1444" s="27" t="s">
        <v>126</v>
      </c>
      <c r="X1444" s="14">
        <v>23056.143000000004</v>
      </c>
      <c r="Y1444" s="14">
        <v>48.487932999999998</v>
      </c>
      <c r="Z1444" s="14">
        <v>6824.3601250000002</v>
      </c>
      <c r="AA1444" s="14">
        <v>4454.75</v>
      </c>
      <c r="AB1444" s="14">
        <f t="shared" si="442"/>
        <v>11279.110124999999</v>
      </c>
      <c r="AC1444" s="14">
        <f t="shared" si="436"/>
        <v>11327.598058</v>
      </c>
      <c r="AD1444" s="25">
        <f t="shared" si="443"/>
        <v>48.92019504303039</v>
      </c>
      <c r="AE1444" s="25">
        <f t="shared" si="444"/>
        <v>49.13049879158018</v>
      </c>
      <c r="AF1444" s="14">
        <v>1488.658993</v>
      </c>
      <c r="AG1444" s="25">
        <f t="shared" ref="AG1444:AG1452" si="446">100*AF1444/X1444</f>
        <v>6.4566696736743854</v>
      </c>
      <c r="AH1444" s="14">
        <v>87593.547741081406</v>
      </c>
      <c r="AI1444" s="28">
        <f t="shared" si="437"/>
        <v>263.21736697036033</v>
      </c>
      <c r="AJ1444" s="14">
        <v>222511</v>
      </c>
      <c r="AK1444" s="14">
        <f t="shared" si="433"/>
        <v>103.61799191950062</v>
      </c>
      <c r="AL1444" s="14">
        <v>10187.661038</v>
      </c>
      <c r="AM1444" s="14">
        <v>21948.663</v>
      </c>
      <c r="AN1444" s="29">
        <f t="shared" si="445"/>
        <v>46.415861585737595</v>
      </c>
    </row>
    <row r="1445" spans="1:40" x14ac:dyDescent="0.3">
      <c r="A1445" s="23" t="s">
        <v>107</v>
      </c>
      <c r="B1445" s="23" t="s">
        <v>111</v>
      </c>
      <c r="C1445" s="23" t="s">
        <v>242</v>
      </c>
      <c r="D1445" s="23" t="s">
        <v>116</v>
      </c>
      <c r="E1445" s="23" t="s">
        <v>71</v>
      </c>
      <c r="F1445" s="23" t="s">
        <v>135</v>
      </c>
      <c r="G1445" s="23" t="s">
        <v>13</v>
      </c>
      <c r="H1445" s="14">
        <v>37811.1</v>
      </c>
      <c r="I1445" s="14">
        <v>111.8</v>
      </c>
      <c r="J1445" s="14">
        <v>9010.67</v>
      </c>
      <c r="K1445" s="14">
        <v>4563.37</v>
      </c>
      <c r="L1445" s="14">
        <f t="shared" si="438"/>
        <v>13574.04</v>
      </c>
      <c r="M1445" s="14">
        <f t="shared" si="434"/>
        <v>13685.84</v>
      </c>
      <c r="N1445" s="25">
        <f t="shared" si="435"/>
        <v>35.899616779199761</v>
      </c>
      <c r="O1445" s="25">
        <f t="shared" si="439"/>
        <v>36.195297148191933</v>
      </c>
      <c r="P1445" s="14">
        <v>22824.26</v>
      </c>
      <c r="Q1445" s="14">
        <v>741</v>
      </c>
      <c r="R1445" s="25">
        <f t="shared" si="440"/>
        <v>62.323656280827592</v>
      </c>
      <c r="S1445" s="14">
        <v>561.49</v>
      </c>
      <c r="T1445" s="25">
        <f t="shared" si="441"/>
        <v>1.4849872127496953</v>
      </c>
      <c r="U1445" s="14">
        <v>379.23077599999999</v>
      </c>
      <c r="V1445" s="27" t="s">
        <v>126</v>
      </c>
      <c r="W1445" s="27" t="s">
        <v>126</v>
      </c>
      <c r="X1445" s="14">
        <v>32899.919999999998</v>
      </c>
      <c r="Y1445" s="14">
        <v>111.8</v>
      </c>
      <c r="Z1445" s="14">
        <v>8267.8077190000004</v>
      </c>
      <c r="AA1445" s="14">
        <v>4384.1835650000003</v>
      </c>
      <c r="AB1445" s="14">
        <f t="shared" si="442"/>
        <v>12651.991284</v>
      </c>
      <c r="AC1445" s="14">
        <f t="shared" si="436"/>
        <v>12763.791283999999</v>
      </c>
      <c r="AD1445" s="25">
        <f t="shared" si="443"/>
        <v>38.455994069286497</v>
      </c>
      <c r="AE1445" s="25">
        <f t="shared" si="444"/>
        <v>38.795812524772096</v>
      </c>
      <c r="AF1445" s="14">
        <v>541.50069800000006</v>
      </c>
      <c r="AG1445" s="25">
        <f t="shared" si="446"/>
        <v>1.6459027803107122</v>
      </c>
      <c r="AH1445" s="14">
        <v>151260.43218402291</v>
      </c>
      <c r="AI1445" s="28">
        <f t="shared" si="437"/>
        <v>217.50513022449965</v>
      </c>
      <c r="AJ1445" s="14">
        <v>352390</v>
      </c>
      <c r="AK1445" s="14">
        <f t="shared" si="433"/>
        <v>93.362240699225296</v>
      </c>
      <c r="AL1445" s="14">
        <v>12284.919554</v>
      </c>
      <c r="AM1445" s="14">
        <v>31996.61</v>
      </c>
      <c r="AN1445" s="29">
        <f t="shared" si="445"/>
        <v>38.394441017345279</v>
      </c>
    </row>
    <row r="1446" spans="1:40" x14ac:dyDescent="0.3">
      <c r="A1446" s="23" t="s">
        <v>107</v>
      </c>
      <c r="B1446" s="23" t="s">
        <v>111</v>
      </c>
      <c r="C1446" s="23" t="s">
        <v>242</v>
      </c>
      <c r="D1446" s="23" t="s">
        <v>117</v>
      </c>
      <c r="E1446" s="23" t="s">
        <v>145</v>
      </c>
      <c r="F1446" s="23" t="s">
        <v>137</v>
      </c>
      <c r="G1446" s="23" t="s">
        <v>13</v>
      </c>
      <c r="H1446" s="14">
        <v>18774.870000000003</v>
      </c>
      <c r="I1446" s="14">
        <v>70.209999999999994</v>
      </c>
      <c r="J1446" s="14">
        <v>5337.52</v>
      </c>
      <c r="K1446" s="14">
        <v>3069.19</v>
      </c>
      <c r="L1446" s="14">
        <f t="shared" si="438"/>
        <v>8406.7100000000009</v>
      </c>
      <c r="M1446" s="14">
        <f t="shared" si="434"/>
        <v>8476.92</v>
      </c>
      <c r="N1446" s="25">
        <f t="shared" si="435"/>
        <v>44.776395255999113</v>
      </c>
      <c r="O1446" s="25">
        <f t="shared" si="439"/>
        <v>45.150352572348034</v>
      </c>
      <c r="P1446" s="14">
        <v>6489.41</v>
      </c>
      <c r="Q1446" s="14">
        <v>951.17000000000007</v>
      </c>
      <c r="R1446" s="25">
        <f t="shared" si="440"/>
        <v>39.630527401787596</v>
      </c>
      <c r="S1446" s="14">
        <v>2168.0100000000002</v>
      </c>
      <c r="T1446" s="25">
        <f t="shared" si="441"/>
        <v>11.547403523965812</v>
      </c>
      <c r="U1446" s="14">
        <v>1334.476772</v>
      </c>
      <c r="V1446" s="27" t="s">
        <v>126</v>
      </c>
      <c r="W1446" s="27" t="s">
        <v>126</v>
      </c>
      <c r="X1446" s="14">
        <v>16050.820000000003</v>
      </c>
      <c r="Y1446" s="14">
        <v>70.209999999999994</v>
      </c>
      <c r="Z1446" s="14">
        <v>4335.5972510000001</v>
      </c>
      <c r="AA1446" s="14">
        <v>3069.19</v>
      </c>
      <c r="AB1446" s="14">
        <f t="shared" si="442"/>
        <v>7404.7872509999997</v>
      </c>
      <c r="AC1446" s="14">
        <f t="shared" si="436"/>
        <v>7474.9972510000007</v>
      </c>
      <c r="AD1446" s="25">
        <f t="shared" si="443"/>
        <v>46.133389141489332</v>
      </c>
      <c r="AE1446" s="25">
        <f t="shared" si="444"/>
        <v>46.570812276257527</v>
      </c>
      <c r="AF1446" s="14">
        <v>1759.4694440000001</v>
      </c>
      <c r="AG1446" s="25">
        <f t="shared" si="446"/>
        <v>10.961866396856982</v>
      </c>
      <c r="AH1446" s="14">
        <v>58775.445912431802</v>
      </c>
      <c r="AI1446" s="28">
        <f t="shared" si="437"/>
        <v>273.08716677222247</v>
      </c>
      <c r="AJ1446" s="14">
        <v>141954</v>
      </c>
      <c r="AK1446" s="14">
        <f t="shared" si="433"/>
        <v>113.07057215717771</v>
      </c>
      <c r="AL1446" s="14">
        <v>6979.0467950000002</v>
      </c>
      <c r="AM1446" s="14">
        <v>15448.59</v>
      </c>
      <c r="AN1446" s="29">
        <f t="shared" si="445"/>
        <v>45.175946769252079</v>
      </c>
    </row>
    <row r="1447" spans="1:40" x14ac:dyDescent="0.3">
      <c r="A1447" s="23" t="s">
        <v>107</v>
      </c>
      <c r="B1447" s="23" t="s">
        <v>111</v>
      </c>
      <c r="C1447" s="23" t="s">
        <v>242</v>
      </c>
      <c r="D1447" s="23" t="s">
        <v>118</v>
      </c>
      <c r="E1447" s="23" t="s">
        <v>177</v>
      </c>
      <c r="F1447" s="23" t="s">
        <v>137</v>
      </c>
      <c r="G1447" s="23" t="s">
        <v>13</v>
      </c>
      <c r="H1447" s="14">
        <v>20338.260000000002</v>
      </c>
      <c r="I1447" s="14">
        <v>150.84</v>
      </c>
      <c r="J1447" s="14">
        <v>6906.49</v>
      </c>
      <c r="K1447" s="14">
        <v>2502.5500000000002</v>
      </c>
      <c r="L1447" s="14">
        <f t="shared" si="438"/>
        <v>9409.0400000000009</v>
      </c>
      <c r="M1447" s="14">
        <f t="shared" si="434"/>
        <v>9559.880000000001</v>
      </c>
      <c r="N1447" s="25">
        <f t="shared" si="435"/>
        <v>46.262757974379326</v>
      </c>
      <c r="O1447" s="25">
        <f t="shared" si="439"/>
        <v>47.004414340263132</v>
      </c>
      <c r="P1447" s="14">
        <v>6790.02</v>
      </c>
      <c r="Q1447" s="14">
        <v>1471.08</v>
      </c>
      <c r="R1447" s="25">
        <f t="shared" si="440"/>
        <v>40.618518988350033</v>
      </c>
      <c r="S1447" s="14">
        <v>1772.8</v>
      </c>
      <c r="T1447" s="25">
        <f t="shared" si="441"/>
        <v>8.7165765409626967</v>
      </c>
      <c r="U1447" s="14">
        <v>1244.2847650000001</v>
      </c>
      <c r="V1447" s="27" t="s">
        <v>126</v>
      </c>
      <c r="W1447" s="27" t="s">
        <v>126</v>
      </c>
      <c r="X1447" s="14">
        <v>17805.920000000002</v>
      </c>
      <c r="Y1447" s="14">
        <v>150.84</v>
      </c>
      <c r="Z1447" s="14">
        <v>5429.0593639999997</v>
      </c>
      <c r="AA1447" s="14">
        <v>2488.77</v>
      </c>
      <c r="AB1447" s="14">
        <f t="shared" si="442"/>
        <v>7917.8293639999993</v>
      </c>
      <c r="AC1447" s="14">
        <f t="shared" si="436"/>
        <v>8068.6693639999994</v>
      </c>
      <c r="AD1447" s="25">
        <f t="shared" si="443"/>
        <v>44.467398281021133</v>
      </c>
      <c r="AE1447" s="25">
        <f t="shared" si="444"/>
        <v>45.314532267919873</v>
      </c>
      <c r="AF1447" s="14">
        <v>1581.1869839999999</v>
      </c>
      <c r="AG1447" s="25">
        <f t="shared" si="446"/>
        <v>8.8801195557432564</v>
      </c>
      <c r="AH1447" s="14">
        <v>62475.48627657273</v>
      </c>
      <c r="AI1447" s="28">
        <f t="shared" si="437"/>
        <v>285.00650513026784</v>
      </c>
      <c r="AJ1447" s="14">
        <v>152383</v>
      </c>
      <c r="AK1447" s="14">
        <f t="shared" si="433"/>
        <v>116.84977983108354</v>
      </c>
      <c r="AL1447" s="14">
        <v>7035.6744449999997</v>
      </c>
      <c r="AM1447" s="14">
        <v>16671.919999999998</v>
      </c>
      <c r="AN1447" s="29">
        <f t="shared" si="445"/>
        <v>42.200744995177523</v>
      </c>
    </row>
    <row r="1448" spans="1:40" x14ac:dyDescent="0.3">
      <c r="A1448" s="23" t="s">
        <v>107</v>
      </c>
      <c r="B1448" s="23" t="s">
        <v>111</v>
      </c>
      <c r="C1448" s="23" t="s">
        <v>242</v>
      </c>
      <c r="D1448" s="23" t="s">
        <v>119</v>
      </c>
      <c r="E1448" s="23" t="s">
        <v>146</v>
      </c>
      <c r="F1448" s="23" t="s">
        <v>138</v>
      </c>
      <c r="G1448" s="23" t="s">
        <v>13</v>
      </c>
      <c r="H1448" s="14">
        <v>14209.625</v>
      </c>
      <c r="I1448" s="14">
        <v>26.326000000000001</v>
      </c>
      <c r="J1448" s="14">
        <v>4630.2190000000001</v>
      </c>
      <c r="K1448" s="14">
        <v>2070.94</v>
      </c>
      <c r="L1448" s="14">
        <f>J1448+K1448</f>
        <v>6701.1589999999997</v>
      </c>
      <c r="M1448" s="14">
        <f t="shared" si="434"/>
        <v>6727.4850000000006</v>
      </c>
      <c r="N1448" s="25">
        <f t="shared" si="435"/>
        <v>47.159295196037888</v>
      </c>
      <c r="O1448" s="25">
        <f>100*M1448/H1448</f>
        <v>47.34456398391935</v>
      </c>
      <c r="P1448" s="14">
        <v>4926.12</v>
      </c>
      <c r="Q1448" s="14">
        <v>953.75</v>
      </c>
      <c r="R1448" s="25">
        <f t="shared" si="440"/>
        <v>41.37948749527169</v>
      </c>
      <c r="S1448" s="14">
        <v>1216.27</v>
      </c>
      <c r="T1448" s="25">
        <f t="shared" si="441"/>
        <v>8.5594799299770408</v>
      </c>
      <c r="U1448" s="14">
        <v>839.55416300000002</v>
      </c>
      <c r="V1448" s="27" t="s">
        <v>126</v>
      </c>
      <c r="W1448" s="27" t="s">
        <v>126</v>
      </c>
      <c r="X1448" s="14">
        <v>12249.505000000001</v>
      </c>
      <c r="Y1448" s="14">
        <v>26.326000000000001</v>
      </c>
      <c r="Z1448" s="14">
        <v>3825.4173390000001</v>
      </c>
      <c r="AA1448" s="14">
        <v>2070.94</v>
      </c>
      <c r="AB1448" s="14">
        <f t="shared" si="442"/>
        <v>5896.3573390000001</v>
      </c>
      <c r="AC1448" s="14">
        <f t="shared" si="436"/>
        <v>5922.6833390000002</v>
      </c>
      <c r="AD1448" s="25">
        <f t="shared" si="443"/>
        <v>48.135474364066134</v>
      </c>
      <c r="AE1448" s="25">
        <f t="shared" si="444"/>
        <v>48.350389170827711</v>
      </c>
      <c r="AF1448" s="14">
        <v>1011.842348</v>
      </c>
      <c r="AG1448" s="25">
        <f t="shared" si="446"/>
        <v>8.2602713170858735</v>
      </c>
      <c r="AH1448" s="14">
        <v>47045.897631933665</v>
      </c>
      <c r="AI1448" s="28">
        <f t="shared" si="437"/>
        <v>260.37349942464107</v>
      </c>
      <c r="AJ1448" s="14">
        <v>117687</v>
      </c>
      <c r="AK1448" s="14">
        <f t="shared" si="433"/>
        <v>104.08545548786189</v>
      </c>
      <c r="AL1448" s="14">
        <v>5499.8453399999999</v>
      </c>
      <c r="AM1448" s="14">
        <v>11675.924999999999</v>
      </c>
      <c r="AN1448" s="29">
        <f t="shared" si="445"/>
        <v>47.104150977331564</v>
      </c>
    </row>
    <row r="1449" spans="1:40" x14ac:dyDescent="0.3">
      <c r="A1449" s="23" t="s">
        <v>107</v>
      </c>
      <c r="B1449" s="23" t="s">
        <v>111</v>
      </c>
      <c r="C1449" s="23" t="s">
        <v>242</v>
      </c>
      <c r="D1449" s="23" t="s">
        <v>120</v>
      </c>
      <c r="E1449" s="23" t="s">
        <v>147</v>
      </c>
      <c r="F1449" s="23" t="s">
        <v>135</v>
      </c>
      <c r="G1449" s="23" t="s">
        <v>13</v>
      </c>
      <c r="H1449" s="14">
        <v>18622.543000000001</v>
      </c>
      <c r="I1449" s="14">
        <v>37.729999999999997</v>
      </c>
      <c r="J1449" s="14">
        <v>4554.6729999999998</v>
      </c>
      <c r="K1449" s="14">
        <v>3833.56</v>
      </c>
      <c r="L1449" s="14">
        <f t="shared" ref="L1449:L1452" si="447">J1449+K1449</f>
        <v>8388.2330000000002</v>
      </c>
      <c r="M1449" s="14">
        <f t="shared" si="434"/>
        <v>8425.9629999999997</v>
      </c>
      <c r="N1449" s="25">
        <f t="shared" si="435"/>
        <v>45.043434723173952</v>
      </c>
      <c r="O1449" s="25">
        <f t="shared" ref="O1449:O1451" si="448">100*M1449/H1449</f>
        <v>45.246038631780841</v>
      </c>
      <c r="P1449" s="14">
        <v>5462.93</v>
      </c>
      <c r="Q1449" s="14">
        <v>1155.27</v>
      </c>
      <c r="R1449" s="25">
        <f t="shared" si="440"/>
        <v>35.538647970902794</v>
      </c>
      <c r="S1449" s="14">
        <v>3503.48</v>
      </c>
      <c r="T1449" s="25">
        <f t="shared" si="441"/>
        <v>18.813112688208047</v>
      </c>
      <c r="U1449" s="14">
        <v>1996.703454</v>
      </c>
      <c r="V1449" s="27" t="s">
        <v>126</v>
      </c>
      <c r="W1449" s="27" t="s">
        <v>126</v>
      </c>
      <c r="X1449" s="14">
        <v>16361.183000000001</v>
      </c>
      <c r="Y1449" s="14">
        <v>37.729999999999997</v>
      </c>
      <c r="Z1449" s="14">
        <v>3345.1024699999998</v>
      </c>
      <c r="AA1449" s="14">
        <v>3833.56</v>
      </c>
      <c r="AB1449" s="14">
        <f>Z1449+AA1449</f>
        <v>7178.6624699999993</v>
      </c>
      <c r="AC1449" s="14">
        <f t="shared" si="436"/>
        <v>7216.3924699999998</v>
      </c>
      <c r="AD1449" s="25">
        <f t="shared" si="443"/>
        <v>43.876182241834222</v>
      </c>
      <c r="AE1449" s="25">
        <f t="shared" si="444"/>
        <v>44.106789038420992</v>
      </c>
      <c r="AF1449" s="14">
        <v>3145.58023</v>
      </c>
      <c r="AG1449" s="25">
        <f t="shared" si="446"/>
        <v>19.22587278682721</v>
      </c>
      <c r="AH1449" s="14">
        <v>62411.041092826301</v>
      </c>
      <c r="AI1449" s="28">
        <f t="shared" si="437"/>
        <v>262.1520601725806</v>
      </c>
      <c r="AJ1449" s="14">
        <v>151669</v>
      </c>
      <c r="AK1449" s="14">
        <f t="shared" si="433"/>
        <v>107.8742722639432</v>
      </c>
      <c r="AL1449" s="14">
        <v>6957.3857589999998</v>
      </c>
      <c r="AM1449" s="14">
        <v>15843.573</v>
      </c>
      <c r="AN1449" s="29">
        <f t="shared" si="445"/>
        <v>43.91298452060024</v>
      </c>
    </row>
    <row r="1450" spans="1:40" x14ac:dyDescent="0.3">
      <c r="A1450" s="23" t="s">
        <v>107</v>
      </c>
      <c r="B1450" s="23" t="s">
        <v>111</v>
      </c>
      <c r="C1450" s="23" t="s">
        <v>242</v>
      </c>
      <c r="D1450" s="23" t="s">
        <v>121</v>
      </c>
      <c r="E1450" s="23" t="s">
        <v>148</v>
      </c>
      <c r="F1450" s="23" t="s">
        <v>135</v>
      </c>
      <c r="G1450" s="23" t="s">
        <v>13</v>
      </c>
      <c r="H1450" s="14">
        <v>17474.326999999997</v>
      </c>
      <c r="I1450" s="14">
        <v>47.08</v>
      </c>
      <c r="J1450" s="14">
        <v>4106.7269999999999</v>
      </c>
      <c r="K1450" s="14">
        <v>3492.06</v>
      </c>
      <c r="L1450" s="14">
        <f t="shared" si="447"/>
        <v>7598.7870000000003</v>
      </c>
      <c r="M1450" s="14">
        <f t="shared" si="434"/>
        <v>7645.8670000000002</v>
      </c>
      <c r="N1450" s="25">
        <f t="shared" si="435"/>
        <v>43.485434374668628</v>
      </c>
      <c r="O1450" s="25">
        <f t="shared" si="448"/>
        <v>43.754858198544653</v>
      </c>
      <c r="P1450" s="14">
        <v>5294.6200000000008</v>
      </c>
      <c r="Q1450" s="14">
        <v>1115.3800000000001</v>
      </c>
      <c r="R1450" s="25">
        <f t="shared" si="440"/>
        <v>36.682385536221233</v>
      </c>
      <c r="S1450" s="14">
        <v>3374.37</v>
      </c>
      <c r="T1450" s="25">
        <f t="shared" si="441"/>
        <v>19.310443257700285</v>
      </c>
      <c r="U1450" s="14">
        <v>2055.7056250000001</v>
      </c>
      <c r="V1450" s="27" t="s">
        <v>126</v>
      </c>
      <c r="W1450" s="27" t="s">
        <v>126</v>
      </c>
      <c r="X1450" s="14">
        <v>15391.587</v>
      </c>
      <c r="Y1450" s="14">
        <v>47.08</v>
      </c>
      <c r="Z1450" s="14">
        <v>3306.3148799999999</v>
      </c>
      <c r="AA1450" s="14">
        <v>3492.06</v>
      </c>
      <c r="AB1450" s="14">
        <f t="shared" ref="AB1450:AB1451" si="449">Z1450+AA1450</f>
        <v>6798.3748799999994</v>
      </c>
      <c r="AC1450" s="14">
        <f t="shared" si="436"/>
        <v>6845.4548799999993</v>
      </c>
      <c r="AD1450" s="25">
        <f t="shared" si="443"/>
        <v>44.169421125969656</v>
      </c>
      <c r="AE1450" s="25">
        <f t="shared" si="444"/>
        <v>44.475302514289133</v>
      </c>
      <c r="AF1450" s="14">
        <v>2930.47253</v>
      </c>
      <c r="AG1450" s="25">
        <f t="shared" si="446"/>
        <v>19.039443625923695</v>
      </c>
      <c r="AH1450" s="14">
        <v>59851.271088633861</v>
      </c>
      <c r="AI1450" s="28">
        <f t="shared" si="437"/>
        <v>257.16391181077125</v>
      </c>
      <c r="AJ1450" s="14">
        <v>139913</v>
      </c>
      <c r="AK1450" s="14">
        <f t="shared" si="433"/>
        <v>110.00826942457098</v>
      </c>
      <c r="AL1450" s="14">
        <v>6744.9365580000003</v>
      </c>
      <c r="AM1450" s="14">
        <v>15213.777</v>
      </c>
      <c r="AN1450" s="29">
        <f t="shared" si="445"/>
        <v>44.334398736092957</v>
      </c>
    </row>
    <row r="1451" spans="1:40" x14ac:dyDescent="0.3">
      <c r="A1451" s="23" t="s">
        <v>107</v>
      </c>
      <c r="B1451" s="23" t="s">
        <v>111</v>
      </c>
      <c r="C1451" s="23" t="s">
        <v>242</v>
      </c>
      <c r="D1451" s="23" t="s">
        <v>122</v>
      </c>
      <c r="E1451" s="23" t="s">
        <v>123</v>
      </c>
      <c r="F1451" s="23" t="s">
        <v>138</v>
      </c>
      <c r="G1451" s="23" t="s">
        <v>13</v>
      </c>
      <c r="H1451" s="14">
        <v>19998.850000000002</v>
      </c>
      <c r="I1451" s="14">
        <v>86.2</v>
      </c>
      <c r="J1451" s="14">
        <v>5969.24</v>
      </c>
      <c r="K1451" s="14">
        <v>4830.41</v>
      </c>
      <c r="L1451" s="14">
        <f t="shared" si="447"/>
        <v>10799.65</v>
      </c>
      <c r="M1451" s="14">
        <f t="shared" si="434"/>
        <v>10885.849999999999</v>
      </c>
      <c r="N1451" s="25">
        <f t="shared" si="435"/>
        <v>54.001355077916976</v>
      </c>
      <c r="O1451" s="25">
        <f t="shared" si="448"/>
        <v>54.432379861842037</v>
      </c>
      <c r="P1451" s="14">
        <v>8145.5399999999991</v>
      </c>
      <c r="Q1451" s="14">
        <v>948.06</v>
      </c>
      <c r="R1451" s="25">
        <f t="shared" si="440"/>
        <v>45.470614560337211</v>
      </c>
      <c r="S1451" s="14">
        <v>2.4500000000000002</v>
      </c>
      <c r="T1451" s="25">
        <f t="shared" si="441"/>
        <v>1.2250704415503891E-2</v>
      </c>
      <c r="U1451" s="14">
        <v>1.3800269999999999</v>
      </c>
      <c r="V1451" s="27" t="s">
        <v>126</v>
      </c>
      <c r="W1451" s="27" t="s">
        <v>126</v>
      </c>
      <c r="X1451" s="14">
        <v>17195.330000000002</v>
      </c>
      <c r="Y1451" s="14">
        <v>86.2</v>
      </c>
      <c r="Z1451" s="14">
        <v>4804.763809</v>
      </c>
      <c r="AA1451" s="14">
        <v>4830.41</v>
      </c>
      <c r="AB1451" s="14">
        <f t="shared" si="449"/>
        <v>9635.1738089999999</v>
      </c>
      <c r="AC1451" s="14">
        <f t="shared" si="436"/>
        <v>9721.3738090000006</v>
      </c>
      <c r="AD1451" s="25">
        <f t="shared" si="443"/>
        <v>56.033666169826333</v>
      </c>
      <c r="AE1451" s="25">
        <f t="shared" si="444"/>
        <v>56.534965069004201</v>
      </c>
      <c r="AF1451" s="14">
        <v>1.95167</v>
      </c>
      <c r="AG1451" s="25">
        <f t="shared" si="446"/>
        <v>1.135000026169896E-2</v>
      </c>
      <c r="AH1451" s="14">
        <v>55559.222995419106</v>
      </c>
      <c r="AI1451" s="28">
        <f t="shared" si="437"/>
        <v>309.4955089889894</v>
      </c>
      <c r="AJ1451" s="14">
        <v>152718</v>
      </c>
      <c r="AK1451" s="14">
        <f t="shared" si="433"/>
        <v>112.59530638169699</v>
      </c>
      <c r="AL1451" s="14">
        <v>9394.8429799999994</v>
      </c>
      <c r="AM1451" s="14">
        <v>16889.05</v>
      </c>
      <c r="AN1451" s="29">
        <f t="shared" si="445"/>
        <v>55.626829099327672</v>
      </c>
    </row>
    <row r="1452" spans="1:40" x14ac:dyDescent="0.3">
      <c r="A1452" s="23" t="s">
        <v>107</v>
      </c>
      <c r="B1452" s="23" t="s">
        <v>111</v>
      </c>
      <c r="C1452" s="23" t="s">
        <v>242</v>
      </c>
      <c r="D1452" s="23" t="s">
        <v>124</v>
      </c>
      <c r="E1452" s="23" t="s">
        <v>149</v>
      </c>
      <c r="F1452" s="23" t="s">
        <v>135</v>
      </c>
      <c r="G1452" s="23" t="s">
        <v>13</v>
      </c>
      <c r="H1452" s="14">
        <v>20334.57</v>
      </c>
      <c r="I1452" s="14">
        <v>37.14</v>
      </c>
      <c r="J1452" s="14">
        <v>5296.56</v>
      </c>
      <c r="K1452" s="14">
        <v>3702.2</v>
      </c>
      <c r="L1452" s="14">
        <f t="shared" si="447"/>
        <v>8998.76</v>
      </c>
      <c r="M1452" s="14">
        <f t="shared" si="434"/>
        <v>9035.9000000000015</v>
      </c>
      <c r="N1452" s="25">
        <f t="shared" si="435"/>
        <v>44.253505237632268</v>
      </c>
      <c r="O1452" s="25">
        <f>100*M1452/H1452</f>
        <v>44.436149866950721</v>
      </c>
      <c r="P1452" s="14">
        <v>9988.7199999999975</v>
      </c>
      <c r="Q1452" s="14">
        <v>790</v>
      </c>
      <c r="R1452" s="25">
        <f t="shared" si="440"/>
        <v>53.006874499927946</v>
      </c>
      <c r="S1452" s="14">
        <v>416.54</v>
      </c>
      <c r="T1452" s="25">
        <f t="shared" si="441"/>
        <v>2.048432792038386</v>
      </c>
      <c r="U1452" s="14">
        <v>235.773819</v>
      </c>
      <c r="V1452" s="27" t="s">
        <v>126</v>
      </c>
      <c r="W1452" s="27" t="s">
        <v>126</v>
      </c>
      <c r="X1452" s="14">
        <v>18399.88</v>
      </c>
      <c r="Y1452" s="14">
        <v>37.14</v>
      </c>
      <c r="Z1452" s="14">
        <v>4686.3813899999996</v>
      </c>
      <c r="AA1452" s="14">
        <v>3459.2532649999998</v>
      </c>
      <c r="AB1452" s="14">
        <f>Z1452+AA1452</f>
        <v>8145.6346549999998</v>
      </c>
      <c r="AC1452" s="14">
        <f t="shared" si="436"/>
        <v>8182.7746549999993</v>
      </c>
      <c r="AD1452" s="25">
        <f t="shared" si="443"/>
        <v>44.270042277449626</v>
      </c>
      <c r="AE1452" s="25">
        <f t="shared" si="444"/>
        <v>44.471891419944036</v>
      </c>
      <c r="AF1452" s="14">
        <v>385.03460699999999</v>
      </c>
      <c r="AG1452" s="25">
        <f t="shared" si="446"/>
        <v>2.0925930332154339</v>
      </c>
      <c r="AH1452" s="14">
        <v>69896.178658461838</v>
      </c>
      <c r="AI1452" s="28">
        <f t="shared" si="437"/>
        <v>263.24586484060177</v>
      </c>
      <c r="AJ1452" s="14">
        <v>183115</v>
      </c>
      <c r="AK1452" s="14">
        <f>1000*X1452/AJ1452</f>
        <v>100.48264751658793</v>
      </c>
      <c r="AL1452" s="14">
        <v>7771.2385340000001</v>
      </c>
      <c r="AM1452" s="14">
        <v>17929.48</v>
      </c>
      <c r="AN1452" s="29">
        <f t="shared" si="445"/>
        <v>43.343357052184452</v>
      </c>
    </row>
    <row r="1453" spans="1:40" x14ac:dyDescent="0.3">
      <c r="A1453" s="23" t="s">
        <v>107</v>
      </c>
      <c r="B1453" s="23" t="s">
        <v>111</v>
      </c>
      <c r="C1453" s="23" t="s">
        <v>242</v>
      </c>
      <c r="D1453" s="23" t="s">
        <v>2</v>
      </c>
      <c r="E1453" s="23" t="s">
        <v>32</v>
      </c>
      <c r="F1453" s="23" t="s">
        <v>126</v>
      </c>
      <c r="G1453" s="23" t="s">
        <v>13</v>
      </c>
      <c r="H1453" s="14">
        <v>237447.37800000003</v>
      </c>
      <c r="I1453" s="14">
        <v>740.69100000000014</v>
      </c>
      <c r="J1453" s="14">
        <v>66618.197</v>
      </c>
      <c r="K1453" s="14">
        <v>42312.34</v>
      </c>
      <c r="L1453" s="14">
        <f>J1453+K1453</f>
        <v>108930.537</v>
      </c>
      <c r="M1453" s="14">
        <f t="shared" si="434"/>
        <v>109671.228</v>
      </c>
      <c r="N1453" s="25">
        <f>100*L1453/H1453</f>
        <v>45.875653762746531</v>
      </c>
      <c r="O1453" s="25">
        <f>100*M1453/H1453</f>
        <v>46.187592772660558</v>
      </c>
      <c r="P1453" s="14">
        <v>92560.459999999992</v>
      </c>
      <c r="Q1453" s="14">
        <v>12474.06</v>
      </c>
      <c r="R1453" s="25">
        <f>100*(P1453+Q1453)/H1453</f>
        <v>44.234862008036146</v>
      </c>
      <c r="S1453" s="14">
        <v>19664.080000000002</v>
      </c>
      <c r="T1453" s="25">
        <f>100*S1453/H1453</f>
        <v>8.2814475213956662</v>
      </c>
      <c r="U1453" s="14">
        <v>11900.538082999999</v>
      </c>
      <c r="V1453" s="27" t="s">
        <v>126</v>
      </c>
      <c r="W1453" s="27" t="s">
        <v>126</v>
      </c>
      <c r="X1453" s="14">
        <v>206121.02799999999</v>
      </c>
      <c r="Y1453" s="14">
        <v>740.61393300000009</v>
      </c>
      <c r="Z1453" s="14">
        <v>53383.927642000002</v>
      </c>
      <c r="AA1453" s="14">
        <v>41714.787795999997</v>
      </c>
      <c r="AB1453" s="14">
        <f>Z1453+AA1453</f>
        <v>95098.715437999999</v>
      </c>
      <c r="AC1453" s="14">
        <f>Y1453+Z1453+AA1453</f>
        <v>95839.329371</v>
      </c>
      <c r="AD1453" s="25">
        <f t="shared" si="443"/>
        <v>46.137318623309021</v>
      </c>
      <c r="AE1453" s="25">
        <f t="shared" si="444"/>
        <v>46.496628850017188</v>
      </c>
      <c r="AF1453" s="14">
        <v>16871.816027000001</v>
      </c>
      <c r="AG1453" s="25">
        <f>100*AF1453/X1453</f>
        <v>8.1853929173106987</v>
      </c>
      <c r="AH1453" s="14">
        <v>788334.92007076484</v>
      </c>
      <c r="AI1453" s="28">
        <f>1000*X1453/AH1453</f>
        <v>261.46377986338291</v>
      </c>
      <c r="AJ1453" s="14">
        <v>1927855</v>
      </c>
      <c r="AK1453" s="14">
        <f t="shared" ref="AK1453:AK1465" si="450">1000*X1453/AJ1453</f>
        <v>106.91728786656672</v>
      </c>
      <c r="AL1453" s="14">
        <v>90333.517075000011</v>
      </c>
      <c r="AM1453" s="14">
        <v>199289.68799999999</v>
      </c>
      <c r="AN1453" s="29">
        <f>100*AL1453/AM1453</f>
        <v>45.327742735489664</v>
      </c>
    </row>
    <row r="1454" spans="1:40" x14ac:dyDescent="0.3">
      <c r="A1454" s="23" t="s">
        <v>104</v>
      </c>
      <c r="B1454" s="23" t="s">
        <v>108</v>
      </c>
      <c r="C1454" s="23" t="s">
        <v>249</v>
      </c>
      <c r="D1454" s="23" t="s">
        <v>114</v>
      </c>
      <c r="E1454" s="23" t="s">
        <v>143</v>
      </c>
      <c r="F1454" s="23" t="s">
        <v>135</v>
      </c>
      <c r="G1454" s="23" t="s">
        <v>1</v>
      </c>
      <c r="H1454" s="14">
        <v>29338.420000000002</v>
      </c>
      <c r="I1454" s="14">
        <v>57.850000000000009</v>
      </c>
      <c r="J1454" s="14">
        <v>9002.3199999999979</v>
      </c>
      <c r="K1454" s="14">
        <v>8183.77</v>
      </c>
      <c r="L1454" s="14">
        <f t="shared" ref="L1454:L1465" si="451">J1454+K1454</f>
        <v>17186.089999999997</v>
      </c>
      <c r="M1454" s="14">
        <v>17243.939999999999</v>
      </c>
      <c r="N1454" s="25">
        <f t="shared" ref="N1454:N1465" si="452">100*L1454/H1454</f>
        <v>58.578785087949505</v>
      </c>
      <c r="O1454" s="25">
        <f t="shared" ref="O1454:O1465" si="453">100*M1454/H1454</f>
        <v>58.775966803938303</v>
      </c>
      <c r="P1454" s="14">
        <v>6807.09</v>
      </c>
      <c r="Q1454" s="14">
        <v>2662.47</v>
      </c>
      <c r="R1454" s="25">
        <f t="shared" ref="R1454:R1465" si="454">100*(P1454+Q1454)/H1454</f>
        <v>32.276993784941382</v>
      </c>
      <c r="S1454" s="14">
        <v>2489.3600000000006</v>
      </c>
      <c r="T1454" s="25">
        <f t="shared" ref="T1454:T1465" si="455">100*S1454/H1454</f>
        <v>8.4849831722362712</v>
      </c>
      <c r="U1454" s="14">
        <v>1161.849342</v>
      </c>
      <c r="V1454" s="27" t="s">
        <v>126</v>
      </c>
      <c r="W1454" s="27" t="s">
        <v>126</v>
      </c>
      <c r="X1454" s="14">
        <v>21799.82</v>
      </c>
      <c r="Y1454" s="14">
        <v>57.850000000000009</v>
      </c>
      <c r="Z1454" s="14">
        <v>4086.5429019779117</v>
      </c>
      <c r="AA1454" s="14">
        <v>8115.4802637751982</v>
      </c>
      <c r="AB1454" s="14">
        <f t="shared" ref="AB1454:AB1465" si="456">Z1454+AA1454</f>
        <v>12202.023165753109</v>
      </c>
      <c r="AC1454" s="14">
        <f t="shared" ref="AC1454:AC1465" si="457">Y1454+Z1454+AA1454</f>
        <v>12259.87316575311</v>
      </c>
      <c r="AD1454" s="25">
        <f t="shared" ref="AD1454:AD1465" si="458">100*AB1454/X1454</f>
        <v>55.973045491903648</v>
      </c>
      <c r="AE1454" s="25">
        <f t="shared" ref="AE1454:AE1465" si="459">100*AC1454/X1454</f>
        <v>56.23841465550224</v>
      </c>
      <c r="AF1454" s="14">
        <v>1892.0616522775611</v>
      </c>
      <c r="AG1454" s="25">
        <f t="shared" ref="AG1454:AG1465" si="460">100*AF1454/X1454</f>
        <v>8.6792535547429335</v>
      </c>
      <c r="AH1454" s="14">
        <v>61641.675833764246</v>
      </c>
      <c r="AI1454" s="28">
        <f t="shared" ref="AI1454:AI1465" si="461">1000*X1454/AH1454</f>
        <v>353.65391523082411</v>
      </c>
      <c r="AJ1454" s="14">
        <v>148100</v>
      </c>
      <c r="AK1454" s="14">
        <f t="shared" si="450"/>
        <v>147.19662390276841</v>
      </c>
      <c r="AL1454" s="14">
        <v>11484.939918</v>
      </c>
      <c r="AM1454" s="14">
        <v>20607.57</v>
      </c>
      <c r="AN1454" s="29">
        <f t="shared" ref="AN1454:AN1465" si="462">100*AL1454/AM1454</f>
        <v>55.731655493588036</v>
      </c>
    </row>
    <row r="1455" spans="1:40" x14ac:dyDescent="0.3">
      <c r="A1455" s="23" t="s">
        <v>104</v>
      </c>
      <c r="B1455" s="23" t="s">
        <v>108</v>
      </c>
      <c r="C1455" s="23" t="s">
        <v>249</v>
      </c>
      <c r="D1455" s="23" t="s">
        <v>125</v>
      </c>
      <c r="E1455" s="23" t="s">
        <v>144</v>
      </c>
      <c r="F1455" s="23" t="s">
        <v>135</v>
      </c>
      <c r="G1455" s="23" t="s">
        <v>1</v>
      </c>
      <c r="H1455" s="14">
        <v>22239.94</v>
      </c>
      <c r="I1455" s="14">
        <v>91.68</v>
      </c>
      <c r="J1455" s="14">
        <v>6221.8700000000008</v>
      </c>
      <c r="K1455" s="14">
        <v>7879</v>
      </c>
      <c r="L1455" s="14">
        <f t="shared" si="451"/>
        <v>14100.87</v>
      </c>
      <c r="M1455" s="14">
        <v>14192.550000000001</v>
      </c>
      <c r="N1455" s="25">
        <f t="shared" si="452"/>
        <v>63.403363498282822</v>
      </c>
      <c r="O1455" s="25">
        <f t="shared" si="453"/>
        <v>63.815594826245039</v>
      </c>
      <c r="P1455" s="14">
        <v>6930</v>
      </c>
      <c r="Q1455" s="14">
        <v>947.14</v>
      </c>
      <c r="R1455" s="25">
        <f t="shared" si="454"/>
        <v>35.418890518589528</v>
      </c>
      <c r="S1455" s="14">
        <v>83.499999999999886</v>
      </c>
      <c r="T1455" s="25">
        <f t="shared" si="455"/>
        <v>0.37545065319420778</v>
      </c>
      <c r="U1455" s="14">
        <v>34.274133999999997</v>
      </c>
      <c r="V1455" s="27" t="s">
        <v>126</v>
      </c>
      <c r="W1455" s="27" t="s">
        <v>126</v>
      </c>
      <c r="X1455" s="14">
        <v>20897.940000000002</v>
      </c>
      <c r="Y1455" s="14">
        <v>91.68</v>
      </c>
      <c r="Z1455" s="14">
        <v>5305.9741749531622</v>
      </c>
      <c r="AA1455" s="14">
        <v>7794.0431307877716</v>
      </c>
      <c r="AB1455" s="14">
        <f t="shared" si="456"/>
        <v>13100.017305740934</v>
      </c>
      <c r="AC1455" s="14">
        <f t="shared" si="457"/>
        <v>13191.697305740934</v>
      </c>
      <c r="AD1455" s="25">
        <f t="shared" si="458"/>
        <v>62.685687229176331</v>
      </c>
      <c r="AE1455" s="25">
        <f t="shared" si="459"/>
        <v>63.12439075689246</v>
      </c>
      <c r="AF1455" s="14">
        <v>79.907100784295267</v>
      </c>
      <c r="AG1455" s="25">
        <f t="shared" si="460"/>
        <v>0.38236831373951335</v>
      </c>
      <c r="AH1455" s="14">
        <v>72112.042077554215</v>
      </c>
      <c r="AI1455" s="28">
        <f t="shared" si="461"/>
        <v>289.79820010539891</v>
      </c>
      <c r="AJ1455" s="14">
        <v>165415</v>
      </c>
      <c r="AK1455" s="14">
        <f t="shared" si="450"/>
        <v>126.33642656349184</v>
      </c>
      <c r="AL1455" s="14">
        <v>12795.856223999999</v>
      </c>
      <c r="AM1455" s="14">
        <v>20413.98</v>
      </c>
      <c r="AN1455" s="29">
        <f t="shared" si="462"/>
        <v>62.681829922435512</v>
      </c>
    </row>
    <row r="1456" spans="1:40" x14ac:dyDescent="0.3">
      <c r="A1456" s="23" t="s">
        <v>104</v>
      </c>
      <c r="B1456" s="23" t="s">
        <v>108</v>
      </c>
      <c r="C1456" s="23" t="s">
        <v>249</v>
      </c>
      <c r="D1456" s="23" t="s">
        <v>115</v>
      </c>
      <c r="E1456" s="23" t="s">
        <v>178</v>
      </c>
      <c r="F1456" s="23" t="s">
        <v>138</v>
      </c>
      <c r="G1456" s="23" t="s">
        <v>1</v>
      </c>
      <c r="H1456" s="14">
        <v>30684.720000000001</v>
      </c>
      <c r="I1456" s="14">
        <v>54.109999999999985</v>
      </c>
      <c r="J1456" s="14">
        <v>7729.55</v>
      </c>
      <c r="K1456" s="14">
        <v>9445.26</v>
      </c>
      <c r="L1456" s="14">
        <f t="shared" si="451"/>
        <v>17174.810000000001</v>
      </c>
      <c r="M1456" s="14">
        <v>17228.919999999998</v>
      </c>
      <c r="N1456" s="25">
        <f t="shared" si="452"/>
        <v>55.971864823925401</v>
      </c>
      <c r="O1456" s="25">
        <f t="shared" si="453"/>
        <v>56.148206664424499</v>
      </c>
      <c r="P1456" s="14">
        <v>8229.4800000000014</v>
      </c>
      <c r="Q1456" s="14">
        <v>1451.94</v>
      </c>
      <c r="R1456" s="25">
        <f t="shared" si="454"/>
        <v>31.55127372842249</v>
      </c>
      <c r="S1456" s="14">
        <v>3070.0899999999997</v>
      </c>
      <c r="T1456" s="25">
        <f t="shared" si="455"/>
        <v>10.005272982774486</v>
      </c>
      <c r="U1456" s="14">
        <v>1389.1095419999999</v>
      </c>
      <c r="V1456" s="27" t="s">
        <v>126</v>
      </c>
      <c r="W1456" s="27" t="s">
        <v>126</v>
      </c>
      <c r="X1456" s="14">
        <v>27520.09</v>
      </c>
      <c r="Y1456" s="14">
        <v>54.025086683604826</v>
      </c>
      <c r="Z1456" s="14">
        <v>6128.2747541287363</v>
      </c>
      <c r="AA1456" s="14">
        <v>9412.94</v>
      </c>
      <c r="AB1456" s="14">
        <f t="shared" si="456"/>
        <v>15541.214754128738</v>
      </c>
      <c r="AC1456" s="14">
        <f t="shared" si="457"/>
        <v>15595.239840812341</v>
      </c>
      <c r="AD1456" s="25">
        <f t="shared" si="458"/>
        <v>56.47225264935085</v>
      </c>
      <c r="AE1456" s="25">
        <f t="shared" si="459"/>
        <v>56.668564095583775</v>
      </c>
      <c r="AF1456" s="14">
        <v>2680.3797723268435</v>
      </c>
      <c r="AG1456" s="25">
        <f t="shared" si="460"/>
        <v>9.7397202273933114</v>
      </c>
      <c r="AH1456" s="14">
        <v>87818.600862156731</v>
      </c>
      <c r="AI1456" s="28">
        <f t="shared" si="461"/>
        <v>313.37427071055862</v>
      </c>
      <c r="AJ1456" s="14">
        <v>222511</v>
      </c>
      <c r="AK1456" s="14">
        <f t="shared" si="450"/>
        <v>123.67968325161452</v>
      </c>
      <c r="AL1456" s="14">
        <v>14677.448979000001</v>
      </c>
      <c r="AM1456" s="14">
        <v>26634.880000000001</v>
      </c>
      <c r="AN1456" s="29">
        <f t="shared" si="462"/>
        <v>55.106120166488452</v>
      </c>
    </row>
    <row r="1457" spans="1:40" x14ac:dyDescent="0.3">
      <c r="A1457" s="23" t="s">
        <v>104</v>
      </c>
      <c r="B1457" s="23" t="s">
        <v>108</v>
      </c>
      <c r="C1457" s="23" t="s">
        <v>249</v>
      </c>
      <c r="D1457" s="23" t="s">
        <v>116</v>
      </c>
      <c r="E1457" s="23" t="s">
        <v>71</v>
      </c>
      <c r="F1457" s="23" t="s">
        <v>135</v>
      </c>
      <c r="G1457" s="23" t="s">
        <v>1</v>
      </c>
      <c r="H1457" s="14">
        <v>41881.929999999993</v>
      </c>
      <c r="I1457" s="14">
        <v>150.14999999999998</v>
      </c>
      <c r="J1457" s="14">
        <v>9371.1999999999989</v>
      </c>
      <c r="K1457" s="14">
        <v>7842.9</v>
      </c>
      <c r="L1457" s="14">
        <f t="shared" si="451"/>
        <v>17214.099999999999</v>
      </c>
      <c r="M1457" s="14">
        <v>17364.25</v>
      </c>
      <c r="N1457" s="25">
        <f t="shared" si="452"/>
        <v>41.101496516516789</v>
      </c>
      <c r="O1457" s="25">
        <f t="shared" si="453"/>
        <v>41.460004350324837</v>
      </c>
      <c r="P1457" s="14">
        <v>23517.47</v>
      </c>
      <c r="Q1457" s="14">
        <v>835.33</v>
      </c>
      <c r="R1457" s="25">
        <f t="shared" si="454"/>
        <v>58.146317516886178</v>
      </c>
      <c r="S1457" s="14">
        <v>61.920000000000073</v>
      </c>
      <c r="T1457" s="25">
        <f t="shared" si="455"/>
        <v>0.14784418960635309</v>
      </c>
      <c r="U1457" s="14">
        <v>39.124879999999997</v>
      </c>
      <c r="V1457" s="27" t="s">
        <v>126</v>
      </c>
      <c r="W1457" s="27" t="s">
        <v>126</v>
      </c>
      <c r="X1457" s="14">
        <v>36569.990000000005</v>
      </c>
      <c r="Y1457" s="14">
        <v>150.14999999999998</v>
      </c>
      <c r="Z1457" s="14">
        <v>8584.3160780228318</v>
      </c>
      <c r="AA1457" s="14">
        <v>7625.9716577935342</v>
      </c>
      <c r="AB1457" s="14">
        <f t="shared" si="456"/>
        <v>16210.287735816366</v>
      </c>
      <c r="AC1457" s="14">
        <f t="shared" si="457"/>
        <v>16360.437735816366</v>
      </c>
      <c r="AD1457" s="25">
        <f t="shared" si="458"/>
        <v>44.326749161857478</v>
      </c>
      <c r="AE1457" s="25">
        <f t="shared" si="459"/>
        <v>44.737331718757275</v>
      </c>
      <c r="AF1457" s="14">
        <v>53.07405999822879</v>
      </c>
      <c r="AG1457" s="25">
        <f t="shared" si="460"/>
        <v>0.14513009163587076</v>
      </c>
      <c r="AH1457" s="14">
        <v>151369.43561821748</v>
      </c>
      <c r="AI1457" s="28">
        <f t="shared" si="461"/>
        <v>241.59428124074191</v>
      </c>
      <c r="AJ1457" s="14">
        <v>352390</v>
      </c>
      <c r="AK1457" s="14">
        <f t="shared" si="450"/>
        <v>103.77703680581176</v>
      </c>
      <c r="AL1457" s="14">
        <v>15849.150035000001</v>
      </c>
      <c r="AM1457" s="14">
        <v>35353.61</v>
      </c>
      <c r="AN1457" s="29">
        <f t="shared" si="462"/>
        <v>44.830358300043478</v>
      </c>
    </row>
    <row r="1458" spans="1:40" x14ac:dyDescent="0.3">
      <c r="A1458" s="23" t="s">
        <v>104</v>
      </c>
      <c r="B1458" s="23" t="s">
        <v>108</v>
      </c>
      <c r="C1458" s="23" t="s">
        <v>249</v>
      </c>
      <c r="D1458" s="23" t="s">
        <v>117</v>
      </c>
      <c r="E1458" s="23" t="s">
        <v>145</v>
      </c>
      <c r="F1458" s="23" t="s">
        <v>137</v>
      </c>
      <c r="G1458" s="23" t="s">
        <v>1</v>
      </c>
      <c r="H1458" s="14">
        <v>21080</v>
      </c>
      <c r="I1458" s="14">
        <v>72.42</v>
      </c>
      <c r="J1458" s="14">
        <v>5265.2399999999989</v>
      </c>
      <c r="K1458" s="14">
        <v>5639.9699999999993</v>
      </c>
      <c r="L1458" s="14">
        <f t="shared" si="451"/>
        <v>10905.21</v>
      </c>
      <c r="M1458" s="14">
        <v>10977.629999999997</v>
      </c>
      <c r="N1458" s="25">
        <f t="shared" si="452"/>
        <v>51.732495256166985</v>
      </c>
      <c r="O1458" s="25">
        <f t="shared" si="453"/>
        <v>52.076043643263745</v>
      </c>
      <c r="P1458" s="14">
        <v>5227.12</v>
      </c>
      <c r="Q1458" s="14">
        <v>1017.7</v>
      </c>
      <c r="R1458" s="25">
        <f t="shared" si="454"/>
        <v>29.62438330170778</v>
      </c>
      <c r="S1458" s="14">
        <v>3302.38</v>
      </c>
      <c r="T1458" s="25">
        <f t="shared" si="455"/>
        <v>15.665939278937381</v>
      </c>
      <c r="U1458" s="14">
        <v>1706.540477</v>
      </c>
      <c r="V1458" s="27" t="s">
        <v>126</v>
      </c>
      <c r="W1458" s="27" t="s">
        <v>126</v>
      </c>
      <c r="X1458" s="14">
        <v>18535.659999999996</v>
      </c>
      <c r="Y1458" s="14">
        <v>72.42</v>
      </c>
      <c r="Z1458" s="14">
        <v>4447.7941490846069</v>
      </c>
      <c r="AA1458" s="14">
        <v>5639.9699999999993</v>
      </c>
      <c r="AB1458" s="14">
        <f t="shared" si="456"/>
        <v>10087.764149084607</v>
      </c>
      <c r="AC1458" s="14">
        <f t="shared" si="457"/>
        <v>10160.184149084605</v>
      </c>
      <c r="AD1458" s="25">
        <f t="shared" si="458"/>
        <v>54.423549790428879</v>
      </c>
      <c r="AE1458" s="25">
        <f t="shared" si="459"/>
        <v>54.814256137006225</v>
      </c>
      <c r="AF1458" s="14">
        <v>2660.0575402538693</v>
      </c>
      <c r="AG1458" s="25">
        <f t="shared" si="460"/>
        <v>14.351026832893298</v>
      </c>
      <c r="AH1458" s="14">
        <v>58833.427785543587</v>
      </c>
      <c r="AI1458" s="28">
        <f t="shared" si="461"/>
        <v>315.05320525544045</v>
      </c>
      <c r="AJ1458" s="14">
        <v>141954</v>
      </c>
      <c r="AK1458" s="14">
        <f t="shared" si="450"/>
        <v>130.57511588260982</v>
      </c>
      <c r="AL1458" s="14">
        <v>9658.0773759999993</v>
      </c>
      <c r="AM1458" s="14">
        <v>17920.41</v>
      </c>
      <c r="AN1458" s="29">
        <f t="shared" si="462"/>
        <v>53.894287998991089</v>
      </c>
    </row>
    <row r="1459" spans="1:40" x14ac:dyDescent="0.3">
      <c r="A1459" s="23" t="s">
        <v>104</v>
      </c>
      <c r="B1459" s="23" t="s">
        <v>108</v>
      </c>
      <c r="C1459" s="23" t="s">
        <v>249</v>
      </c>
      <c r="D1459" s="23" t="s">
        <v>118</v>
      </c>
      <c r="E1459" s="23" t="s">
        <v>177</v>
      </c>
      <c r="F1459" s="23" t="s">
        <v>137</v>
      </c>
      <c r="G1459" s="23" t="s">
        <v>1</v>
      </c>
      <c r="H1459" s="14">
        <v>22227.488999999994</v>
      </c>
      <c r="I1459" s="14">
        <v>58.03799999999999</v>
      </c>
      <c r="J1459" s="14">
        <v>7411.22</v>
      </c>
      <c r="K1459" s="14">
        <v>4249.82</v>
      </c>
      <c r="L1459" s="14">
        <f t="shared" si="451"/>
        <v>11661.04</v>
      </c>
      <c r="M1459" s="14">
        <v>11719.078</v>
      </c>
      <c r="N1459" s="25">
        <f t="shared" si="452"/>
        <v>52.462246185342856</v>
      </c>
      <c r="O1459" s="25">
        <f t="shared" si="453"/>
        <v>52.723355301176859</v>
      </c>
      <c r="P1459" s="14">
        <v>5282.72</v>
      </c>
      <c r="Q1459" s="14">
        <v>1718.29</v>
      </c>
      <c r="R1459" s="25">
        <f t="shared" si="454"/>
        <v>31.497080034546421</v>
      </c>
      <c r="S1459" s="14">
        <v>2929.55</v>
      </c>
      <c r="T1459" s="25">
        <f t="shared" si="455"/>
        <v>13.179851309340433</v>
      </c>
      <c r="U1459" s="14">
        <v>1837.485236</v>
      </c>
      <c r="V1459" s="27" t="s">
        <v>126</v>
      </c>
      <c r="W1459" s="27" t="s">
        <v>126</v>
      </c>
      <c r="X1459" s="14">
        <v>19185.228999999999</v>
      </c>
      <c r="Y1459" s="14">
        <v>58.03799999999999</v>
      </c>
      <c r="Z1459" s="14">
        <v>5439.084930344995</v>
      </c>
      <c r="AA1459" s="14">
        <v>4247.59</v>
      </c>
      <c r="AB1459" s="14">
        <f t="shared" si="456"/>
        <v>9686.6749303449942</v>
      </c>
      <c r="AC1459" s="14">
        <f t="shared" si="457"/>
        <v>9744.7129303449947</v>
      </c>
      <c r="AD1459" s="25">
        <f t="shared" si="458"/>
        <v>50.490275254702432</v>
      </c>
      <c r="AE1459" s="25">
        <f t="shared" si="459"/>
        <v>50.792789235640583</v>
      </c>
      <c r="AF1459" s="14">
        <v>2584.5342224149131</v>
      </c>
      <c r="AG1459" s="25">
        <f t="shared" si="460"/>
        <v>13.471479659768008</v>
      </c>
      <c r="AH1459" s="14">
        <v>62574.47713277844</v>
      </c>
      <c r="AI1459" s="28">
        <f t="shared" si="461"/>
        <v>306.59831099012388</v>
      </c>
      <c r="AJ1459" s="14">
        <v>152383</v>
      </c>
      <c r="AK1459" s="14">
        <f t="shared" si="450"/>
        <v>125.90137351279343</v>
      </c>
      <c r="AL1459" s="14">
        <v>8798.968057</v>
      </c>
      <c r="AM1459" s="14">
        <v>18145.039000000001</v>
      </c>
      <c r="AN1459" s="29">
        <f t="shared" si="462"/>
        <v>48.492417442585818</v>
      </c>
    </row>
    <row r="1460" spans="1:40" x14ac:dyDescent="0.3">
      <c r="A1460" s="23" t="s">
        <v>104</v>
      </c>
      <c r="B1460" s="23" t="s">
        <v>108</v>
      </c>
      <c r="C1460" s="23" t="s">
        <v>249</v>
      </c>
      <c r="D1460" s="23" t="s">
        <v>119</v>
      </c>
      <c r="E1460" s="23" t="s">
        <v>146</v>
      </c>
      <c r="F1460" s="23" t="s">
        <v>138</v>
      </c>
      <c r="G1460" s="23" t="s">
        <v>1</v>
      </c>
      <c r="H1460" s="14">
        <v>15290.17</v>
      </c>
      <c r="I1460" s="14">
        <v>28.971000000000007</v>
      </c>
      <c r="J1460" s="14">
        <v>4368.5089999999982</v>
      </c>
      <c r="K1460" s="14">
        <v>2900.8199999999997</v>
      </c>
      <c r="L1460" s="14">
        <f t="shared" si="451"/>
        <v>7269.3289999999979</v>
      </c>
      <c r="M1460" s="14">
        <v>7298.2999999999984</v>
      </c>
      <c r="N1460" s="25">
        <f t="shared" si="452"/>
        <v>47.54249952747417</v>
      </c>
      <c r="O1460" s="25">
        <f t="shared" si="453"/>
        <v>47.731974203033708</v>
      </c>
      <c r="P1460" s="14">
        <v>3907.55</v>
      </c>
      <c r="Q1460" s="14">
        <v>1402.71</v>
      </c>
      <c r="R1460" s="25">
        <f t="shared" si="454"/>
        <v>34.72989508945944</v>
      </c>
      <c r="S1460" s="14">
        <v>2055.48</v>
      </c>
      <c r="T1460" s="25">
        <f t="shared" si="455"/>
        <v>13.443146806085217</v>
      </c>
      <c r="U1460" s="14">
        <v>1315.084574</v>
      </c>
      <c r="V1460" s="27" t="s">
        <v>126</v>
      </c>
      <c r="W1460" s="27" t="s">
        <v>126</v>
      </c>
      <c r="X1460" s="14">
        <v>13320.2</v>
      </c>
      <c r="Y1460" s="14">
        <v>28.971000000000007</v>
      </c>
      <c r="Z1460" s="14">
        <v>3687.2077447478341</v>
      </c>
      <c r="AA1460" s="14">
        <v>2900.8199999999997</v>
      </c>
      <c r="AB1460" s="14">
        <f t="shared" si="456"/>
        <v>6588.0277447478338</v>
      </c>
      <c r="AC1460" s="14">
        <f t="shared" si="457"/>
        <v>6616.9987447478343</v>
      </c>
      <c r="AD1460" s="25">
        <f t="shared" si="458"/>
        <v>49.458925126858702</v>
      </c>
      <c r="AE1460" s="25">
        <f t="shared" si="459"/>
        <v>49.676421861141982</v>
      </c>
      <c r="AF1460" s="14">
        <v>1678.493810231015</v>
      </c>
      <c r="AG1460" s="25">
        <f t="shared" si="460"/>
        <v>12.601115675673151</v>
      </c>
      <c r="AH1460" s="14">
        <v>47104.762489185741</v>
      </c>
      <c r="AI1460" s="28">
        <f t="shared" si="461"/>
        <v>282.77820110138623</v>
      </c>
      <c r="AJ1460" s="14">
        <v>117687</v>
      </c>
      <c r="AK1460" s="14">
        <f t="shared" si="450"/>
        <v>113.18327427838248</v>
      </c>
      <c r="AL1460" s="14">
        <v>6193.2863219999999</v>
      </c>
      <c r="AM1460" s="14">
        <v>12716.14</v>
      </c>
      <c r="AN1460" s="29">
        <f t="shared" si="462"/>
        <v>48.704137592068037</v>
      </c>
    </row>
    <row r="1461" spans="1:40" x14ac:dyDescent="0.3">
      <c r="A1461" s="23" t="s">
        <v>104</v>
      </c>
      <c r="B1461" s="23" t="s">
        <v>108</v>
      </c>
      <c r="C1461" s="23" t="s">
        <v>249</v>
      </c>
      <c r="D1461" s="23" t="s">
        <v>120</v>
      </c>
      <c r="E1461" s="23" t="s">
        <v>147</v>
      </c>
      <c r="F1461" s="23" t="s">
        <v>135</v>
      </c>
      <c r="G1461" s="23" t="s">
        <v>1</v>
      </c>
      <c r="H1461" s="14">
        <v>21036.119999999995</v>
      </c>
      <c r="I1461" s="14">
        <v>35.890000000000015</v>
      </c>
      <c r="J1461" s="14">
        <v>5280.1</v>
      </c>
      <c r="K1461" s="14">
        <v>6424.41</v>
      </c>
      <c r="L1461" s="14">
        <f t="shared" si="451"/>
        <v>11704.51</v>
      </c>
      <c r="M1461" s="14">
        <v>11740.400000000001</v>
      </c>
      <c r="N1461" s="25">
        <f t="shared" si="452"/>
        <v>55.640060999842191</v>
      </c>
      <c r="O1461" s="25">
        <f t="shared" si="453"/>
        <v>55.810672310292986</v>
      </c>
      <c r="P1461" s="14">
        <v>8027.44</v>
      </c>
      <c r="Q1461" s="14">
        <v>1147.54</v>
      </c>
      <c r="R1461" s="25">
        <f t="shared" si="454"/>
        <v>43.615362528831369</v>
      </c>
      <c r="S1461" s="14">
        <v>50.450000000000045</v>
      </c>
      <c r="T1461" s="25">
        <f t="shared" si="455"/>
        <v>0.23982559521432686</v>
      </c>
      <c r="U1461" s="14">
        <v>26.773911999999999</v>
      </c>
      <c r="V1461" s="27" t="s">
        <v>126</v>
      </c>
      <c r="W1461" s="27" t="s">
        <v>126</v>
      </c>
      <c r="X1461" s="14">
        <v>18514.43</v>
      </c>
      <c r="Y1461" s="14">
        <v>35.890000000000015</v>
      </c>
      <c r="Z1461" s="14">
        <v>3782.5239339999998</v>
      </c>
      <c r="AA1461" s="14">
        <v>6424.41</v>
      </c>
      <c r="AB1461" s="14">
        <f t="shared" si="456"/>
        <v>10206.933934000001</v>
      </c>
      <c r="AC1461" s="14">
        <f t="shared" si="457"/>
        <v>10242.823934</v>
      </c>
      <c r="AD1461" s="25">
        <f t="shared" si="458"/>
        <v>55.129614759946705</v>
      </c>
      <c r="AE1461" s="25">
        <f t="shared" si="459"/>
        <v>55.323463557884303</v>
      </c>
      <c r="AF1461" s="14">
        <v>45.061763000000042</v>
      </c>
      <c r="AG1461" s="25">
        <f t="shared" si="460"/>
        <v>0.24338725523821172</v>
      </c>
      <c r="AH1461" s="14">
        <v>62567.678910369039</v>
      </c>
      <c r="AI1461" s="28">
        <f t="shared" si="461"/>
        <v>295.91044965121267</v>
      </c>
      <c r="AJ1461" s="14">
        <v>151669</v>
      </c>
      <c r="AK1461" s="14">
        <f t="shared" si="450"/>
        <v>122.07128681536767</v>
      </c>
      <c r="AL1461" s="14">
        <v>9927.6606300000003</v>
      </c>
      <c r="AM1461" s="14">
        <v>17977.189999999999</v>
      </c>
      <c r="AN1461" s="29">
        <f t="shared" si="462"/>
        <v>55.223650804157941</v>
      </c>
    </row>
    <row r="1462" spans="1:40" x14ac:dyDescent="0.3">
      <c r="A1462" s="23" t="s">
        <v>104</v>
      </c>
      <c r="B1462" s="23" t="s">
        <v>108</v>
      </c>
      <c r="C1462" s="23" t="s">
        <v>249</v>
      </c>
      <c r="D1462" s="23" t="s">
        <v>121</v>
      </c>
      <c r="E1462" s="23" t="s">
        <v>148</v>
      </c>
      <c r="F1462" s="23" t="s">
        <v>135</v>
      </c>
      <c r="G1462" s="23" t="s">
        <v>1</v>
      </c>
      <c r="H1462" s="14">
        <v>20041.640000000003</v>
      </c>
      <c r="I1462" s="14">
        <v>60.59</v>
      </c>
      <c r="J1462" s="14">
        <v>4744.829999999999</v>
      </c>
      <c r="K1462" s="14">
        <v>6414.62</v>
      </c>
      <c r="L1462" s="14">
        <f t="shared" si="451"/>
        <v>11159.449999999999</v>
      </c>
      <c r="M1462" s="14">
        <v>11220.039999999999</v>
      </c>
      <c r="N1462" s="25">
        <f t="shared" si="452"/>
        <v>55.6813214886606</v>
      </c>
      <c r="O1462" s="25">
        <f t="shared" si="453"/>
        <v>55.983642057236821</v>
      </c>
      <c r="P1462" s="14">
        <v>7185.84</v>
      </c>
      <c r="Q1462" s="14">
        <v>1091.77</v>
      </c>
      <c r="R1462" s="25">
        <f t="shared" si="454"/>
        <v>41.302059112926877</v>
      </c>
      <c r="S1462" s="14">
        <v>504.85</v>
      </c>
      <c r="T1462" s="25">
        <f t="shared" si="455"/>
        <v>2.5190054306932961</v>
      </c>
      <c r="U1462" s="14">
        <v>259.12446399999999</v>
      </c>
      <c r="V1462" s="27" t="s">
        <v>126</v>
      </c>
      <c r="W1462" s="27" t="s">
        <v>126</v>
      </c>
      <c r="X1462" s="14">
        <v>17668.77</v>
      </c>
      <c r="Y1462" s="14">
        <v>60.59</v>
      </c>
      <c r="Z1462" s="14">
        <v>3659.5241699999997</v>
      </c>
      <c r="AA1462" s="14">
        <v>6414.62</v>
      </c>
      <c r="AB1462" s="14">
        <f t="shared" si="456"/>
        <v>10074.14417</v>
      </c>
      <c r="AC1462" s="14">
        <f t="shared" si="457"/>
        <v>10134.73417</v>
      </c>
      <c r="AD1462" s="25">
        <f t="shared" si="458"/>
        <v>57.01666935502584</v>
      </c>
      <c r="AE1462" s="25">
        <f t="shared" si="459"/>
        <v>57.359590792115128</v>
      </c>
      <c r="AF1462" s="14">
        <v>424.89684999999997</v>
      </c>
      <c r="AG1462" s="25">
        <f t="shared" si="460"/>
        <v>2.4047902032795716</v>
      </c>
      <c r="AH1462" s="14">
        <v>59987.313881864749</v>
      </c>
      <c r="AI1462" s="28">
        <f t="shared" si="461"/>
        <v>294.54177652954701</v>
      </c>
      <c r="AJ1462" s="14">
        <v>139913</v>
      </c>
      <c r="AK1462" s="14">
        <f t="shared" si="450"/>
        <v>126.28397647109276</v>
      </c>
      <c r="AL1462" s="14">
        <v>10006.751183</v>
      </c>
      <c r="AM1462" s="14">
        <v>17532.73</v>
      </c>
      <c r="AN1462" s="29">
        <f t="shared" si="462"/>
        <v>57.074689355280093</v>
      </c>
    </row>
    <row r="1463" spans="1:40" x14ac:dyDescent="0.3">
      <c r="A1463" s="23" t="s">
        <v>104</v>
      </c>
      <c r="B1463" s="23" t="s">
        <v>108</v>
      </c>
      <c r="C1463" s="23" t="s">
        <v>249</v>
      </c>
      <c r="D1463" s="23" t="s">
        <v>122</v>
      </c>
      <c r="E1463" s="23" t="s">
        <v>123</v>
      </c>
      <c r="F1463" s="23" t="s">
        <v>138</v>
      </c>
      <c r="G1463" s="23" t="s">
        <v>1</v>
      </c>
      <c r="H1463" s="14">
        <v>22694.591</v>
      </c>
      <c r="I1463" s="14">
        <v>97.801000000000016</v>
      </c>
      <c r="J1463" s="14">
        <v>5671.6610000000001</v>
      </c>
      <c r="K1463" s="14">
        <v>7330.3979999999992</v>
      </c>
      <c r="L1463" s="14">
        <f t="shared" si="451"/>
        <v>13002.058999999999</v>
      </c>
      <c r="M1463" s="14">
        <v>13099.86</v>
      </c>
      <c r="N1463" s="25">
        <f t="shared" si="452"/>
        <v>57.291444467979169</v>
      </c>
      <c r="O1463" s="25">
        <f t="shared" si="453"/>
        <v>57.72238856386528</v>
      </c>
      <c r="P1463" s="14">
        <v>8317.92</v>
      </c>
      <c r="Q1463" s="14">
        <v>1250.56</v>
      </c>
      <c r="R1463" s="25">
        <f t="shared" si="454"/>
        <v>42.161940702081829</v>
      </c>
      <c r="S1463" s="14">
        <v>1.1100000000000136</v>
      </c>
      <c r="T1463" s="25">
        <f t="shared" si="455"/>
        <v>4.8910332863016286E-3</v>
      </c>
      <c r="U1463" s="14">
        <v>0.49415399999999998</v>
      </c>
      <c r="V1463" s="27" t="s">
        <v>126</v>
      </c>
      <c r="W1463" s="27" t="s">
        <v>126</v>
      </c>
      <c r="X1463" s="14">
        <v>19766.330999999998</v>
      </c>
      <c r="Y1463" s="14">
        <v>97.801000000000016</v>
      </c>
      <c r="Z1463" s="14">
        <v>4334.239907500908</v>
      </c>
      <c r="AA1463" s="14">
        <v>7330.3979999999992</v>
      </c>
      <c r="AB1463" s="14">
        <f t="shared" si="456"/>
        <v>11664.637907500906</v>
      </c>
      <c r="AC1463" s="14">
        <f t="shared" si="457"/>
        <v>11762.438907500908</v>
      </c>
      <c r="AD1463" s="25">
        <f t="shared" si="458"/>
        <v>59.012661011802891</v>
      </c>
      <c r="AE1463" s="25">
        <f t="shared" si="459"/>
        <v>59.507446817018845</v>
      </c>
      <c r="AF1463" s="14">
        <v>0.89921100000015031</v>
      </c>
      <c r="AG1463" s="25">
        <f t="shared" si="460"/>
        <v>4.5492054139948902E-3</v>
      </c>
      <c r="AH1463" s="14">
        <v>55668.755114172818</v>
      </c>
      <c r="AI1463" s="28">
        <f t="shared" si="461"/>
        <v>355.07046923288664</v>
      </c>
      <c r="AJ1463" s="14">
        <v>152718</v>
      </c>
      <c r="AK1463" s="14">
        <f t="shared" si="450"/>
        <v>129.43026362314856</v>
      </c>
      <c r="AL1463" s="14">
        <v>11444.292234</v>
      </c>
      <c r="AM1463" s="14">
        <v>19396.690999999999</v>
      </c>
      <c r="AN1463" s="29">
        <f t="shared" si="462"/>
        <v>59.001260751125031</v>
      </c>
    </row>
    <row r="1464" spans="1:40" x14ac:dyDescent="0.3">
      <c r="A1464" s="23" t="s">
        <v>104</v>
      </c>
      <c r="B1464" s="23" t="s">
        <v>108</v>
      </c>
      <c r="C1464" s="23" t="s">
        <v>249</v>
      </c>
      <c r="D1464" s="23" t="s">
        <v>124</v>
      </c>
      <c r="E1464" s="23" t="s">
        <v>149</v>
      </c>
      <c r="F1464" s="23" t="s">
        <v>135</v>
      </c>
      <c r="G1464" s="23" t="s">
        <v>1</v>
      </c>
      <c r="H1464" s="14">
        <v>22913.91</v>
      </c>
      <c r="I1464" s="14">
        <v>47.47</v>
      </c>
      <c r="J1464" s="14">
        <v>5224.6400000000003</v>
      </c>
      <c r="K1464" s="14">
        <v>6099.6</v>
      </c>
      <c r="L1464" s="14">
        <f t="shared" si="451"/>
        <v>11324.240000000002</v>
      </c>
      <c r="M1464" s="14">
        <v>11371.710000000001</v>
      </c>
      <c r="N1464" s="25">
        <f t="shared" si="452"/>
        <v>49.420810328747919</v>
      </c>
      <c r="O1464" s="25">
        <f t="shared" si="453"/>
        <v>49.62797706720503</v>
      </c>
      <c r="P1464" s="14">
        <v>10214.59</v>
      </c>
      <c r="Q1464" s="14">
        <v>928.63</v>
      </c>
      <c r="R1464" s="25">
        <f t="shared" si="454"/>
        <v>48.630809844326002</v>
      </c>
      <c r="S1464" s="14">
        <v>297.82000000000016</v>
      </c>
      <c r="T1464" s="25">
        <f t="shared" si="455"/>
        <v>1.2997345280661403</v>
      </c>
      <c r="U1464" s="14">
        <v>147.63585499999999</v>
      </c>
      <c r="V1464" s="27" t="s">
        <v>126</v>
      </c>
      <c r="W1464" s="27" t="s">
        <v>126</v>
      </c>
      <c r="X1464" s="14">
        <v>21059.32</v>
      </c>
      <c r="Y1464" s="14">
        <v>47.47</v>
      </c>
      <c r="Z1464" s="14">
        <v>4488.0448767444959</v>
      </c>
      <c r="AA1464" s="14">
        <v>6099.6</v>
      </c>
      <c r="AB1464" s="14">
        <f t="shared" si="456"/>
        <v>10587.644876744496</v>
      </c>
      <c r="AC1464" s="14">
        <f t="shared" si="457"/>
        <v>10635.114876744497</v>
      </c>
      <c r="AD1464" s="25">
        <f t="shared" si="458"/>
        <v>50.275340688799524</v>
      </c>
      <c r="AE1464" s="25">
        <f t="shared" si="459"/>
        <v>50.500751575760745</v>
      </c>
      <c r="AF1464" s="14">
        <v>267.10066174558256</v>
      </c>
      <c r="AG1464" s="25">
        <f t="shared" si="460"/>
        <v>1.2683251963766282</v>
      </c>
      <c r="AH1464" s="14">
        <v>70045.165357439415</v>
      </c>
      <c r="AI1464" s="28">
        <f t="shared" si="461"/>
        <v>300.6534411409354</v>
      </c>
      <c r="AJ1464" s="14">
        <v>183115</v>
      </c>
      <c r="AK1464" s="14">
        <f t="shared" si="450"/>
        <v>115.00597984872894</v>
      </c>
      <c r="AL1464" s="14">
        <v>10104.425984</v>
      </c>
      <c r="AM1464" s="14">
        <v>20483.02</v>
      </c>
      <c r="AN1464" s="29">
        <f t="shared" si="462"/>
        <v>49.330743142368647</v>
      </c>
    </row>
    <row r="1465" spans="1:40" x14ac:dyDescent="0.3">
      <c r="A1465" s="23" t="s">
        <v>104</v>
      </c>
      <c r="B1465" s="23" t="s">
        <v>108</v>
      </c>
      <c r="C1465" s="23" t="s">
        <v>249</v>
      </c>
      <c r="D1465" s="23" t="s">
        <v>2</v>
      </c>
      <c r="E1465" s="23" t="s">
        <v>32</v>
      </c>
      <c r="F1465" s="23" t="s">
        <v>126</v>
      </c>
      <c r="G1465" s="23" t="s">
        <v>1</v>
      </c>
      <c r="H1465" s="14">
        <v>269428.93</v>
      </c>
      <c r="I1465" s="14">
        <v>754.97000000000014</v>
      </c>
      <c r="J1465" s="14">
        <v>70291.14</v>
      </c>
      <c r="K1465" s="14">
        <v>72410.567999999999</v>
      </c>
      <c r="L1465" s="14">
        <f t="shared" si="451"/>
        <v>142701.70799999998</v>
      </c>
      <c r="M1465" s="14">
        <v>143456.67799999999</v>
      </c>
      <c r="N1465" s="25">
        <f t="shared" si="452"/>
        <v>52.964508302801782</v>
      </c>
      <c r="O1465" s="25">
        <f t="shared" si="453"/>
        <v>53.24471948873493</v>
      </c>
      <c r="P1465" s="14">
        <v>93647.22</v>
      </c>
      <c r="Q1465" s="14">
        <v>14454.079999999998</v>
      </c>
      <c r="R1465" s="25">
        <f t="shared" si="454"/>
        <v>40.122380324933928</v>
      </c>
      <c r="S1465" s="14">
        <v>14846.51</v>
      </c>
      <c r="T1465" s="25">
        <f t="shared" si="455"/>
        <v>5.5103622317024383</v>
      </c>
      <c r="U1465" s="14">
        <v>7917.4965699999993</v>
      </c>
      <c r="V1465" s="27" t="s">
        <v>126</v>
      </c>
      <c r="W1465" s="27" t="s">
        <v>126</v>
      </c>
      <c r="X1465" s="14">
        <v>234837.78</v>
      </c>
      <c r="Y1465" s="14">
        <v>754.88508668360498</v>
      </c>
      <c r="Z1465" s="14">
        <v>53943.527621505484</v>
      </c>
      <c r="AA1465" s="14">
        <v>72005.843052356504</v>
      </c>
      <c r="AB1465" s="14">
        <f t="shared" si="456"/>
        <v>125949.37067386199</v>
      </c>
      <c r="AC1465" s="14">
        <f t="shared" si="457"/>
        <v>126704.25576054559</v>
      </c>
      <c r="AD1465" s="25">
        <f t="shared" si="458"/>
        <v>53.632499282637568</v>
      </c>
      <c r="AE1465" s="25">
        <f t="shared" si="459"/>
        <v>53.953948875068399</v>
      </c>
      <c r="AF1465" s="14">
        <v>12366.466644032307</v>
      </c>
      <c r="AG1465" s="25">
        <f t="shared" si="460"/>
        <v>5.2659613133935714</v>
      </c>
      <c r="AH1465" s="14">
        <v>789723.33506304654</v>
      </c>
      <c r="AI1465" s="28">
        <f t="shared" si="461"/>
        <v>297.36715324646195</v>
      </c>
      <c r="AJ1465" s="14">
        <v>1927855</v>
      </c>
      <c r="AK1465" s="14">
        <f t="shared" si="450"/>
        <v>121.8129890474128</v>
      </c>
      <c r="AL1465" s="14">
        <v>120940.85694200001</v>
      </c>
      <c r="AM1465" s="14">
        <v>227181.26</v>
      </c>
      <c r="AN1465" s="29">
        <f t="shared" si="462"/>
        <v>53.235401961411789</v>
      </c>
    </row>
    <row r="1466" spans="1:40" x14ac:dyDescent="0.3">
      <c r="A1466" s="23" t="s">
        <v>105</v>
      </c>
      <c r="B1466" s="23" t="s">
        <v>109</v>
      </c>
      <c r="C1466" s="23" t="s">
        <v>249</v>
      </c>
      <c r="D1466" s="23" t="s">
        <v>114</v>
      </c>
      <c r="E1466" s="23" t="s">
        <v>143</v>
      </c>
      <c r="F1466" s="23" t="s">
        <v>135</v>
      </c>
      <c r="G1466" s="23" t="s">
        <v>1</v>
      </c>
      <c r="H1466" s="14">
        <v>29497.109999999997</v>
      </c>
      <c r="I1466" s="14">
        <v>60.249999999999986</v>
      </c>
      <c r="J1466" s="14">
        <v>9226.1699999999983</v>
      </c>
      <c r="K1466" s="14">
        <v>8390.98</v>
      </c>
      <c r="L1466" s="14">
        <f t="shared" ref="L1466:L1489" si="463">J1466+K1466</f>
        <v>17617.149999999998</v>
      </c>
      <c r="M1466" s="14">
        <v>17677.399999999998</v>
      </c>
      <c r="N1466" s="25">
        <f t="shared" ref="N1466:N1477" si="464">100*L1466/H1466</f>
        <v>59.725003568146164</v>
      </c>
      <c r="O1466" s="25">
        <f t="shared" ref="O1466:O1477" si="465">100*M1466/H1466</f>
        <v>59.929260866573031</v>
      </c>
      <c r="P1466" s="14">
        <v>6894.58</v>
      </c>
      <c r="Q1466" s="14">
        <v>2356.41</v>
      </c>
      <c r="R1466" s="25">
        <f t="shared" ref="R1466:R1477" si="466">100*(P1466+Q1466)/H1466</f>
        <v>31.362360583799568</v>
      </c>
      <c r="S1466" s="14">
        <v>2431.37</v>
      </c>
      <c r="T1466" s="25">
        <f t="shared" ref="T1466:T1477" si="467">100*S1466/H1466</f>
        <v>8.2427397124667472</v>
      </c>
      <c r="U1466" s="14">
        <v>1114.9593620000001</v>
      </c>
      <c r="V1466" s="27" t="s">
        <v>126</v>
      </c>
      <c r="W1466" s="27" t="s">
        <v>126</v>
      </c>
      <c r="X1466" s="14">
        <v>21714.559999999998</v>
      </c>
      <c r="Y1466" s="14">
        <v>60.249999999999986</v>
      </c>
      <c r="Z1466" s="14">
        <v>4077.1738095331934</v>
      </c>
      <c r="AA1466" s="14">
        <v>8344.8014859049599</v>
      </c>
      <c r="AB1466" s="14">
        <f t="shared" ref="AB1466:AB1477" si="468">Z1466+AA1466</f>
        <v>12421.975295438153</v>
      </c>
      <c r="AC1466" s="14">
        <f t="shared" ref="AC1466:AC1477" si="469">Y1466+Z1466+AA1466</f>
        <v>12482.225295438153</v>
      </c>
      <c r="AD1466" s="25">
        <f t="shared" ref="AD1466:AD1477" si="470">100*AB1466/X1466</f>
        <v>57.205742577506307</v>
      </c>
      <c r="AE1466" s="25">
        <f t="shared" ref="AE1466:AE1477" si="471">100*AC1466/X1466</f>
        <v>57.483206177966089</v>
      </c>
      <c r="AF1466" s="14">
        <v>1855.9848856701028</v>
      </c>
      <c r="AG1466" s="25">
        <f t="shared" ref="AG1466:AG1477" si="472">100*AF1466/X1466</f>
        <v>8.5471908510699866</v>
      </c>
      <c r="AH1466" s="14">
        <v>61762.726473629809</v>
      </c>
      <c r="AI1466" s="28">
        <f t="shared" ref="AI1466:AI1477" si="473">1000*X1466/AH1466</f>
        <v>351.58033396196066</v>
      </c>
      <c r="AJ1466" s="14">
        <v>148100</v>
      </c>
      <c r="AK1466" s="14">
        <f t="shared" ref="AK1466:AK1477" si="474">1000*X1466/AJ1466</f>
        <v>146.62093180283588</v>
      </c>
      <c r="AL1466" s="14">
        <v>11487.323397</v>
      </c>
      <c r="AM1466" s="14">
        <v>20670.04</v>
      </c>
      <c r="AN1466" s="29">
        <f t="shared" ref="AN1466:AN1477" si="475">100*AL1466/AM1466</f>
        <v>55.574751655052424</v>
      </c>
    </row>
    <row r="1467" spans="1:40" x14ac:dyDescent="0.3">
      <c r="A1467" s="23" t="s">
        <v>105</v>
      </c>
      <c r="B1467" s="23" t="s">
        <v>109</v>
      </c>
      <c r="C1467" s="23" t="s">
        <v>249</v>
      </c>
      <c r="D1467" s="23" t="s">
        <v>125</v>
      </c>
      <c r="E1467" s="23" t="s">
        <v>144</v>
      </c>
      <c r="F1467" s="23" t="s">
        <v>135</v>
      </c>
      <c r="G1467" s="23" t="s">
        <v>1</v>
      </c>
      <c r="H1467" s="14">
        <v>22665.64</v>
      </c>
      <c r="I1467" s="14">
        <v>93.42</v>
      </c>
      <c r="J1467" s="14">
        <v>5863.4</v>
      </c>
      <c r="K1467" s="14">
        <v>7968</v>
      </c>
      <c r="L1467" s="14">
        <f t="shared" si="463"/>
        <v>13831.4</v>
      </c>
      <c r="M1467" s="14">
        <v>13924.82</v>
      </c>
      <c r="N1467" s="25">
        <f t="shared" si="464"/>
        <v>61.023646365158896</v>
      </c>
      <c r="O1467" s="25">
        <f t="shared" si="465"/>
        <v>61.435812092665373</v>
      </c>
      <c r="P1467" s="14">
        <v>7589</v>
      </c>
      <c r="Q1467" s="14">
        <v>1102.02</v>
      </c>
      <c r="R1467" s="25">
        <f t="shared" si="466"/>
        <v>38.344472073146846</v>
      </c>
      <c r="S1467" s="14">
        <v>19.700000000000045</v>
      </c>
      <c r="T1467" s="25">
        <f t="shared" si="467"/>
        <v>8.6915701475890575E-2</v>
      </c>
      <c r="U1467" s="14">
        <v>7.862336</v>
      </c>
      <c r="V1467" s="27" t="s">
        <v>126</v>
      </c>
      <c r="W1467" s="27" t="s">
        <v>126</v>
      </c>
      <c r="X1467" s="14">
        <v>21140.9</v>
      </c>
      <c r="Y1467" s="14">
        <v>93.42</v>
      </c>
      <c r="Z1467" s="14">
        <v>4926.4751418449614</v>
      </c>
      <c r="AA1467" s="14">
        <v>7883.0106663320366</v>
      </c>
      <c r="AB1467" s="14">
        <f t="shared" si="468"/>
        <v>12809.485808176998</v>
      </c>
      <c r="AC1467" s="14">
        <f t="shared" si="469"/>
        <v>12902.905808176998</v>
      </c>
      <c r="AD1467" s="25">
        <f t="shared" si="470"/>
        <v>60.591014612324919</v>
      </c>
      <c r="AE1467" s="25">
        <f t="shared" si="471"/>
        <v>61.032906868567551</v>
      </c>
      <c r="AF1467" s="14">
        <v>18.616326202516348</v>
      </c>
      <c r="AG1467" s="25">
        <f t="shared" si="472"/>
        <v>8.8058342844989312E-2</v>
      </c>
      <c r="AH1467" s="14">
        <v>72237.2349608488</v>
      </c>
      <c r="AI1467" s="28">
        <f t="shared" si="473"/>
        <v>292.65931913725609</v>
      </c>
      <c r="AJ1467" s="14">
        <v>165415</v>
      </c>
      <c r="AK1467" s="14">
        <f t="shared" si="474"/>
        <v>127.80521718102953</v>
      </c>
      <c r="AL1467" s="14">
        <v>12791.545292999999</v>
      </c>
      <c r="AM1467" s="14">
        <v>20992.6</v>
      </c>
      <c r="AN1467" s="29">
        <f t="shared" si="475"/>
        <v>60.933592280136807</v>
      </c>
    </row>
    <row r="1468" spans="1:40" x14ac:dyDescent="0.3">
      <c r="A1468" s="23" t="s">
        <v>105</v>
      </c>
      <c r="B1468" s="23" t="s">
        <v>109</v>
      </c>
      <c r="C1468" s="23" t="s">
        <v>249</v>
      </c>
      <c r="D1468" s="23" t="s">
        <v>115</v>
      </c>
      <c r="E1468" s="23" t="s">
        <v>178</v>
      </c>
      <c r="F1468" s="23" t="s">
        <v>138</v>
      </c>
      <c r="G1468" s="23" t="s">
        <v>1</v>
      </c>
      <c r="H1468" s="14">
        <v>29576.15</v>
      </c>
      <c r="I1468" s="14">
        <v>50.790000000000006</v>
      </c>
      <c r="J1468" s="14">
        <v>7669.1800000000021</v>
      </c>
      <c r="K1468" s="14">
        <v>8307.15</v>
      </c>
      <c r="L1468" s="14">
        <f t="shared" si="463"/>
        <v>15976.330000000002</v>
      </c>
      <c r="M1468" s="14">
        <v>16027.120000000003</v>
      </c>
      <c r="N1468" s="25">
        <f t="shared" si="464"/>
        <v>54.017612163855006</v>
      </c>
      <c r="O1468" s="25">
        <f t="shared" si="465"/>
        <v>54.189338368922265</v>
      </c>
      <c r="P1468" s="14">
        <v>9768.3000000000011</v>
      </c>
      <c r="Q1468" s="14">
        <v>1441.6599999999999</v>
      </c>
      <c r="R1468" s="25">
        <f t="shared" si="466"/>
        <v>37.902025787670134</v>
      </c>
      <c r="S1468" s="14">
        <v>1492.79</v>
      </c>
      <c r="T1468" s="25">
        <f t="shared" si="467"/>
        <v>5.0472762682093508</v>
      </c>
      <c r="U1468" s="14">
        <v>726.14546399999995</v>
      </c>
      <c r="V1468" s="27" t="s">
        <v>126</v>
      </c>
      <c r="W1468" s="27" t="s">
        <v>126</v>
      </c>
      <c r="X1468" s="14">
        <v>26498.04</v>
      </c>
      <c r="Y1468" s="14">
        <v>50.727254982704665</v>
      </c>
      <c r="Z1468" s="14">
        <v>6198.7032544297372</v>
      </c>
      <c r="AA1468" s="14">
        <v>8262.39</v>
      </c>
      <c r="AB1468" s="14">
        <f t="shared" si="468"/>
        <v>14461.093254429736</v>
      </c>
      <c r="AC1468" s="14">
        <f t="shared" si="469"/>
        <v>14511.820509412442</v>
      </c>
      <c r="AD1468" s="25">
        <f t="shared" si="470"/>
        <v>54.574199655633905</v>
      </c>
      <c r="AE1468" s="25">
        <f t="shared" si="471"/>
        <v>54.765637418512618</v>
      </c>
      <c r="AF1468" s="14">
        <v>1300.592553623088</v>
      </c>
      <c r="AG1468" s="25">
        <f t="shared" si="472"/>
        <v>4.9082594547486824</v>
      </c>
      <c r="AH1468" s="14">
        <v>87959.378771935764</v>
      </c>
      <c r="AI1468" s="28">
        <f t="shared" si="473"/>
        <v>301.25315082891922</v>
      </c>
      <c r="AJ1468" s="14">
        <v>222511</v>
      </c>
      <c r="AK1468" s="14">
        <f t="shared" si="474"/>
        <v>119.08642718786936</v>
      </c>
      <c r="AL1468" s="14">
        <v>13664.47249</v>
      </c>
      <c r="AM1468" s="14">
        <v>25688.82</v>
      </c>
      <c r="AN1468" s="29">
        <f t="shared" si="475"/>
        <v>53.192293340059997</v>
      </c>
    </row>
    <row r="1469" spans="1:40" x14ac:dyDescent="0.3">
      <c r="A1469" s="23" t="s">
        <v>105</v>
      </c>
      <c r="B1469" s="23" t="s">
        <v>109</v>
      </c>
      <c r="C1469" s="23" t="s">
        <v>249</v>
      </c>
      <c r="D1469" s="23" t="s">
        <v>116</v>
      </c>
      <c r="E1469" s="23" t="s">
        <v>71</v>
      </c>
      <c r="F1469" s="23" t="s">
        <v>135</v>
      </c>
      <c r="G1469" s="23" t="s">
        <v>1</v>
      </c>
      <c r="H1469" s="14">
        <v>42841.043999999994</v>
      </c>
      <c r="I1469" s="14">
        <v>205.46999999999994</v>
      </c>
      <c r="J1469" s="14">
        <v>9096.5339999999997</v>
      </c>
      <c r="K1469" s="14">
        <v>7750.2500000000009</v>
      </c>
      <c r="L1469" s="14">
        <f t="shared" si="463"/>
        <v>16846.784</v>
      </c>
      <c r="M1469" s="14">
        <v>17052.254000000001</v>
      </c>
      <c r="N1469" s="25">
        <f t="shared" si="464"/>
        <v>39.323934309350633</v>
      </c>
      <c r="O1469" s="25">
        <f t="shared" si="465"/>
        <v>39.803544470111426</v>
      </c>
      <c r="P1469" s="14">
        <v>24113.16</v>
      </c>
      <c r="Q1469" s="14">
        <v>853</v>
      </c>
      <c r="R1469" s="25">
        <f t="shared" si="466"/>
        <v>58.27626422922841</v>
      </c>
      <c r="S1469" s="14">
        <v>90.62</v>
      </c>
      <c r="T1469" s="25">
        <f t="shared" si="467"/>
        <v>0.21152612434001378</v>
      </c>
      <c r="U1469" s="14">
        <v>57.842118999999997</v>
      </c>
      <c r="V1469" s="27" t="s">
        <v>126</v>
      </c>
      <c r="W1469" s="27" t="s">
        <v>126</v>
      </c>
      <c r="X1469" s="14">
        <v>39100.403999999995</v>
      </c>
      <c r="Y1469" s="14">
        <v>205.46999999999994</v>
      </c>
      <c r="Z1469" s="14">
        <v>8519.6160061321825</v>
      </c>
      <c r="AA1469" s="14">
        <v>7571.846140003252</v>
      </c>
      <c r="AB1469" s="14">
        <f t="shared" si="468"/>
        <v>16091.462146135435</v>
      </c>
      <c r="AC1469" s="14">
        <f t="shared" si="469"/>
        <v>16296.932146135434</v>
      </c>
      <c r="AD1469" s="25">
        <f t="shared" si="470"/>
        <v>41.154209419768236</v>
      </c>
      <c r="AE1469" s="25">
        <f t="shared" si="471"/>
        <v>41.679702711346501</v>
      </c>
      <c r="AF1469" s="14">
        <v>79.983365530451465</v>
      </c>
      <c r="AG1469" s="25">
        <f t="shared" si="472"/>
        <v>0.20455892356112607</v>
      </c>
      <c r="AH1469" s="14">
        <v>151533.40659615124</v>
      </c>
      <c r="AI1469" s="28">
        <f t="shared" si="473"/>
        <v>258.03157784346342</v>
      </c>
      <c r="AJ1469" s="14">
        <v>352390</v>
      </c>
      <c r="AK1469" s="14">
        <f t="shared" si="474"/>
        <v>110.9577570305627</v>
      </c>
      <c r="AL1469" s="14">
        <v>15765.153235</v>
      </c>
      <c r="AM1469" s="14">
        <v>37972.303999999996</v>
      </c>
      <c r="AN1469" s="29">
        <f t="shared" si="475"/>
        <v>41.517505061057136</v>
      </c>
    </row>
    <row r="1470" spans="1:40" x14ac:dyDescent="0.3">
      <c r="A1470" s="23" t="s">
        <v>105</v>
      </c>
      <c r="B1470" s="23" t="s">
        <v>109</v>
      </c>
      <c r="C1470" s="23" t="s">
        <v>249</v>
      </c>
      <c r="D1470" s="23" t="s">
        <v>117</v>
      </c>
      <c r="E1470" s="23" t="s">
        <v>145</v>
      </c>
      <c r="F1470" s="23" t="s">
        <v>137</v>
      </c>
      <c r="G1470" s="23" t="s">
        <v>1</v>
      </c>
      <c r="H1470" s="14">
        <v>23403.199999999997</v>
      </c>
      <c r="I1470" s="14">
        <v>76.5</v>
      </c>
      <c r="J1470" s="14">
        <v>6196.4599999999991</v>
      </c>
      <c r="K1470" s="14">
        <v>6794.4</v>
      </c>
      <c r="L1470" s="14">
        <f t="shared" si="463"/>
        <v>12990.859999999999</v>
      </c>
      <c r="M1470" s="14">
        <v>13067.359999999999</v>
      </c>
      <c r="N1470" s="25">
        <f t="shared" si="464"/>
        <v>55.508904765160317</v>
      </c>
      <c r="O1470" s="25">
        <f t="shared" si="465"/>
        <v>55.83578314076707</v>
      </c>
      <c r="P1470" s="14">
        <v>6483.5300000000007</v>
      </c>
      <c r="Q1470" s="14">
        <v>1262.08</v>
      </c>
      <c r="R1470" s="25">
        <f t="shared" si="466"/>
        <v>33.096371436384771</v>
      </c>
      <c r="S1470" s="14">
        <v>1902.1499999999996</v>
      </c>
      <c r="T1470" s="25">
        <f t="shared" si="467"/>
        <v>8.1277346687632459</v>
      </c>
      <c r="U1470" s="14">
        <v>897.81959400000005</v>
      </c>
      <c r="V1470" s="27" t="s">
        <v>126</v>
      </c>
      <c r="W1470" s="27" t="s">
        <v>126</v>
      </c>
      <c r="X1470" s="14">
        <v>19900.469999999998</v>
      </c>
      <c r="Y1470" s="14">
        <v>76.5</v>
      </c>
      <c r="Z1470" s="14">
        <v>4432.1770943918882</v>
      </c>
      <c r="AA1470" s="14">
        <v>6794.4</v>
      </c>
      <c r="AB1470" s="14">
        <f t="shared" si="468"/>
        <v>11226.577094391887</v>
      </c>
      <c r="AC1470" s="14">
        <f t="shared" si="469"/>
        <v>11303.077094391887</v>
      </c>
      <c r="AD1470" s="25">
        <f t="shared" si="470"/>
        <v>56.413627891159798</v>
      </c>
      <c r="AE1470" s="25">
        <f t="shared" si="471"/>
        <v>56.798040922610816</v>
      </c>
      <c r="AF1470" s="14">
        <v>1530.2786112088475</v>
      </c>
      <c r="AG1470" s="25">
        <f t="shared" si="472"/>
        <v>7.6896606522803115</v>
      </c>
      <c r="AH1470" s="14">
        <v>58953.718537223249</v>
      </c>
      <c r="AI1470" s="28">
        <f t="shared" si="473"/>
        <v>337.56089511868339</v>
      </c>
      <c r="AJ1470" s="14">
        <v>141954</v>
      </c>
      <c r="AK1470" s="14">
        <f t="shared" si="474"/>
        <v>140.18956845175194</v>
      </c>
      <c r="AL1470" s="14">
        <v>10815.675803</v>
      </c>
      <c r="AM1470" s="14">
        <v>19307.23</v>
      </c>
      <c r="AN1470" s="29">
        <f t="shared" si="475"/>
        <v>56.01878572431157</v>
      </c>
    </row>
    <row r="1471" spans="1:40" x14ac:dyDescent="0.3">
      <c r="A1471" s="23" t="s">
        <v>105</v>
      </c>
      <c r="B1471" s="23" t="s">
        <v>109</v>
      </c>
      <c r="C1471" s="23" t="s">
        <v>249</v>
      </c>
      <c r="D1471" s="23" t="s">
        <v>118</v>
      </c>
      <c r="E1471" s="23" t="s">
        <v>177</v>
      </c>
      <c r="F1471" s="23" t="s">
        <v>137</v>
      </c>
      <c r="G1471" s="23" t="s">
        <v>1</v>
      </c>
      <c r="H1471" s="14">
        <v>22910.81</v>
      </c>
      <c r="I1471" s="14">
        <v>55.38</v>
      </c>
      <c r="J1471" s="14">
        <v>7346.79</v>
      </c>
      <c r="K1471" s="14">
        <v>4495.92</v>
      </c>
      <c r="L1471" s="14">
        <f t="shared" si="463"/>
        <v>11842.71</v>
      </c>
      <c r="M1471" s="14">
        <v>11898.09</v>
      </c>
      <c r="N1471" s="25">
        <f t="shared" si="464"/>
        <v>51.690490209643393</v>
      </c>
      <c r="O1471" s="25">
        <f t="shared" si="465"/>
        <v>51.932210166292677</v>
      </c>
      <c r="P1471" s="14">
        <v>6904.9800000000005</v>
      </c>
      <c r="Q1471" s="14">
        <v>1693.14</v>
      </c>
      <c r="R1471" s="25">
        <f t="shared" si="466"/>
        <v>37.52866005173977</v>
      </c>
      <c r="S1471" s="14">
        <v>1656.9100000000003</v>
      </c>
      <c r="T1471" s="25">
        <f t="shared" si="467"/>
        <v>7.2320009637372058</v>
      </c>
      <c r="U1471" s="14">
        <v>1041.277936</v>
      </c>
      <c r="V1471" s="27" t="s">
        <v>126</v>
      </c>
      <c r="W1471" s="27" t="s">
        <v>126</v>
      </c>
      <c r="X1471" s="14">
        <v>19876.04</v>
      </c>
      <c r="Y1471" s="14">
        <v>55.38</v>
      </c>
      <c r="Z1471" s="14">
        <v>5482.7001908855273</v>
      </c>
      <c r="AA1471" s="14">
        <v>4492.42</v>
      </c>
      <c r="AB1471" s="14">
        <f t="shared" si="468"/>
        <v>9975.1201908855273</v>
      </c>
      <c r="AC1471" s="14">
        <f t="shared" si="469"/>
        <v>10030.500190885527</v>
      </c>
      <c r="AD1471" s="25">
        <f t="shared" si="470"/>
        <v>50.186657859842938</v>
      </c>
      <c r="AE1471" s="25">
        <f t="shared" si="471"/>
        <v>50.46528478955328</v>
      </c>
      <c r="AF1471" s="14">
        <v>1458.8599236291088</v>
      </c>
      <c r="AG1471" s="25">
        <f t="shared" si="472"/>
        <v>7.3397916467722384</v>
      </c>
      <c r="AH1471" s="14">
        <v>62648.955967447502</v>
      </c>
      <c r="AI1471" s="28">
        <f t="shared" si="473"/>
        <v>317.26051445019488</v>
      </c>
      <c r="AJ1471" s="14">
        <v>152383</v>
      </c>
      <c r="AK1471" s="14">
        <f t="shared" si="474"/>
        <v>130.43475978291542</v>
      </c>
      <c r="AL1471" s="14">
        <v>9180.7620040000002</v>
      </c>
      <c r="AM1471" s="14">
        <v>18964.7</v>
      </c>
      <c r="AN1471" s="29">
        <f t="shared" si="475"/>
        <v>48.409740222624137</v>
      </c>
    </row>
    <row r="1472" spans="1:40" x14ac:dyDescent="0.3">
      <c r="A1472" s="23" t="s">
        <v>105</v>
      </c>
      <c r="B1472" s="23" t="s">
        <v>109</v>
      </c>
      <c r="C1472" s="23" t="s">
        <v>249</v>
      </c>
      <c r="D1472" s="23" t="s">
        <v>119</v>
      </c>
      <c r="E1472" s="23" t="s">
        <v>146</v>
      </c>
      <c r="F1472" s="23" t="s">
        <v>138</v>
      </c>
      <c r="G1472" s="23" t="s">
        <v>1</v>
      </c>
      <c r="H1472" s="14">
        <v>15197.065000000001</v>
      </c>
      <c r="I1472" s="14">
        <v>32.540999999999997</v>
      </c>
      <c r="J1472" s="14">
        <v>4339.8060000000005</v>
      </c>
      <c r="K1472" s="14">
        <v>2985.1000000000004</v>
      </c>
      <c r="L1472" s="14">
        <f t="shared" si="463"/>
        <v>7324.9060000000009</v>
      </c>
      <c r="M1472" s="14">
        <v>7357.447000000001</v>
      </c>
      <c r="N1472" s="25">
        <f t="shared" si="464"/>
        <v>48.199477991309507</v>
      </c>
      <c r="O1472" s="25">
        <f t="shared" si="465"/>
        <v>48.41360486383391</v>
      </c>
      <c r="P1472" s="14">
        <v>4918.6899999999987</v>
      </c>
      <c r="Q1472" s="14">
        <v>1362.38</v>
      </c>
      <c r="R1472" s="25">
        <f t="shared" si="466"/>
        <v>41.330809600406383</v>
      </c>
      <c r="S1472" s="14">
        <v>974.88000000000022</v>
      </c>
      <c r="T1472" s="25">
        <f t="shared" si="467"/>
        <v>6.4149228814906056</v>
      </c>
      <c r="U1472" s="14">
        <v>594.61110199999996</v>
      </c>
      <c r="V1472" s="27" t="s">
        <v>126</v>
      </c>
      <c r="W1472" s="27" t="s">
        <v>126</v>
      </c>
      <c r="X1472" s="14">
        <v>13265.505000000001</v>
      </c>
      <c r="Y1472" s="14">
        <v>32.540999999999997</v>
      </c>
      <c r="Z1472" s="14">
        <v>3629.3464238193237</v>
      </c>
      <c r="AA1472" s="14">
        <v>2985.1000000000004</v>
      </c>
      <c r="AB1472" s="14">
        <f t="shared" si="468"/>
        <v>6614.4464238193241</v>
      </c>
      <c r="AC1472" s="14">
        <f t="shared" si="469"/>
        <v>6646.9874238193242</v>
      </c>
      <c r="AD1472" s="25">
        <f t="shared" si="470"/>
        <v>49.862002417694036</v>
      </c>
      <c r="AE1472" s="25">
        <f t="shared" si="471"/>
        <v>50.107307816923097</v>
      </c>
      <c r="AF1472" s="14">
        <v>805.25121131003607</v>
      </c>
      <c r="AG1472" s="25">
        <f t="shared" si="472"/>
        <v>6.0702642779904421</v>
      </c>
      <c r="AH1472" s="14">
        <v>47225.251493873591</v>
      </c>
      <c r="AI1472" s="28">
        <f t="shared" si="473"/>
        <v>280.89855702983181</v>
      </c>
      <c r="AJ1472" s="14">
        <v>117687</v>
      </c>
      <c r="AK1472" s="14">
        <f t="shared" si="474"/>
        <v>112.71852456091159</v>
      </c>
      <c r="AL1472" s="14">
        <v>6233.3755330000004</v>
      </c>
      <c r="AM1472" s="14">
        <v>12702.905000000001</v>
      </c>
      <c r="AN1472" s="29">
        <f t="shared" si="475"/>
        <v>49.070472722578025</v>
      </c>
    </row>
    <row r="1473" spans="1:40" x14ac:dyDescent="0.3">
      <c r="A1473" s="23" t="s">
        <v>105</v>
      </c>
      <c r="B1473" s="23" t="s">
        <v>109</v>
      </c>
      <c r="C1473" s="23" t="s">
        <v>249</v>
      </c>
      <c r="D1473" s="23" t="s">
        <v>120</v>
      </c>
      <c r="E1473" s="23" t="s">
        <v>147</v>
      </c>
      <c r="F1473" s="23" t="s">
        <v>135</v>
      </c>
      <c r="G1473" s="23" t="s">
        <v>1</v>
      </c>
      <c r="H1473" s="14">
        <v>20944.904000000002</v>
      </c>
      <c r="I1473" s="14">
        <v>54.820000000000007</v>
      </c>
      <c r="J1473" s="14">
        <v>5169.6140000000005</v>
      </c>
      <c r="K1473" s="14">
        <v>6505.01</v>
      </c>
      <c r="L1473" s="14">
        <f t="shared" si="463"/>
        <v>11674.624</v>
      </c>
      <c r="M1473" s="14">
        <v>11729.444</v>
      </c>
      <c r="N1473" s="25">
        <f t="shared" si="464"/>
        <v>55.739687324420288</v>
      </c>
      <c r="O1473" s="25">
        <f t="shared" si="465"/>
        <v>56.001421634589484</v>
      </c>
      <c r="P1473" s="14">
        <v>7934.579999999999</v>
      </c>
      <c r="Q1473" s="14">
        <v>1119.6399999999999</v>
      </c>
      <c r="R1473" s="25">
        <f t="shared" si="466"/>
        <v>43.228749102884393</v>
      </c>
      <c r="S1473" s="14">
        <v>64.87</v>
      </c>
      <c r="T1473" s="25">
        <f t="shared" si="467"/>
        <v>0.30971734222319658</v>
      </c>
      <c r="U1473" s="14">
        <v>31.509352</v>
      </c>
      <c r="V1473" s="27" t="s">
        <v>126</v>
      </c>
      <c r="W1473" s="27" t="s">
        <v>126</v>
      </c>
      <c r="X1473" s="14">
        <v>18542.353999999999</v>
      </c>
      <c r="Y1473" s="14">
        <v>54.820000000000007</v>
      </c>
      <c r="Z1473" s="14">
        <v>3772.5974660000002</v>
      </c>
      <c r="AA1473" s="14">
        <v>6491.8525081114312</v>
      </c>
      <c r="AB1473" s="14">
        <f t="shared" si="468"/>
        <v>10264.44997411143</v>
      </c>
      <c r="AC1473" s="14">
        <f t="shared" si="469"/>
        <v>10319.269974111432</v>
      </c>
      <c r="AD1473" s="25">
        <f t="shared" si="470"/>
        <v>55.356779263902688</v>
      </c>
      <c r="AE1473" s="25">
        <f t="shared" si="471"/>
        <v>55.652426731317028</v>
      </c>
      <c r="AF1473" s="14">
        <v>57.588851999999974</v>
      </c>
      <c r="AG1473" s="25">
        <f t="shared" si="472"/>
        <v>0.31058004825061569</v>
      </c>
      <c r="AH1473" s="14">
        <v>62674.346381211028</v>
      </c>
      <c r="AI1473" s="28">
        <f t="shared" si="473"/>
        <v>295.85237135490513</v>
      </c>
      <c r="AJ1473" s="14">
        <v>151669</v>
      </c>
      <c r="AK1473" s="14">
        <f t="shared" si="474"/>
        <v>122.25539826859807</v>
      </c>
      <c r="AL1473" s="14">
        <v>9995.7434649999996</v>
      </c>
      <c r="AM1473" s="14">
        <v>17968.723999999998</v>
      </c>
      <c r="AN1473" s="29">
        <f t="shared" si="475"/>
        <v>55.628565862550957</v>
      </c>
    </row>
    <row r="1474" spans="1:40" x14ac:dyDescent="0.3">
      <c r="A1474" s="23" t="s">
        <v>105</v>
      </c>
      <c r="B1474" s="23" t="s">
        <v>109</v>
      </c>
      <c r="C1474" s="23" t="s">
        <v>249</v>
      </c>
      <c r="D1474" s="23" t="s">
        <v>121</v>
      </c>
      <c r="E1474" s="23" t="s">
        <v>148</v>
      </c>
      <c r="F1474" s="23" t="s">
        <v>135</v>
      </c>
      <c r="G1474" s="23" t="s">
        <v>1</v>
      </c>
      <c r="H1474" s="14">
        <v>20516.330000000002</v>
      </c>
      <c r="I1474" s="14">
        <v>63.062000000000012</v>
      </c>
      <c r="J1474" s="14">
        <v>4595.0080000000007</v>
      </c>
      <c r="K1474" s="14">
        <v>6786.2</v>
      </c>
      <c r="L1474" s="14">
        <f t="shared" si="463"/>
        <v>11381.208000000001</v>
      </c>
      <c r="M1474" s="14">
        <v>11444.27</v>
      </c>
      <c r="N1474" s="25">
        <f t="shared" si="464"/>
        <v>55.473898109457195</v>
      </c>
      <c r="O1474" s="25">
        <f t="shared" si="465"/>
        <v>55.781272771494699</v>
      </c>
      <c r="P1474" s="14">
        <v>7367.4500000000007</v>
      </c>
      <c r="Q1474" s="14">
        <v>1135.9099999999999</v>
      </c>
      <c r="R1474" s="25">
        <f t="shared" si="466"/>
        <v>41.446788972491667</v>
      </c>
      <c r="S1474" s="14">
        <v>546.77999999999986</v>
      </c>
      <c r="T1474" s="25">
        <f t="shared" si="467"/>
        <v>2.6650965352965166</v>
      </c>
      <c r="U1474" s="14">
        <v>267.64695899999998</v>
      </c>
      <c r="V1474" s="27" t="s">
        <v>126</v>
      </c>
      <c r="W1474" s="27" t="s">
        <v>126</v>
      </c>
      <c r="X1474" s="14">
        <v>18181.28</v>
      </c>
      <c r="Y1474" s="14">
        <v>63.062000000000012</v>
      </c>
      <c r="Z1474" s="14">
        <v>3572.0689359999997</v>
      </c>
      <c r="AA1474" s="14">
        <v>6786.2</v>
      </c>
      <c r="AB1474" s="14">
        <f t="shared" si="468"/>
        <v>10358.268936</v>
      </c>
      <c r="AC1474" s="14">
        <f t="shared" si="469"/>
        <v>10421.330935999998</v>
      </c>
      <c r="AD1474" s="25">
        <f t="shared" si="470"/>
        <v>56.972165524099523</v>
      </c>
      <c r="AE1474" s="25">
        <f t="shared" si="471"/>
        <v>57.319016790897003</v>
      </c>
      <c r="AF1474" s="14">
        <v>460.6074719999998</v>
      </c>
      <c r="AG1474" s="25">
        <f t="shared" si="472"/>
        <v>2.5334160851161185</v>
      </c>
      <c r="AH1474" s="14">
        <v>60076.119594112693</v>
      </c>
      <c r="AI1474" s="28">
        <f t="shared" si="473"/>
        <v>302.63738941257651</v>
      </c>
      <c r="AJ1474" s="14">
        <v>139913</v>
      </c>
      <c r="AK1474" s="14">
        <f t="shared" si="474"/>
        <v>129.94703851679259</v>
      </c>
      <c r="AL1474" s="14">
        <v>10286.472779</v>
      </c>
      <c r="AM1474" s="14">
        <v>17978.900000000001</v>
      </c>
      <c r="AN1474" s="29">
        <f t="shared" si="475"/>
        <v>57.214138679229535</v>
      </c>
    </row>
    <row r="1475" spans="1:40" x14ac:dyDescent="0.3">
      <c r="A1475" s="23" t="s">
        <v>105</v>
      </c>
      <c r="B1475" s="23" t="s">
        <v>109</v>
      </c>
      <c r="C1475" s="23" t="s">
        <v>249</v>
      </c>
      <c r="D1475" s="23" t="s">
        <v>122</v>
      </c>
      <c r="E1475" s="23" t="s">
        <v>123</v>
      </c>
      <c r="F1475" s="23" t="s">
        <v>138</v>
      </c>
      <c r="G1475" s="23" t="s">
        <v>1</v>
      </c>
      <c r="H1475" s="14">
        <v>22952.642</v>
      </c>
      <c r="I1475" s="14">
        <v>92.477000000000004</v>
      </c>
      <c r="J1475" s="14">
        <v>6096.1149999999998</v>
      </c>
      <c r="K1475" s="14">
        <v>7476.16</v>
      </c>
      <c r="L1475" s="14">
        <f t="shared" si="463"/>
        <v>13572.275</v>
      </c>
      <c r="M1475" s="14">
        <v>13664.752</v>
      </c>
      <c r="N1475" s="25">
        <f t="shared" si="464"/>
        <v>59.13164593426761</v>
      </c>
      <c r="O1475" s="25">
        <f t="shared" si="465"/>
        <v>59.534549443153431</v>
      </c>
      <c r="P1475" s="14">
        <v>8107.62</v>
      </c>
      <c r="Q1475" s="14">
        <v>1166.1500000000001</v>
      </c>
      <c r="R1475" s="25">
        <f t="shared" si="466"/>
        <v>40.403932584318618</v>
      </c>
      <c r="S1475" s="14">
        <v>0.73000000000001819</v>
      </c>
      <c r="T1475" s="25">
        <f t="shared" si="467"/>
        <v>3.1804617525076993E-3</v>
      </c>
      <c r="U1475" s="14">
        <v>0.30357899999999999</v>
      </c>
      <c r="V1475" s="27" t="s">
        <v>126</v>
      </c>
      <c r="W1475" s="27" t="s">
        <v>126</v>
      </c>
      <c r="X1475" s="14">
        <v>19134.462</v>
      </c>
      <c r="Y1475" s="14">
        <v>92.477000000000004</v>
      </c>
      <c r="Z1475" s="14">
        <v>4529.0449620410091</v>
      </c>
      <c r="AA1475" s="14">
        <v>7476.16</v>
      </c>
      <c r="AB1475" s="14">
        <f t="shared" si="468"/>
        <v>12005.204962041009</v>
      </c>
      <c r="AC1475" s="14">
        <f t="shared" si="469"/>
        <v>12097.68196204101</v>
      </c>
      <c r="AD1475" s="25">
        <f t="shared" si="470"/>
        <v>62.741272589953184</v>
      </c>
      <c r="AE1475" s="25">
        <f t="shared" si="471"/>
        <v>63.224573348553044</v>
      </c>
      <c r="AF1475" s="14">
        <v>0.51778900000022077</v>
      </c>
      <c r="AG1475" s="25">
        <f t="shared" si="472"/>
        <v>2.7060546567769755E-3</v>
      </c>
      <c r="AH1475" s="14">
        <v>55800.004808196667</v>
      </c>
      <c r="AI1475" s="28">
        <f t="shared" si="473"/>
        <v>342.91147582821122</v>
      </c>
      <c r="AJ1475" s="14">
        <v>152718</v>
      </c>
      <c r="AK1475" s="14">
        <f t="shared" si="474"/>
        <v>125.29277491847719</v>
      </c>
      <c r="AL1475" s="14">
        <v>11969.521941999999</v>
      </c>
      <c r="AM1475" s="14">
        <v>18922.042000000001</v>
      </c>
      <c r="AN1475" s="29">
        <f t="shared" si="475"/>
        <v>63.25703083208461</v>
      </c>
    </row>
    <row r="1476" spans="1:40" x14ac:dyDescent="0.3">
      <c r="A1476" s="23" t="s">
        <v>105</v>
      </c>
      <c r="B1476" s="23" t="s">
        <v>109</v>
      </c>
      <c r="C1476" s="23" t="s">
        <v>249</v>
      </c>
      <c r="D1476" s="23" t="s">
        <v>124</v>
      </c>
      <c r="E1476" s="23" t="s">
        <v>149</v>
      </c>
      <c r="F1476" s="23" t="s">
        <v>135</v>
      </c>
      <c r="G1476" s="23" t="s">
        <v>1</v>
      </c>
      <c r="H1476" s="14">
        <v>22676.699999999997</v>
      </c>
      <c r="I1476" s="14">
        <v>50.7</v>
      </c>
      <c r="J1476" s="14">
        <v>5631.130000000001</v>
      </c>
      <c r="K1476" s="14">
        <v>5954.1900000000005</v>
      </c>
      <c r="L1476" s="14">
        <f t="shared" si="463"/>
        <v>11585.320000000002</v>
      </c>
      <c r="M1476" s="14">
        <v>11636.02</v>
      </c>
      <c r="N1476" s="25">
        <f t="shared" si="464"/>
        <v>51.08909144628629</v>
      </c>
      <c r="O1476" s="25">
        <f t="shared" si="465"/>
        <v>51.312668950949657</v>
      </c>
      <c r="P1476" s="14">
        <v>9775.65</v>
      </c>
      <c r="Q1476" s="14">
        <v>932.84999999999991</v>
      </c>
      <c r="R1476" s="25">
        <f t="shared" si="466"/>
        <v>47.222479461297283</v>
      </c>
      <c r="S1476" s="14">
        <v>218.53999999999996</v>
      </c>
      <c r="T1476" s="25">
        <f t="shared" si="467"/>
        <v>0.9637204707916055</v>
      </c>
      <c r="U1476" s="14">
        <v>108.502509</v>
      </c>
      <c r="V1476" s="27" t="s">
        <v>126</v>
      </c>
      <c r="W1476" s="27" t="s">
        <v>126</v>
      </c>
      <c r="X1476" s="14">
        <v>20508.239999999998</v>
      </c>
      <c r="Y1476" s="14">
        <v>50.7</v>
      </c>
      <c r="Z1476" s="14">
        <v>4940.2665936287585</v>
      </c>
      <c r="AA1476" s="14">
        <v>5584.43</v>
      </c>
      <c r="AB1476" s="14">
        <f t="shared" si="468"/>
        <v>10524.69659362876</v>
      </c>
      <c r="AC1476" s="14">
        <f t="shared" si="469"/>
        <v>10575.396593628759</v>
      </c>
      <c r="AD1476" s="25">
        <f t="shared" si="470"/>
        <v>51.319355506024699</v>
      </c>
      <c r="AE1476" s="25">
        <f t="shared" si="471"/>
        <v>51.566573209737939</v>
      </c>
      <c r="AF1476" s="14">
        <v>195.01868559049547</v>
      </c>
      <c r="AG1476" s="25">
        <f t="shared" si="472"/>
        <v>0.95092843457310572</v>
      </c>
      <c r="AH1476" s="14">
        <v>70142.00671177484</v>
      </c>
      <c r="AI1476" s="28">
        <f t="shared" si="473"/>
        <v>292.38171192152743</v>
      </c>
      <c r="AJ1476" s="14">
        <v>183115</v>
      </c>
      <c r="AK1476" s="14">
        <f t="shared" si="474"/>
        <v>111.99650492859676</v>
      </c>
      <c r="AL1476" s="14">
        <v>10052.200987</v>
      </c>
      <c r="AM1476" s="14">
        <v>19910.64</v>
      </c>
      <c r="AN1476" s="29">
        <f t="shared" si="475"/>
        <v>50.486578969837232</v>
      </c>
    </row>
    <row r="1477" spans="1:40" x14ac:dyDescent="0.3">
      <c r="A1477" s="23" t="s">
        <v>105</v>
      </c>
      <c r="B1477" s="23" t="s">
        <v>109</v>
      </c>
      <c r="C1477" s="23" t="s">
        <v>249</v>
      </c>
      <c r="D1477" s="23" t="s">
        <v>2</v>
      </c>
      <c r="E1477" s="23" t="s">
        <v>32</v>
      </c>
      <c r="F1477" s="23" t="s">
        <v>126</v>
      </c>
      <c r="G1477" s="23" t="s">
        <v>1</v>
      </c>
      <c r="H1477" s="14">
        <v>273181.59499999997</v>
      </c>
      <c r="I1477" s="14">
        <v>835.41</v>
      </c>
      <c r="J1477" s="14">
        <v>71230.207000000009</v>
      </c>
      <c r="K1477" s="14">
        <v>73413.36</v>
      </c>
      <c r="L1477" s="14">
        <f t="shared" si="463"/>
        <v>144643.56700000001</v>
      </c>
      <c r="M1477" s="14">
        <v>145478.97699999998</v>
      </c>
      <c r="N1477" s="25">
        <f t="shared" si="464"/>
        <v>52.947771609577146</v>
      </c>
      <c r="O1477" s="25">
        <f t="shared" si="465"/>
        <v>53.253579180544726</v>
      </c>
      <c r="P1477" s="14">
        <v>99857.54</v>
      </c>
      <c r="Q1477" s="14">
        <v>14425.239999999998</v>
      </c>
      <c r="R1477" s="25">
        <f t="shared" si="466"/>
        <v>41.833996905977507</v>
      </c>
      <c r="S1477" s="14">
        <v>9399.34</v>
      </c>
      <c r="T1477" s="25">
        <f t="shared" si="467"/>
        <v>3.4406929939771387</v>
      </c>
      <c r="U1477" s="14">
        <v>4848.4803119999997</v>
      </c>
      <c r="V1477" s="27" t="s">
        <v>126</v>
      </c>
      <c r="W1477" s="27" t="s">
        <v>126</v>
      </c>
      <c r="X1477" s="14">
        <v>237862.25499999998</v>
      </c>
      <c r="Y1477" s="14">
        <v>835.34725498270461</v>
      </c>
      <c r="Z1477" s="14">
        <v>54080.169878706591</v>
      </c>
      <c r="AA1477" s="14">
        <v>72672.610800351686</v>
      </c>
      <c r="AB1477" s="14">
        <f t="shared" si="468"/>
        <v>126752.78067905828</v>
      </c>
      <c r="AC1477" s="14">
        <f t="shared" si="469"/>
        <v>127588.12793404098</v>
      </c>
      <c r="AD1477" s="25">
        <f t="shared" si="470"/>
        <v>53.28831204390049</v>
      </c>
      <c r="AE1477" s="25">
        <f t="shared" si="471"/>
        <v>53.639501540099751</v>
      </c>
      <c r="AF1477" s="14">
        <v>7763.299675764647</v>
      </c>
      <c r="AG1477" s="25">
        <f t="shared" si="472"/>
        <v>3.2637795667768503</v>
      </c>
      <c r="AH1477" s="14">
        <v>791013.15029640531</v>
      </c>
      <c r="AI1477" s="28">
        <f t="shared" si="473"/>
        <v>300.70581621919837</v>
      </c>
      <c r="AJ1477" s="14">
        <v>1927855</v>
      </c>
      <c r="AK1477" s="14">
        <f t="shared" si="474"/>
        <v>123.38181813466259</v>
      </c>
      <c r="AL1477" s="14">
        <v>122242.24692799999</v>
      </c>
      <c r="AM1477" s="14">
        <v>231078.90499999997</v>
      </c>
      <c r="AN1477" s="29">
        <f t="shared" si="475"/>
        <v>52.900651804629248</v>
      </c>
    </row>
    <row r="1478" spans="1:40" x14ac:dyDescent="0.3">
      <c r="A1478" s="23" t="s">
        <v>106</v>
      </c>
      <c r="B1478" s="23" t="s">
        <v>110</v>
      </c>
      <c r="C1478" s="23" t="s">
        <v>249</v>
      </c>
      <c r="D1478" s="23" t="s">
        <v>114</v>
      </c>
      <c r="E1478" s="23" t="s">
        <v>143</v>
      </c>
      <c r="F1478" s="23" t="s">
        <v>135</v>
      </c>
      <c r="G1478" s="23" t="s">
        <v>1</v>
      </c>
      <c r="H1478" s="35">
        <v>25055.53</v>
      </c>
      <c r="I1478" s="35">
        <v>50.689999999999991</v>
      </c>
      <c r="J1478" s="35">
        <v>8084.0599999999986</v>
      </c>
      <c r="K1478" s="35">
        <v>5995.9400000000005</v>
      </c>
      <c r="L1478" s="14">
        <f t="shared" si="463"/>
        <v>14080</v>
      </c>
      <c r="M1478" s="35">
        <v>14130.689999999999</v>
      </c>
      <c r="N1478" s="25">
        <f t="shared" ref="N1478:N1489" si="476">100*L1478/H1478</f>
        <v>56.195179267810339</v>
      </c>
      <c r="O1478" s="25">
        <f t="shared" ref="O1478:O1489" si="477">100*M1478/H1478</f>
        <v>56.397489895444231</v>
      </c>
      <c r="P1478" s="14">
        <v>6487.66</v>
      </c>
      <c r="Q1478" s="14">
        <v>1868.4</v>
      </c>
      <c r="R1478" s="25">
        <f t="shared" ref="R1478:R1489" si="478">100*(P1478+Q1478)/H1478</f>
        <v>33.350162618791146</v>
      </c>
      <c r="S1478" s="14">
        <v>2477.36</v>
      </c>
      <c r="T1478" s="25">
        <f t="shared" ref="T1478:T1489" si="479">100*S1478/H1478</f>
        <v>9.8874779340129706</v>
      </c>
      <c r="U1478" s="14">
        <v>1355.2593019999999</v>
      </c>
      <c r="V1478" s="27" t="s">
        <v>126</v>
      </c>
      <c r="W1478" s="27" t="s">
        <v>126</v>
      </c>
      <c r="X1478" s="14">
        <v>18647.28</v>
      </c>
      <c r="Y1478" s="14">
        <v>50.689999999999991</v>
      </c>
      <c r="Z1478" s="14">
        <v>4019.8859435674772</v>
      </c>
      <c r="AA1478" s="14">
        <v>5951.76</v>
      </c>
      <c r="AB1478" s="14">
        <f t="shared" ref="AB1478:AB1489" si="480">Z1478+AA1478</f>
        <v>9971.6459435674769</v>
      </c>
      <c r="AC1478" s="14">
        <f t="shared" ref="AC1478:AC1489" si="481">Y1478+Z1478+AA1478</f>
        <v>10022.335943567477</v>
      </c>
      <c r="AD1478" s="25">
        <f t="shared" ref="AD1478:AD1489" si="482">100*AB1478/X1478</f>
        <v>53.475069519884279</v>
      </c>
      <c r="AE1478" s="25">
        <f t="shared" ref="AE1478:AE1489" si="483">100*AC1478/X1478</f>
        <v>53.746905412303981</v>
      </c>
      <c r="AF1478" s="14">
        <v>1903.1900948334826</v>
      </c>
      <c r="AG1478" s="25">
        <f t="shared" ref="AG1478:AG1489" si="484">100*AF1478/X1478</f>
        <v>10.206261153548843</v>
      </c>
      <c r="AH1478" s="14">
        <v>61933.734520424019</v>
      </c>
      <c r="AI1478" s="28">
        <f t="shared" ref="AI1478:AI1489" si="485">1000*X1478/AH1478</f>
        <v>301.08437904468116</v>
      </c>
      <c r="AJ1478" s="14">
        <v>148100</v>
      </c>
      <c r="AK1478" s="14">
        <f t="shared" ref="AK1478:AK1489" si="486">1000*X1478/AJ1478</f>
        <v>125.91006076975017</v>
      </c>
      <c r="AL1478" s="14">
        <v>9323.9672910000008</v>
      </c>
      <c r="AM1478" s="14">
        <v>17817.849999999999</v>
      </c>
      <c r="AN1478" s="29">
        <f t="shared" ref="AN1478:AN1489" si="487">100*AL1478/AM1478</f>
        <v>52.329362358533729</v>
      </c>
    </row>
    <row r="1479" spans="1:40" x14ac:dyDescent="0.3">
      <c r="A1479" s="23" t="s">
        <v>106</v>
      </c>
      <c r="B1479" s="23" t="s">
        <v>110</v>
      </c>
      <c r="C1479" s="23" t="s">
        <v>249</v>
      </c>
      <c r="D1479" s="23" t="s">
        <v>125</v>
      </c>
      <c r="E1479" s="23" t="s">
        <v>144</v>
      </c>
      <c r="F1479" s="23" t="s">
        <v>135</v>
      </c>
      <c r="G1479" s="23" t="s">
        <v>1</v>
      </c>
      <c r="H1479" s="35">
        <v>20343.330000000002</v>
      </c>
      <c r="I1479" s="35">
        <v>77.95</v>
      </c>
      <c r="J1479" s="35">
        <v>5762.119999999999</v>
      </c>
      <c r="K1479" s="35">
        <v>5711</v>
      </c>
      <c r="L1479" s="14">
        <f t="shared" si="463"/>
        <v>11473.119999999999</v>
      </c>
      <c r="M1479" s="35">
        <v>11551.07</v>
      </c>
      <c r="N1479" s="25">
        <f t="shared" si="476"/>
        <v>56.397453120998378</v>
      </c>
      <c r="O1479" s="25">
        <f t="shared" si="477"/>
        <v>56.780625394170961</v>
      </c>
      <c r="P1479" s="14">
        <v>7543</v>
      </c>
      <c r="Q1479" s="14">
        <v>1003.42</v>
      </c>
      <c r="R1479" s="25">
        <f t="shared" si="478"/>
        <v>42.010919549552604</v>
      </c>
      <c r="S1479" s="14">
        <v>118.25000000000011</v>
      </c>
      <c r="T1479" s="25">
        <f t="shared" si="479"/>
        <v>0.58127160106039721</v>
      </c>
      <c r="U1479" s="14">
        <v>59.520569000000002</v>
      </c>
      <c r="V1479" s="27" t="s">
        <v>126</v>
      </c>
      <c r="W1479" s="27" t="s">
        <v>126</v>
      </c>
      <c r="X1479" s="14">
        <v>19129.93</v>
      </c>
      <c r="Y1479" s="14">
        <v>77.95</v>
      </c>
      <c r="Z1479" s="14">
        <v>5016.6147984188547</v>
      </c>
      <c r="AA1479" s="14">
        <v>5626.0594925634296</v>
      </c>
      <c r="AB1479" s="14">
        <f t="shared" si="480"/>
        <v>10642.674290982284</v>
      </c>
      <c r="AC1479" s="14">
        <f t="shared" si="481"/>
        <v>10720.624290982283</v>
      </c>
      <c r="AD1479" s="25">
        <f t="shared" si="482"/>
        <v>55.633629035664448</v>
      </c>
      <c r="AE1479" s="25">
        <f t="shared" si="483"/>
        <v>56.041105696582697</v>
      </c>
      <c r="AF1479" s="14">
        <v>113.06909575621057</v>
      </c>
      <c r="AG1479" s="25">
        <f t="shared" si="484"/>
        <v>0.59105859643088376</v>
      </c>
      <c r="AH1479" s="14">
        <v>72381.253841631289</v>
      </c>
      <c r="AI1479" s="28">
        <f t="shared" si="485"/>
        <v>264.29398476373314</v>
      </c>
      <c r="AJ1479" s="14">
        <v>165415</v>
      </c>
      <c r="AK1479" s="14">
        <f t="shared" si="486"/>
        <v>115.64809721004745</v>
      </c>
      <c r="AL1479" s="14">
        <v>10221.720395</v>
      </c>
      <c r="AM1479" s="14">
        <v>18439.39</v>
      </c>
      <c r="AN1479" s="29">
        <f t="shared" si="487"/>
        <v>55.434156959639125</v>
      </c>
    </row>
    <row r="1480" spans="1:40" x14ac:dyDescent="0.3">
      <c r="A1480" s="23" t="s">
        <v>106</v>
      </c>
      <c r="B1480" s="23" t="s">
        <v>110</v>
      </c>
      <c r="C1480" s="23" t="s">
        <v>249</v>
      </c>
      <c r="D1480" s="23" t="s">
        <v>115</v>
      </c>
      <c r="E1480" s="23" t="s">
        <v>178</v>
      </c>
      <c r="F1480" s="23" t="s">
        <v>138</v>
      </c>
      <c r="G1480" s="23" t="s">
        <v>1</v>
      </c>
      <c r="H1480" s="35">
        <v>26398.77</v>
      </c>
      <c r="I1480" s="35">
        <v>44.537999999999997</v>
      </c>
      <c r="J1480" s="35">
        <v>7008.3219999999992</v>
      </c>
      <c r="K1480" s="35">
        <v>6009.1100000000006</v>
      </c>
      <c r="L1480" s="14">
        <f t="shared" si="463"/>
        <v>13017.432000000001</v>
      </c>
      <c r="M1480" s="35">
        <v>13061.97</v>
      </c>
      <c r="N1480" s="25">
        <f t="shared" si="476"/>
        <v>49.310751978217176</v>
      </c>
      <c r="O1480" s="25">
        <f t="shared" si="477"/>
        <v>49.47946438413608</v>
      </c>
      <c r="P1480" s="14">
        <v>9516.82</v>
      </c>
      <c r="Q1480" s="14">
        <v>1168.51</v>
      </c>
      <c r="R1480" s="25">
        <f t="shared" si="478"/>
        <v>40.47662069103977</v>
      </c>
      <c r="S1480" s="14">
        <v>1829.4599999999998</v>
      </c>
      <c r="T1480" s="25">
        <f t="shared" si="479"/>
        <v>6.9300956067271304</v>
      </c>
      <c r="U1480" s="14">
        <v>973.73641199999997</v>
      </c>
      <c r="V1480" s="27" t="s">
        <v>126</v>
      </c>
      <c r="W1480" s="27" t="s">
        <v>126</v>
      </c>
      <c r="X1480" s="14">
        <v>23761.75</v>
      </c>
      <c r="Y1480" s="14">
        <v>44.47974231523871</v>
      </c>
      <c r="Z1480" s="14">
        <v>5971.8874277590776</v>
      </c>
      <c r="AA1480" s="14">
        <v>5891.1100000000006</v>
      </c>
      <c r="AB1480" s="14">
        <f t="shared" si="480"/>
        <v>11862.997427759077</v>
      </c>
      <c r="AC1480" s="14">
        <f t="shared" si="481"/>
        <v>11907.477170074317</v>
      </c>
      <c r="AD1480" s="25">
        <f t="shared" si="482"/>
        <v>49.924763234017178</v>
      </c>
      <c r="AE1480" s="25">
        <f t="shared" si="483"/>
        <v>50.111953749510526</v>
      </c>
      <c r="AF1480" s="14">
        <v>1605.0394771032873</v>
      </c>
      <c r="AG1480" s="25">
        <f t="shared" si="484"/>
        <v>6.7547191478038755</v>
      </c>
      <c r="AH1480" s="14">
        <v>88239.976918638175</v>
      </c>
      <c r="AI1480" s="28">
        <f t="shared" si="485"/>
        <v>269.2855418798394</v>
      </c>
      <c r="AJ1480" s="14">
        <v>222511</v>
      </c>
      <c r="AK1480" s="14">
        <f t="shared" si="486"/>
        <v>106.7891025612217</v>
      </c>
      <c r="AL1480" s="14">
        <v>11138.129591000001</v>
      </c>
      <c r="AM1480" s="14">
        <v>22997.759999999998</v>
      </c>
      <c r="AN1480" s="29">
        <f t="shared" si="487"/>
        <v>48.431367189674134</v>
      </c>
    </row>
    <row r="1481" spans="1:40" x14ac:dyDescent="0.3">
      <c r="A1481" s="23" t="s">
        <v>106</v>
      </c>
      <c r="B1481" s="23" t="s">
        <v>110</v>
      </c>
      <c r="C1481" s="23" t="s">
        <v>249</v>
      </c>
      <c r="D1481" s="23" t="s">
        <v>116</v>
      </c>
      <c r="E1481" s="23" t="s">
        <v>71</v>
      </c>
      <c r="F1481" s="23" t="s">
        <v>135</v>
      </c>
      <c r="G1481" s="23" t="s">
        <v>1</v>
      </c>
      <c r="H1481" s="35">
        <v>40748.945999999996</v>
      </c>
      <c r="I1481" s="35">
        <v>92.22</v>
      </c>
      <c r="J1481" s="35">
        <v>9253.3360000000011</v>
      </c>
      <c r="K1481" s="35">
        <v>6326.65</v>
      </c>
      <c r="L1481" s="14">
        <f t="shared" si="463"/>
        <v>15579.986000000001</v>
      </c>
      <c r="M1481" s="35">
        <v>15672.206</v>
      </c>
      <c r="N1481" s="25">
        <f t="shared" si="476"/>
        <v>38.234083404267686</v>
      </c>
      <c r="O1481" s="25">
        <f t="shared" si="477"/>
        <v>38.460396006316344</v>
      </c>
      <c r="P1481" s="14">
        <v>23649.7</v>
      </c>
      <c r="Q1481" s="14">
        <v>751</v>
      </c>
      <c r="R1481" s="25">
        <f t="shared" si="478"/>
        <v>59.880567217615891</v>
      </c>
      <c r="S1481" s="14">
        <v>148.84400000000005</v>
      </c>
      <c r="T1481" s="25">
        <f t="shared" si="479"/>
        <v>0.36527079743363194</v>
      </c>
      <c r="U1481" s="14">
        <v>97.633998000000005</v>
      </c>
      <c r="V1481" s="27" t="s">
        <v>126</v>
      </c>
      <c r="W1481" s="27" t="s">
        <v>126</v>
      </c>
      <c r="X1481" s="14">
        <v>34966.156000000003</v>
      </c>
      <c r="Y1481" s="14">
        <v>92.22</v>
      </c>
      <c r="Z1481" s="14">
        <v>8349.7856706831553</v>
      </c>
      <c r="AA1481" s="14">
        <v>6103.0310724647752</v>
      </c>
      <c r="AB1481" s="14">
        <f t="shared" si="480"/>
        <v>14452.816743147931</v>
      </c>
      <c r="AC1481" s="14">
        <f t="shared" si="481"/>
        <v>14545.03674314793</v>
      </c>
      <c r="AD1481" s="25">
        <f t="shared" si="482"/>
        <v>41.333730659864152</v>
      </c>
      <c r="AE1481" s="25">
        <f t="shared" si="483"/>
        <v>41.597471403913914</v>
      </c>
      <c r="AF1481" s="14">
        <v>121.27899341439888</v>
      </c>
      <c r="AG1481" s="25">
        <f t="shared" si="484"/>
        <v>0.34684680070179541</v>
      </c>
      <c r="AH1481" s="14">
        <v>151711.35237334069</v>
      </c>
      <c r="AI1481" s="28">
        <f t="shared" si="485"/>
        <v>230.47817749296124</v>
      </c>
      <c r="AJ1481" s="14">
        <v>352390</v>
      </c>
      <c r="AK1481" s="14">
        <f t="shared" si="486"/>
        <v>99.225732852805137</v>
      </c>
      <c r="AL1481" s="14">
        <v>13733.634135</v>
      </c>
      <c r="AM1481" s="14">
        <v>34098.396000000001</v>
      </c>
      <c r="AN1481" s="29">
        <f t="shared" si="487"/>
        <v>40.276481436252894</v>
      </c>
    </row>
    <row r="1482" spans="1:40" x14ac:dyDescent="0.3">
      <c r="A1482" s="23" t="s">
        <v>106</v>
      </c>
      <c r="B1482" s="23" t="s">
        <v>110</v>
      </c>
      <c r="C1482" s="23" t="s">
        <v>249</v>
      </c>
      <c r="D1482" s="23" t="s">
        <v>117</v>
      </c>
      <c r="E1482" s="23" t="s">
        <v>145</v>
      </c>
      <c r="F1482" s="23" t="s">
        <v>137</v>
      </c>
      <c r="G1482" s="23" t="s">
        <v>1</v>
      </c>
      <c r="H1482" s="35">
        <v>19595.150000000001</v>
      </c>
      <c r="I1482" s="35">
        <v>73.81</v>
      </c>
      <c r="J1482" s="35">
        <v>5924.5499999999993</v>
      </c>
      <c r="K1482" s="35">
        <v>4329.7700000000004</v>
      </c>
      <c r="L1482" s="14">
        <f t="shared" si="463"/>
        <v>10254.32</v>
      </c>
      <c r="M1482" s="35">
        <v>10328.130000000001</v>
      </c>
      <c r="N1482" s="25">
        <f t="shared" si="476"/>
        <v>52.330908413561517</v>
      </c>
      <c r="O1482" s="25">
        <f t="shared" si="477"/>
        <v>52.70758325401949</v>
      </c>
      <c r="P1482" s="14">
        <v>5893.2</v>
      </c>
      <c r="Q1482" s="14">
        <v>918.85000000000014</v>
      </c>
      <c r="R1482" s="25">
        <f t="shared" si="478"/>
        <v>34.763959449149404</v>
      </c>
      <c r="S1482" s="14">
        <v>1815.8400000000001</v>
      </c>
      <c r="T1482" s="25">
        <f t="shared" si="479"/>
        <v>9.2667828518791637</v>
      </c>
      <c r="U1482" s="14">
        <v>1031.3534119999999</v>
      </c>
      <c r="V1482" s="27" t="s">
        <v>126</v>
      </c>
      <c r="W1482" s="27" t="s">
        <v>126</v>
      </c>
      <c r="X1482" s="14">
        <v>16766.129999999997</v>
      </c>
      <c r="Y1482" s="14">
        <v>73.81</v>
      </c>
      <c r="Z1482" s="14">
        <v>4479.3679237879724</v>
      </c>
      <c r="AA1482" s="14">
        <v>4329.7700000000004</v>
      </c>
      <c r="AB1482" s="14">
        <f t="shared" si="480"/>
        <v>8809.1379237879737</v>
      </c>
      <c r="AC1482" s="14">
        <f t="shared" si="481"/>
        <v>8882.9479237879732</v>
      </c>
      <c r="AD1482" s="25">
        <f t="shared" si="482"/>
        <v>52.541271741230538</v>
      </c>
      <c r="AE1482" s="25">
        <f t="shared" si="483"/>
        <v>52.981504520053072</v>
      </c>
      <c r="AF1482" s="14">
        <v>1507.9572035278152</v>
      </c>
      <c r="AG1482" s="25">
        <f t="shared" si="484"/>
        <v>8.994068419652093</v>
      </c>
      <c r="AH1482" s="14">
        <v>59075.740091085361</v>
      </c>
      <c r="AI1482" s="28">
        <f t="shared" si="485"/>
        <v>283.8073627879956</v>
      </c>
      <c r="AJ1482" s="14">
        <v>141954</v>
      </c>
      <c r="AK1482" s="14">
        <f t="shared" si="486"/>
        <v>118.10959888414556</v>
      </c>
      <c r="AL1482" s="14">
        <v>8307.9393319999999</v>
      </c>
      <c r="AM1482" s="14">
        <v>16084.97</v>
      </c>
      <c r="AN1482" s="29">
        <f t="shared" si="487"/>
        <v>51.650325316118092</v>
      </c>
    </row>
    <row r="1483" spans="1:40" x14ac:dyDescent="0.3">
      <c r="A1483" s="23" t="s">
        <v>106</v>
      </c>
      <c r="B1483" s="23" t="s">
        <v>110</v>
      </c>
      <c r="C1483" s="23" t="s">
        <v>249</v>
      </c>
      <c r="D1483" s="23" t="s">
        <v>118</v>
      </c>
      <c r="E1483" s="23" t="s">
        <v>177</v>
      </c>
      <c r="F1483" s="23" t="s">
        <v>137</v>
      </c>
      <c r="G1483" s="23" t="s">
        <v>1</v>
      </c>
      <c r="H1483" s="35">
        <v>21038.698</v>
      </c>
      <c r="I1483" s="35">
        <v>45.548999999999992</v>
      </c>
      <c r="J1483" s="35">
        <v>7180.57</v>
      </c>
      <c r="K1483" s="35">
        <v>2933.01</v>
      </c>
      <c r="L1483" s="14">
        <f t="shared" si="463"/>
        <v>10113.58</v>
      </c>
      <c r="M1483" s="35">
        <v>10159.129000000001</v>
      </c>
      <c r="N1483" s="25">
        <f t="shared" si="476"/>
        <v>48.071320763290579</v>
      </c>
      <c r="O1483" s="25">
        <f t="shared" si="477"/>
        <v>48.287821803421494</v>
      </c>
      <c r="P1483" s="14">
        <v>6666.67</v>
      </c>
      <c r="Q1483" s="14">
        <v>1534.759</v>
      </c>
      <c r="R1483" s="25">
        <f t="shared" si="478"/>
        <v>38.982588181074703</v>
      </c>
      <c r="S1483" s="14">
        <v>1936.12</v>
      </c>
      <c r="T1483" s="25">
        <f t="shared" si="479"/>
        <v>9.2026607349941525</v>
      </c>
      <c r="U1483" s="14">
        <v>1341.1516839999999</v>
      </c>
      <c r="V1483" s="27" t="s">
        <v>126</v>
      </c>
      <c r="W1483" s="27" t="s">
        <v>126</v>
      </c>
      <c r="X1483" s="14">
        <v>18398.248</v>
      </c>
      <c r="Y1483" s="14">
        <v>45.548999999999992</v>
      </c>
      <c r="Z1483" s="14">
        <v>5664.2965794277052</v>
      </c>
      <c r="AA1483" s="14">
        <v>2916.67</v>
      </c>
      <c r="AB1483" s="14">
        <f t="shared" si="480"/>
        <v>8580.9665794277062</v>
      </c>
      <c r="AC1483" s="14">
        <f t="shared" si="481"/>
        <v>8626.5155794277052</v>
      </c>
      <c r="AD1483" s="25">
        <f t="shared" si="482"/>
        <v>46.640128883074659</v>
      </c>
      <c r="AE1483" s="25">
        <f t="shared" si="483"/>
        <v>46.887701369324432</v>
      </c>
      <c r="AF1483" s="14">
        <v>1714.7588678673301</v>
      </c>
      <c r="AG1483" s="25">
        <f t="shared" si="484"/>
        <v>9.3202291210952808</v>
      </c>
      <c r="AH1483" s="14">
        <v>62737.576353003096</v>
      </c>
      <c r="AI1483" s="28">
        <f t="shared" si="485"/>
        <v>293.25723226028509</v>
      </c>
      <c r="AJ1483" s="14">
        <v>152383</v>
      </c>
      <c r="AK1483" s="14">
        <f t="shared" si="486"/>
        <v>120.73688009817369</v>
      </c>
      <c r="AL1483" s="14">
        <v>7701.0796129999999</v>
      </c>
      <c r="AM1483" s="14">
        <v>17390.977999999999</v>
      </c>
      <c r="AN1483" s="29">
        <f t="shared" si="487"/>
        <v>44.282038727206718</v>
      </c>
    </row>
    <row r="1484" spans="1:40" x14ac:dyDescent="0.3">
      <c r="A1484" s="23" t="s">
        <v>106</v>
      </c>
      <c r="B1484" s="23" t="s">
        <v>110</v>
      </c>
      <c r="C1484" s="23" t="s">
        <v>249</v>
      </c>
      <c r="D1484" s="23" t="s">
        <v>119</v>
      </c>
      <c r="E1484" s="23" t="s">
        <v>146</v>
      </c>
      <c r="F1484" s="23" t="s">
        <v>138</v>
      </c>
      <c r="G1484" s="23" t="s">
        <v>1</v>
      </c>
      <c r="H1484" s="35">
        <v>14562.15</v>
      </c>
      <c r="I1484" s="35">
        <v>26.481999999999999</v>
      </c>
      <c r="J1484" s="35">
        <v>4365.9489999999996</v>
      </c>
      <c r="K1484" s="35">
        <v>2431.08</v>
      </c>
      <c r="L1484" s="14">
        <f t="shared" si="463"/>
        <v>6797.0289999999995</v>
      </c>
      <c r="M1484" s="35">
        <v>6823.5109999999995</v>
      </c>
      <c r="N1484" s="25">
        <f t="shared" si="476"/>
        <v>46.675999079806203</v>
      </c>
      <c r="O1484" s="25">
        <f t="shared" si="477"/>
        <v>46.857854094347331</v>
      </c>
      <c r="P1484" s="14">
        <v>4643.0499999999993</v>
      </c>
      <c r="Q1484" s="14">
        <v>1107.8890000000001</v>
      </c>
      <c r="R1484" s="25">
        <f t="shared" si="478"/>
        <v>39.492375782422236</v>
      </c>
      <c r="S1484" s="14">
        <v>1205.6799999999998</v>
      </c>
      <c r="T1484" s="25">
        <f t="shared" si="479"/>
        <v>8.2795466328804466</v>
      </c>
      <c r="U1484" s="14">
        <v>799.94741699999997</v>
      </c>
      <c r="V1484" s="27" t="s">
        <v>126</v>
      </c>
      <c r="W1484" s="27" t="s">
        <v>126</v>
      </c>
      <c r="X1484" s="14">
        <v>12818.44</v>
      </c>
      <c r="Y1484" s="14">
        <v>26.481999999999999</v>
      </c>
      <c r="Z1484" s="14">
        <v>3784.50519211965</v>
      </c>
      <c r="AA1484" s="14">
        <v>2431.08</v>
      </c>
      <c r="AB1484" s="14">
        <f t="shared" si="480"/>
        <v>6215.5851921196499</v>
      </c>
      <c r="AC1484" s="14">
        <f t="shared" si="481"/>
        <v>6242.0671921196499</v>
      </c>
      <c r="AD1484" s="25">
        <f t="shared" si="482"/>
        <v>48.489404265414905</v>
      </c>
      <c r="AE1484" s="25">
        <f t="shared" si="483"/>
        <v>48.695997267371453</v>
      </c>
      <c r="AF1484" s="14">
        <v>1008.0676964620866</v>
      </c>
      <c r="AG1484" s="25">
        <f t="shared" si="484"/>
        <v>7.8641995161820519</v>
      </c>
      <c r="AH1484" s="14">
        <v>47328.264994064724</v>
      </c>
      <c r="AI1484" s="28">
        <f t="shared" si="485"/>
        <v>270.84111368983241</v>
      </c>
      <c r="AJ1484" s="14">
        <v>117687</v>
      </c>
      <c r="AK1484" s="14">
        <f t="shared" si="486"/>
        <v>108.91976174088897</v>
      </c>
      <c r="AL1484" s="14">
        <v>5837.296902</v>
      </c>
      <c r="AM1484" s="14">
        <v>12274.63</v>
      </c>
      <c r="AN1484" s="29">
        <f t="shared" si="487"/>
        <v>47.555787033906519</v>
      </c>
    </row>
    <row r="1485" spans="1:40" x14ac:dyDescent="0.3">
      <c r="A1485" s="23" t="s">
        <v>106</v>
      </c>
      <c r="B1485" s="23" t="s">
        <v>110</v>
      </c>
      <c r="C1485" s="23" t="s">
        <v>249</v>
      </c>
      <c r="D1485" s="23" t="s">
        <v>120</v>
      </c>
      <c r="E1485" s="23" t="s">
        <v>147</v>
      </c>
      <c r="F1485" s="23" t="s">
        <v>135</v>
      </c>
      <c r="G1485" s="23" t="s">
        <v>1</v>
      </c>
      <c r="H1485" s="35">
        <v>18852.256000000001</v>
      </c>
      <c r="I1485" s="35">
        <v>23.799999999999997</v>
      </c>
      <c r="J1485" s="35">
        <v>5182.0159999999996</v>
      </c>
      <c r="K1485" s="35">
        <v>4438.9900000000007</v>
      </c>
      <c r="L1485" s="14">
        <f t="shared" si="463"/>
        <v>9621.0060000000012</v>
      </c>
      <c r="M1485" s="35">
        <v>9644.8060000000005</v>
      </c>
      <c r="N1485" s="25">
        <f t="shared" si="476"/>
        <v>51.033711827380237</v>
      </c>
      <c r="O1485" s="25">
        <f t="shared" si="477"/>
        <v>51.159956665133343</v>
      </c>
      <c r="P1485" s="14">
        <v>7982.2400000000007</v>
      </c>
      <c r="Q1485" s="14">
        <v>1027.3400000000001</v>
      </c>
      <c r="R1485" s="25">
        <f t="shared" si="478"/>
        <v>47.790460727883186</v>
      </c>
      <c r="S1485" s="14">
        <v>62.580000000000041</v>
      </c>
      <c r="T1485" s="25">
        <f t="shared" si="479"/>
        <v>0.33194966162139977</v>
      </c>
      <c r="U1485" s="14">
        <v>36.768577999999998</v>
      </c>
      <c r="V1485" s="27" t="s">
        <v>126</v>
      </c>
      <c r="W1485" s="27" t="s">
        <v>126</v>
      </c>
      <c r="X1485" s="14">
        <v>16696.106</v>
      </c>
      <c r="Y1485" s="14">
        <v>23.799999999999997</v>
      </c>
      <c r="Z1485" s="14">
        <v>3970.8260959999998</v>
      </c>
      <c r="AA1485" s="14">
        <v>4438.9900000000007</v>
      </c>
      <c r="AB1485" s="14">
        <f t="shared" si="480"/>
        <v>8409.8160960000005</v>
      </c>
      <c r="AC1485" s="14">
        <f t="shared" si="481"/>
        <v>8433.6160960000016</v>
      </c>
      <c r="AD1485" s="25">
        <f t="shared" si="482"/>
        <v>50.369925155003216</v>
      </c>
      <c r="AE1485" s="25">
        <f t="shared" si="483"/>
        <v>50.512473363549574</v>
      </c>
      <c r="AF1485" s="14">
        <v>56.203792000000021</v>
      </c>
      <c r="AG1485" s="25">
        <f t="shared" si="484"/>
        <v>0.33662814550889902</v>
      </c>
      <c r="AH1485" s="14">
        <v>62838.671944400034</v>
      </c>
      <c r="AI1485" s="28">
        <f t="shared" si="485"/>
        <v>265.69794496568602</v>
      </c>
      <c r="AJ1485" s="14">
        <v>151669</v>
      </c>
      <c r="AK1485" s="14">
        <f t="shared" si="486"/>
        <v>110.08252180735681</v>
      </c>
      <c r="AL1485" s="14">
        <v>7864.1251510000002</v>
      </c>
      <c r="AM1485" s="14">
        <v>15925.995999999999</v>
      </c>
      <c r="AN1485" s="29">
        <f t="shared" si="487"/>
        <v>49.379173214661108</v>
      </c>
    </row>
    <row r="1486" spans="1:40" x14ac:dyDescent="0.3">
      <c r="A1486" s="23" t="s">
        <v>106</v>
      </c>
      <c r="B1486" s="23" t="s">
        <v>110</v>
      </c>
      <c r="C1486" s="23" t="s">
        <v>249</v>
      </c>
      <c r="D1486" s="23" t="s">
        <v>121</v>
      </c>
      <c r="E1486" s="23" t="s">
        <v>148</v>
      </c>
      <c r="F1486" s="23" t="s">
        <v>135</v>
      </c>
      <c r="G1486" s="23" t="s">
        <v>1</v>
      </c>
      <c r="H1486" s="35">
        <v>17888.067999999999</v>
      </c>
      <c r="I1486" s="35">
        <v>50.908000000000001</v>
      </c>
      <c r="J1486" s="35">
        <v>4345.03</v>
      </c>
      <c r="K1486" s="35">
        <v>4657.0999999999995</v>
      </c>
      <c r="L1486" s="14">
        <f t="shared" si="463"/>
        <v>9002.1299999999992</v>
      </c>
      <c r="M1486" s="35">
        <v>9053.0380000000005</v>
      </c>
      <c r="N1486" s="25">
        <f t="shared" si="476"/>
        <v>50.324775151793915</v>
      </c>
      <c r="O1486" s="25">
        <f t="shared" si="477"/>
        <v>50.609367093193079</v>
      </c>
      <c r="P1486" s="14">
        <v>7400.7000000000007</v>
      </c>
      <c r="Q1486" s="14">
        <v>891.3</v>
      </c>
      <c r="R1486" s="25">
        <f t="shared" si="478"/>
        <v>46.354922174938068</v>
      </c>
      <c r="S1486" s="14">
        <v>532.90999999999985</v>
      </c>
      <c r="T1486" s="25">
        <f t="shared" si="479"/>
        <v>2.9791367072173465</v>
      </c>
      <c r="U1486" s="14">
        <v>311.907668</v>
      </c>
      <c r="V1486" s="27" t="s">
        <v>126</v>
      </c>
      <c r="W1486" s="27" t="s">
        <v>126</v>
      </c>
      <c r="X1486" s="14">
        <v>16013.878000000001</v>
      </c>
      <c r="Y1486" s="14">
        <v>50.908000000000001</v>
      </c>
      <c r="Z1486" s="14">
        <v>3632.3706880000004</v>
      </c>
      <c r="AA1486" s="14">
        <v>4657.0999999999995</v>
      </c>
      <c r="AB1486" s="14">
        <f t="shared" si="480"/>
        <v>8289.4706879999994</v>
      </c>
      <c r="AC1486" s="14">
        <f t="shared" si="481"/>
        <v>8340.3786880000007</v>
      </c>
      <c r="AD1486" s="25">
        <f t="shared" si="482"/>
        <v>51.764292746578924</v>
      </c>
      <c r="AE1486" s="25">
        <f t="shared" si="483"/>
        <v>52.08219200870645</v>
      </c>
      <c r="AF1486" s="14">
        <v>458.11281599999984</v>
      </c>
      <c r="AG1486" s="25">
        <f t="shared" si="484"/>
        <v>2.8607237797115719</v>
      </c>
      <c r="AH1486" s="14">
        <v>60160.201598262342</v>
      </c>
      <c r="AI1486" s="28">
        <f t="shared" si="485"/>
        <v>266.18723964619397</v>
      </c>
      <c r="AJ1486" s="14">
        <v>139913</v>
      </c>
      <c r="AK1486" s="14">
        <f t="shared" si="486"/>
        <v>114.45596906649132</v>
      </c>
      <c r="AL1486" s="14">
        <v>8160.6537559999997</v>
      </c>
      <c r="AM1486" s="14">
        <v>15882.328</v>
      </c>
      <c r="AN1486" s="29">
        <f t="shared" si="487"/>
        <v>51.381974707989905</v>
      </c>
    </row>
    <row r="1487" spans="1:40" x14ac:dyDescent="0.3">
      <c r="A1487" s="23" t="s">
        <v>106</v>
      </c>
      <c r="B1487" s="23" t="s">
        <v>110</v>
      </c>
      <c r="C1487" s="23" t="s">
        <v>249</v>
      </c>
      <c r="D1487" s="23" t="s">
        <v>122</v>
      </c>
      <c r="E1487" s="23" t="s">
        <v>123</v>
      </c>
      <c r="F1487" s="23" t="s">
        <v>138</v>
      </c>
      <c r="G1487" s="23" t="s">
        <v>1</v>
      </c>
      <c r="H1487" s="35">
        <v>20501.683000000001</v>
      </c>
      <c r="I1487" s="35">
        <v>85.965000000000003</v>
      </c>
      <c r="J1487" s="35">
        <v>5718.9990000000007</v>
      </c>
      <c r="K1487" s="35">
        <v>5495.8089999999993</v>
      </c>
      <c r="L1487" s="14">
        <f t="shared" si="463"/>
        <v>11214.808000000001</v>
      </c>
      <c r="M1487" s="35">
        <v>11300.773000000001</v>
      </c>
      <c r="N1487" s="25">
        <f t="shared" si="476"/>
        <v>54.701889596088279</v>
      </c>
      <c r="O1487" s="25">
        <f t="shared" si="477"/>
        <v>55.121196635417689</v>
      </c>
      <c r="P1487" s="14">
        <v>8223.5</v>
      </c>
      <c r="Q1487" s="14">
        <v>949.56</v>
      </c>
      <c r="R1487" s="25">
        <f t="shared" si="478"/>
        <v>44.742960858384158</v>
      </c>
      <c r="S1487" s="14">
        <v>5.2899999999999636</v>
      </c>
      <c r="T1487" s="25">
        <f t="shared" si="479"/>
        <v>2.5802759705142078E-2</v>
      </c>
      <c r="U1487" s="14">
        <v>2.746496</v>
      </c>
      <c r="V1487" s="27" t="s">
        <v>126</v>
      </c>
      <c r="W1487" s="27" t="s">
        <v>126</v>
      </c>
      <c r="X1487" s="14">
        <v>17831.983</v>
      </c>
      <c r="Y1487" s="14">
        <v>85.965000000000003</v>
      </c>
      <c r="Z1487" s="14">
        <v>4595.1982110188173</v>
      </c>
      <c r="AA1487" s="14">
        <v>5495.8089999999993</v>
      </c>
      <c r="AB1487" s="14">
        <f t="shared" si="480"/>
        <v>10091.007211018816</v>
      </c>
      <c r="AC1487" s="14">
        <f t="shared" si="481"/>
        <v>10176.972211018816</v>
      </c>
      <c r="AD1487" s="25">
        <f t="shared" si="482"/>
        <v>56.589372090691292</v>
      </c>
      <c r="AE1487" s="25">
        <f t="shared" si="483"/>
        <v>57.071455322825372</v>
      </c>
      <c r="AF1487" s="14">
        <v>4.2880740000003925</v>
      </c>
      <c r="AG1487" s="25">
        <f t="shared" si="484"/>
        <v>2.4047095603446866E-2</v>
      </c>
      <c r="AH1487" s="14">
        <v>55902.92723012904</v>
      </c>
      <c r="AI1487" s="28">
        <f t="shared" si="485"/>
        <v>318.98120337407664</v>
      </c>
      <c r="AJ1487" s="14">
        <v>152718</v>
      </c>
      <c r="AK1487" s="14">
        <f t="shared" si="486"/>
        <v>116.76412079781035</v>
      </c>
      <c r="AL1487" s="14">
        <v>9890.3199120000008</v>
      </c>
      <c r="AM1487" s="14">
        <v>17562.343000000001</v>
      </c>
      <c r="AN1487" s="29">
        <f t="shared" si="487"/>
        <v>56.31549225521902</v>
      </c>
    </row>
    <row r="1488" spans="1:40" x14ac:dyDescent="0.3">
      <c r="A1488" s="23" t="s">
        <v>106</v>
      </c>
      <c r="B1488" s="23" t="s">
        <v>110</v>
      </c>
      <c r="C1488" s="23" t="s">
        <v>249</v>
      </c>
      <c r="D1488" s="23" t="s">
        <v>124</v>
      </c>
      <c r="E1488" s="23" t="s">
        <v>149</v>
      </c>
      <c r="F1488" s="23" t="s">
        <v>135</v>
      </c>
      <c r="G1488" s="23" t="s">
        <v>1</v>
      </c>
      <c r="H1488" s="35">
        <v>20804.07</v>
      </c>
      <c r="I1488" s="35">
        <v>39.889999999999993</v>
      </c>
      <c r="J1488" s="35">
        <v>5237.6600000000017</v>
      </c>
      <c r="K1488" s="35">
        <v>4228.49</v>
      </c>
      <c r="L1488" s="14">
        <f t="shared" si="463"/>
        <v>9466.1500000000015</v>
      </c>
      <c r="M1488" s="35">
        <v>9506.0400000000009</v>
      </c>
      <c r="N1488" s="25">
        <f t="shared" si="476"/>
        <v>45.501433133035995</v>
      </c>
      <c r="O1488" s="25">
        <f t="shared" si="477"/>
        <v>45.693174460574305</v>
      </c>
      <c r="P1488" s="14">
        <v>10152.350000000002</v>
      </c>
      <c r="Q1488" s="14">
        <v>763</v>
      </c>
      <c r="R1488" s="25">
        <f t="shared" si="478"/>
        <v>52.467377777521428</v>
      </c>
      <c r="S1488" s="14">
        <v>233.46999999999991</v>
      </c>
      <c r="T1488" s="25">
        <f t="shared" si="479"/>
        <v>1.1222323324234149</v>
      </c>
      <c r="U1488" s="14">
        <v>123.202265</v>
      </c>
      <c r="V1488" s="27" t="s">
        <v>126</v>
      </c>
      <c r="W1488" s="27" t="s">
        <v>126</v>
      </c>
      <c r="X1488" s="14">
        <v>18803.39</v>
      </c>
      <c r="Y1488" s="14">
        <v>39.889999999999993</v>
      </c>
      <c r="Z1488" s="14">
        <v>4636.3346704044334</v>
      </c>
      <c r="AA1488" s="14">
        <v>3953.6678930836133</v>
      </c>
      <c r="AB1488" s="14">
        <f t="shared" si="480"/>
        <v>8590.0025634880476</v>
      </c>
      <c r="AC1488" s="14">
        <f t="shared" si="481"/>
        <v>8629.892563488047</v>
      </c>
      <c r="AD1488" s="25">
        <f t="shared" si="482"/>
        <v>45.683265429733936</v>
      </c>
      <c r="AE1488" s="25">
        <f t="shared" si="483"/>
        <v>45.895408027425091</v>
      </c>
      <c r="AF1488" s="14">
        <v>209.44636458999616</v>
      </c>
      <c r="AG1488" s="25">
        <f t="shared" si="484"/>
        <v>1.1138755543016241</v>
      </c>
      <c r="AH1488" s="14">
        <v>70241.641566716105</v>
      </c>
      <c r="AI1488" s="28">
        <f t="shared" si="485"/>
        <v>267.69576536932698</v>
      </c>
      <c r="AJ1488" s="14">
        <v>183115</v>
      </c>
      <c r="AK1488" s="14">
        <f t="shared" si="486"/>
        <v>102.6862354258253</v>
      </c>
      <c r="AL1488" s="14">
        <v>8063.056286</v>
      </c>
      <c r="AM1488" s="14">
        <v>18111.75</v>
      </c>
      <c r="AN1488" s="29">
        <f t="shared" si="487"/>
        <v>44.518372250058668</v>
      </c>
    </row>
    <row r="1489" spans="1:40" x14ac:dyDescent="0.3">
      <c r="A1489" s="23" t="s">
        <v>106</v>
      </c>
      <c r="B1489" s="23" t="s">
        <v>110</v>
      </c>
      <c r="C1489" s="23" t="s">
        <v>249</v>
      </c>
      <c r="D1489" s="23" t="s">
        <v>2</v>
      </c>
      <c r="E1489" s="23" t="s">
        <v>32</v>
      </c>
      <c r="F1489" s="23" t="s">
        <v>126</v>
      </c>
      <c r="G1489" s="23" t="s">
        <v>1</v>
      </c>
      <c r="H1489" s="35">
        <v>245788.65099999998</v>
      </c>
      <c r="I1489" s="31">
        <v>611.80200000000002</v>
      </c>
      <c r="J1489" s="35">
        <v>68062.611999999994</v>
      </c>
      <c r="K1489" s="35">
        <v>52556.949000000001</v>
      </c>
      <c r="L1489" s="14">
        <f t="shared" si="463"/>
        <v>120619.56099999999</v>
      </c>
      <c r="M1489" s="35">
        <v>121231.36299999998</v>
      </c>
      <c r="N1489" s="25">
        <f t="shared" si="476"/>
        <v>49.074503850871452</v>
      </c>
      <c r="O1489" s="25">
        <f t="shared" si="477"/>
        <v>49.323417703285251</v>
      </c>
      <c r="P1489" s="14">
        <v>98158.89</v>
      </c>
      <c r="Q1489" s="14">
        <v>11984.028</v>
      </c>
      <c r="R1489" s="25">
        <f t="shared" si="478"/>
        <v>44.812043823780954</v>
      </c>
      <c r="S1489" s="14">
        <v>10365.803999999998</v>
      </c>
      <c r="T1489" s="25">
        <f t="shared" si="479"/>
        <v>4.2173647797920495</v>
      </c>
      <c r="U1489" s="14">
        <v>6133.2278009999991</v>
      </c>
      <c r="V1489" s="27" t="s">
        <v>126</v>
      </c>
      <c r="W1489" s="27" t="s">
        <v>126</v>
      </c>
      <c r="X1489" s="14">
        <v>213833.29100000003</v>
      </c>
      <c r="Y1489" s="14">
        <v>611.74374231523871</v>
      </c>
      <c r="Z1489" s="14">
        <v>54121.073201187144</v>
      </c>
      <c r="AA1489" s="14">
        <v>51795.047458111818</v>
      </c>
      <c r="AB1489" s="14">
        <f t="shared" si="480"/>
        <v>105916.12065929896</v>
      </c>
      <c r="AC1489" s="14">
        <f t="shared" si="481"/>
        <v>106527.86440161421</v>
      </c>
      <c r="AD1489" s="25">
        <f t="shared" si="482"/>
        <v>49.532100527461346</v>
      </c>
      <c r="AE1489" s="25">
        <f t="shared" si="483"/>
        <v>49.818184953068972</v>
      </c>
      <c r="AF1489" s="14">
        <v>8701.4124755546072</v>
      </c>
      <c r="AG1489" s="25">
        <f t="shared" si="484"/>
        <v>4.0692505993159909</v>
      </c>
      <c r="AH1489" s="14">
        <v>792551.34143169492</v>
      </c>
      <c r="AI1489" s="28">
        <f t="shared" si="485"/>
        <v>269.80370838023367</v>
      </c>
      <c r="AJ1489" s="14">
        <v>1927855</v>
      </c>
      <c r="AK1489" s="14">
        <f t="shared" si="486"/>
        <v>110.91772514011689</v>
      </c>
      <c r="AL1489" s="14">
        <v>100241.92236400001</v>
      </c>
      <c r="AM1489" s="14">
        <v>206586.39100000003</v>
      </c>
      <c r="AN1489" s="29">
        <f t="shared" si="487"/>
        <v>48.523003804253491</v>
      </c>
    </row>
  </sheetData>
  <phoneticPr fontId="52" type="noConversion"/>
  <conditionalFormatting sqref="H1119:K1119 H1120:H1123 J1120:K1123 H1124:K1129">
    <cfRule type="cellIs" dxfId="22" priority="66" operator="equal">
      <formula>TRUE</formula>
    </cfRule>
  </conditionalFormatting>
  <conditionalFormatting sqref="H1141:K1141">
    <cfRule type="cellIs" dxfId="21" priority="17" operator="equal">
      <formula>TRUE</formula>
    </cfRule>
  </conditionalFormatting>
  <conditionalFormatting sqref="H1153:K1153">
    <cfRule type="cellIs" dxfId="20" priority="16" operator="equal">
      <formula>TRUE</formula>
    </cfRule>
  </conditionalFormatting>
  <conditionalFormatting sqref="H1165:K1165">
    <cfRule type="cellIs" dxfId="19" priority="15" operator="equal">
      <formula>TRUE</formula>
    </cfRule>
  </conditionalFormatting>
  <conditionalFormatting sqref="P1119:Q1129">
    <cfRule type="cellIs" dxfId="18" priority="63" operator="equal">
      <formula>TRUE</formula>
    </cfRule>
  </conditionalFormatting>
  <conditionalFormatting sqref="S1119:S1129">
    <cfRule type="cellIs" dxfId="17" priority="24" operator="equal">
      <formula>TRUE</formula>
    </cfRule>
  </conditionalFormatting>
  <conditionalFormatting sqref="S1141">
    <cfRule type="cellIs" dxfId="16" priority="14" operator="equal">
      <formula>TRUE</formula>
    </cfRule>
  </conditionalFormatting>
  <conditionalFormatting sqref="S1153">
    <cfRule type="cellIs" dxfId="15" priority="13" operator="equal">
      <formula>TRUE</formula>
    </cfRule>
  </conditionalFormatting>
  <conditionalFormatting sqref="S1165">
    <cfRule type="cellIs" dxfId="14" priority="12" operator="equal">
      <formula>TRUE</formula>
    </cfRule>
  </conditionalFormatting>
  <conditionalFormatting sqref="U1119:U1129">
    <cfRule type="cellIs" dxfId="13" priority="60" operator="equal">
      <formula>TRUE</formula>
    </cfRule>
  </conditionalFormatting>
  <conditionalFormatting sqref="U1141">
    <cfRule type="cellIs" dxfId="12" priority="29" operator="equal">
      <formula>TRUE</formula>
    </cfRule>
  </conditionalFormatting>
  <conditionalFormatting sqref="U1153">
    <cfRule type="cellIs" dxfId="11" priority="28" operator="equal">
      <formula>TRUE</formula>
    </cfRule>
  </conditionalFormatting>
  <conditionalFormatting sqref="X1119:AA1129">
    <cfRule type="cellIs" dxfId="10" priority="23" operator="equal">
      <formula>TRUE</formula>
    </cfRule>
  </conditionalFormatting>
  <conditionalFormatting sqref="X1141:AA1141 X1153:AA1153 X1165:AA1165">
    <cfRule type="cellIs" dxfId="9" priority="11" operator="equal">
      <formula>TRUE</formula>
    </cfRule>
  </conditionalFormatting>
  <conditionalFormatting sqref="AF1119:AF1129">
    <cfRule type="cellIs" dxfId="8" priority="22" operator="equal">
      <formula>TRUE</formula>
    </cfRule>
  </conditionalFormatting>
  <conditionalFormatting sqref="AF1141">
    <cfRule type="cellIs" dxfId="7" priority="10" operator="equal">
      <formula>TRUE</formula>
    </cfRule>
  </conditionalFormatting>
  <conditionalFormatting sqref="AF1153">
    <cfRule type="cellIs" dxfId="6" priority="9" operator="equal">
      <formula>TRUE</formula>
    </cfRule>
  </conditionalFormatting>
  <conditionalFormatting sqref="AF1165">
    <cfRule type="cellIs" dxfId="5" priority="8" operator="equal">
      <formula>TRUE</formula>
    </cfRule>
  </conditionalFormatting>
  <conditionalFormatting sqref="AH1119:AH1129">
    <cfRule type="cellIs" dxfId="4" priority="56" operator="equal">
      <formula>TRUE</formula>
    </cfRule>
  </conditionalFormatting>
  <conditionalFormatting sqref="AL1119:AM1129">
    <cfRule type="cellIs" dxfId="3" priority="21" operator="equal">
      <formula>TRUE</formula>
    </cfRule>
  </conditionalFormatting>
  <conditionalFormatting sqref="AL1141:AM1141">
    <cfRule type="cellIs" dxfId="2" priority="20" operator="equal">
      <formula>TRUE</formula>
    </cfRule>
  </conditionalFormatting>
  <conditionalFormatting sqref="AL1153:AM1153">
    <cfRule type="cellIs" dxfId="1" priority="19" operator="equal">
      <formula>TRUE</formula>
    </cfRule>
  </conditionalFormatting>
  <conditionalFormatting sqref="AL1165:AM1165">
    <cfRule type="cellIs" dxfId="0" priority="18" operator="equal">
      <formula>TRUE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4"/>
  <sheetViews>
    <sheetView view="pageBreakPreview" zoomScale="85" zoomScaleNormal="85" zoomScaleSheetLayoutView="85" workbookViewId="0">
      <selection activeCell="G35" sqref="G35"/>
    </sheetView>
  </sheetViews>
  <sheetFormatPr defaultRowHeight="14.4" x14ac:dyDescent="0.3"/>
  <cols>
    <col min="1" max="1" width="10.6640625" customWidth="1"/>
    <col min="2" max="2" width="24.33203125" customWidth="1"/>
    <col min="3" max="3" width="76.44140625" customWidth="1"/>
    <col min="4" max="4" width="10.6640625" bestFit="1" customWidth="1"/>
  </cols>
  <sheetData>
    <row r="1" spans="1:4" x14ac:dyDescent="0.3">
      <c r="A1" s="1" t="s">
        <v>171</v>
      </c>
      <c r="B1" s="1"/>
    </row>
    <row r="3" spans="1:4" x14ac:dyDescent="0.3">
      <c r="A3" t="s">
        <v>168</v>
      </c>
    </row>
    <row r="4" spans="1:4" x14ac:dyDescent="0.3">
      <c r="A4" t="s">
        <v>172</v>
      </c>
    </row>
    <row r="5" spans="1:4" x14ac:dyDescent="0.3">
      <c r="A5" t="s">
        <v>169</v>
      </c>
    </row>
    <row r="6" spans="1:4" x14ac:dyDescent="0.3">
      <c r="A6" s="2" t="s">
        <v>181</v>
      </c>
      <c r="B6" s="2"/>
    </row>
    <row r="8" spans="1:4" x14ac:dyDescent="0.3">
      <c r="A8" s="1" t="s">
        <v>64</v>
      </c>
      <c r="B8" s="1"/>
    </row>
    <row r="9" spans="1:4" x14ac:dyDescent="0.3">
      <c r="A9" s="43" t="s">
        <v>142</v>
      </c>
      <c r="B9" s="43"/>
      <c r="C9" s="43"/>
      <c r="D9" s="43"/>
    </row>
    <row r="10" spans="1:4" x14ac:dyDescent="0.3">
      <c r="A10" s="43"/>
      <c r="B10" s="43"/>
      <c r="C10" s="43"/>
      <c r="D10" s="43"/>
    </row>
    <row r="11" spans="1:4" x14ac:dyDescent="0.3">
      <c r="A11" s="2" t="s">
        <v>62</v>
      </c>
      <c r="B11" s="2"/>
    </row>
    <row r="12" spans="1:4" x14ac:dyDescent="0.3">
      <c r="A12" s="2" t="s">
        <v>63</v>
      </c>
      <c r="B12" s="2"/>
    </row>
    <row r="13" spans="1:4" x14ac:dyDescent="0.3">
      <c r="A13" s="2" t="s">
        <v>182</v>
      </c>
      <c r="B13" s="2"/>
    </row>
    <row r="14" spans="1:4" x14ac:dyDescent="0.3">
      <c r="A14" s="2" t="s">
        <v>183</v>
      </c>
      <c r="B14" s="2"/>
    </row>
    <row r="16" spans="1:4" x14ac:dyDescent="0.3">
      <c r="A16" s="1" t="s">
        <v>173</v>
      </c>
      <c r="B16" s="1"/>
    </row>
    <row r="17" spans="1:2" x14ac:dyDescent="0.3">
      <c r="A17" t="s">
        <v>251</v>
      </c>
    </row>
    <row r="18" spans="1:2" x14ac:dyDescent="0.3">
      <c r="A18" t="s">
        <v>255</v>
      </c>
    </row>
    <row r="20" spans="1:2" x14ac:dyDescent="0.3">
      <c r="A20" s="1" t="s">
        <v>170</v>
      </c>
      <c r="B20" s="1"/>
    </row>
    <row r="21" spans="1:2" x14ac:dyDescent="0.3">
      <c r="A21" t="s">
        <v>228</v>
      </c>
    </row>
    <row r="22" spans="1:2" x14ac:dyDescent="0.3">
      <c r="A22" t="s">
        <v>239</v>
      </c>
    </row>
    <row r="23" spans="1:2" x14ac:dyDescent="0.3">
      <c r="A23" s="13" t="s">
        <v>184</v>
      </c>
      <c r="B23" s="13"/>
    </row>
    <row r="34" spans="1:4" x14ac:dyDescent="0.3">
      <c r="A34" s="1" t="s">
        <v>162</v>
      </c>
      <c r="B34" s="1"/>
    </row>
    <row r="35" spans="1:4" x14ac:dyDescent="0.3">
      <c r="A35" t="s">
        <v>163</v>
      </c>
    </row>
    <row r="37" spans="1:4" ht="25.5" customHeight="1" x14ac:dyDescent="0.3">
      <c r="A37" s="3" t="s">
        <v>164</v>
      </c>
      <c r="B37" s="3"/>
      <c r="C37" s="3" t="s">
        <v>165</v>
      </c>
      <c r="D37" s="3" t="s">
        <v>167</v>
      </c>
    </row>
    <row r="38" spans="1:4" ht="30" customHeight="1" x14ac:dyDescent="0.3">
      <c r="A38" s="4">
        <v>1</v>
      </c>
      <c r="B38" s="44" t="s">
        <v>166</v>
      </c>
      <c r="C38" s="44"/>
      <c r="D38" s="5">
        <v>42299</v>
      </c>
    </row>
    <row r="39" spans="1:4" ht="30" customHeight="1" x14ac:dyDescent="0.3">
      <c r="A39" s="4">
        <v>2</v>
      </c>
      <c r="B39" s="45" t="s">
        <v>175</v>
      </c>
      <c r="C39" s="45"/>
      <c r="D39" s="5">
        <v>42334</v>
      </c>
    </row>
    <row r="40" spans="1:4" ht="30" customHeight="1" x14ac:dyDescent="0.3">
      <c r="A40" s="4">
        <v>3</v>
      </c>
      <c r="B40" s="45" t="s">
        <v>179</v>
      </c>
      <c r="C40" s="45"/>
      <c r="D40" s="5">
        <v>42397</v>
      </c>
    </row>
    <row r="41" spans="1:4" ht="30" customHeight="1" x14ac:dyDescent="0.3">
      <c r="A41" s="4">
        <v>4</v>
      </c>
      <c r="B41" s="45" t="s">
        <v>180</v>
      </c>
      <c r="C41" s="45"/>
      <c r="D41" s="5">
        <v>42488</v>
      </c>
    </row>
    <row r="42" spans="1:4" ht="30" customHeight="1" x14ac:dyDescent="0.3">
      <c r="A42" s="4">
        <v>4.0999999999999996</v>
      </c>
      <c r="B42" s="45" t="s">
        <v>185</v>
      </c>
      <c r="C42" s="45"/>
      <c r="D42" s="5">
        <v>42506</v>
      </c>
    </row>
    <row r="43" spans="1:4" ht="66.75" customHeight="1" x14ac:dyDescent="0.3">
      <c r="A43" s="4">
        <v>5</v>
      </c>
      <c r="B43" s="45" t="s">
        <v>186</v>
      </c>
      <c r="C43" s="45"/>
      <c r="D43" s="5">
        <v>42579</v>
      </c>
    </row>
    <row r="44" spans="1:4" ht="30" customHeight="1" x14ac:dyDescent="0.3">
      <c r="A44" s="4">
        <v>6</v>
      </c>
      <c r="B44" s="47" t="s">
        <v>188</v>
      </c>
      <c r="C44" s="45"/>
      <c r="D44" s="5">
        <v>42705</v>
      </c>
    </row>
    <row r="45" spans="1:4" ht="30" customHeight="1" x14ac:dyDescent="0.3">
      <c r="A45" s="4">
        <v>7</v>
      </c>
      <c r="B45" s="46" t="s">
        <v>194</v>
      </c>
      <c r="C45" s="45"/>
      <c r="D45" s="5">
        <v>42663</v>
      </c>
    </row>
    <row r="46" spans="1:4" ht="30" customHeight="1" x14ac:dyDescent="0.3">
      <c r="A46" s="4">
        <v>8</v>
      </c>
      <c r="B46" s="46" t="s">
        <v>191</v>
      </c>
      <c r="C46" s="45"/>
      <c r="D46" s="5">
        <v>42761</v>
      </c>
    </row>
    <row r="47" spans="1:4" ht="30" customHeight="1" x14ac:dyDescent="0.3">
      <c r="A47" s="4">
        <v>9</v>
      </c>
      <c r="B47" s="46" t="s">
        <v>195</v>
      </c>
      <c r="C47" s="45"/>
      <c r="D47" s="5">
        <v>42852</v>
      </c>
    </row>
    <row r="48" spans="1:4" ht="30" customHeight="1" x14ac:dyDescent="0.3">
      <c r="A48" s="4">
        <v>10</v>
      </c>
      <c r="B48" s="46" t="s">
        <v>196</v>
      </c>
      <c r="C48" s="45"/>
      <c r="D48" s="5">
        <v>42943</v>
      </c>
    </row>
    <row r="49" spans="1:4" ht="30" customHeight="1" x14ac:dyDescent="0.3">
      <c r="A49" s="4">
        <v>11</v>
      </c>
      <c r="B49" s="42" t="s">
        <v>198</v>
      </c>
      <c r="C49" s="38"/>
      <c r="D49" s="5">
        <v>43034</v>
      </c>
    </row>
    <row r="50" spans="1:4" x14ac:dyDescent="0.3">
      <c r="A50" s="6"/>
      <c r="B50" s="6"/>
      <c r="C50" s="7"/>
      <c r="D50" s="7"/>
    </row>
    <row r="52" spans="1:4" x14ac:dyDescent="0.3">
      <c r="A52" s="1" t="s">
        <v>199</v>
      </c>
      <c r="B52" s="1"/>
    </row>
    <row r="54" spans="1:4" ht="25.5" customHeight="1" x14ac:dyDescent="0.3">
      <c r="A54" s="9" t="s">
        <v>164</v>
      </c>
      <c r="B54" s="9"/>
      <c r="C54" s="9" t="s">
        <v>165</v>
      </c>
      <c r="D54" s="9" t="s">
        <v>167</v>
      </c>
    </row>
    <row r="55" spans="1:4" ht="30" customHeight="1" x14ac:dyDescent="0.3">
      <c r="A55" s="48">
        <v>12</v>
      </c>
      <c r="B55" s="50" t="s">
        <v>200</v>
      </c>
      <c r="C55" s="50"/>
      <c r="D55" s="51">
        <v>43132</v>
      </c>
    </row>
    <row r="56" spans="1:4" ht="27" customHeight="1" x14ac:dyDescent="0.3">
      <c r="A56" s="49"/>
      <c r="B56" s="46"/>
      <c r="C56" s="46"/>
      <c r="D56" s="52"/>
    </row>
    <row r="57" spans="1:4" ht="30" customHeight="1" x14ac:dyDescent="0.3">
      <c r="A57" s="4">
        <v>13</v>
      </c>
      <c r="B57" s="46" t="s">
        <v>201</v>
      </c>
      <c r="C57" s="45"/>
      <c r="D57" s="5">
        <v>43216</v>
      </c>
    </row>
    <row r="58" spans="1:4" ht="30" customHeight="1" x14ac:dyDescent="0.3">
      <c r="A58" s="4">
        <v>14</v>
      </c>
      <c r="B58" s="46" t="s">
        <v>202</v>
      </c>
      <c r="C58" s="45"/>
      <c r="D58" s="5">
        <v>43307</v>
      </c>
    </row>
    <row r="59" spans="1:4" ht="30" customHeight="1" x14ac:dyDescent="0.3">
      <c r="A59" s="4">
        <v>15</v>
      </c>
      <c r="B59" s="46" t="s">
        <v>204</v>
      </c>
      <c r="C59" s="45"/>
      <c r="D59" s="5">
        <v>43398</v>
      </c>
    </row>
    <row r="60" spans="1:4" ht="77.25" customHeight="1" x14ac:dyDescent="0.3">
      <c r="A60" s="4">
        <v>16</v>
      </c>
      <c r="B60" s="45" t="s">
        <v>205</v>
      </c>
      <c r="C60" s="45"/>
      <c r="D60" s="5">
        <v>43433</v>
      </c>
    </row>
    <row r="61" spans="1:4" ht="29.25" customHeight="1" x14ac:dyDescent="0.3">
      <c r="A61" s="4">
        <v>17</v>
      </c>
      <c r="B61" s="46" t="s">
        <v>206</v>
      </c>
      <c r="C61" s="45"/>
      <c r="D61" s="5">
        <v>43489</v>
      </c>
    </row>
    <row r="62" spans="1:4" ht="29.25" customHeight="1" x14ac:dyDescent="0.3">
      <c r="A62" s="4">
        <v>18</v>
      </c>
      <c r="B62" s="4" t="s">
        <v>207</v>
      </c>
      <c r="C62" s="4"/>
      <c r="D62" s="5">
        <v>43580</v>
      </c>
    </row>
    <row r="63" spans="1:4" ht="29.25" customHeight="1" x14ac:dyDescent="0.3">
      <c r="A63" s="4">
        <v>19</v>
      </c>
      <c r="B63" s="46" t="s">
        <v>208</v>
      </c>
      <c r="C63" s="45"/>
      <c r="D63" s="5">
        <v>43671</v>
      </c>
    </row>
    <row r="64" spans="1:4" ht="29.25" customHeight="1" x14ac:dyDescent="0.3">
      <c r="A64" s="4">
        <v>20</v>
      </c>
      <c r="B64" s="46" t="s">
        <v>210</v>
      </c>
      <c r="C64" s="45"/>
      <c r="D64" s="5">
        <v>43762</v>
      </c>
    </row>
    <row r="65" spans="1:4" ht="29.25" customHeight="1" x14ac:dyDescent="0.3">
      <c r="A65" s="4">
        <v>21</v>
      </c>
      <c r="B65" s="46" t="s">
        <v>211</v>
      </c>
      <c r="C65" s="46"/>
      <c r="D65" s="5">
        <v>43797</v>
      </c>
    </row>
    <row r="66" spans="1:4" ht="29.25" customHeight="1" x14ac:dyDescent="0.3">
      <c r="A66" s="4">
        <v>22</v>
      </c>
      <c r="B66" s="46" t="s">
        <v>212</v>
      </c>
      <c r="C66" s="46"/>
      <c r="D66" s="5">
        <v>43860</v>
      </c>
    </row>
    <row r="67" spans="1:4" ht="29.25" customHeight="1" x14ac:dyDescent="0.3">
      <c r="A67" s="10">
        <v>23</v>
      </c>
      <c r="B67" s="42" t="s">
        <v>213</v>
      </c>
      <c r="C67" s="42"/>
      <c r="D67" s="11">
        <v>43944</v>
      </c>
    </row>
    <row r="68" spans="1:4" ht="15" customHeight="1" x14ac:dyDescent="0.3">
      <c r="A68" s="4"/>
      <c r="B68" s="12"/>
      <c r="C68" s="12"/>
      <c r="D68" s="5"/>
    </row>
    <row r="69" spans="1:4" x14ac:dyDescent="0.3">
      <c r="A69" s="1" t="s">
        <v>199</v>
      </c>
      <c r="B69" s="1"/>
    </row>
    <row r="71" spans="1:4" ht="25.5" customHeight="1" x14ac:dyDescent="0.3">
      <c r="A71" s="9" t="s">
        <v>164</v>
      </c>
      <c r="B71" s="9"/>
      <c r="C71" s="9" t="s">
        <v>165</v>
      </c>
      <c r="D71" s="9" t="s">
        <v>167</v>
      </c>
    </row>
    <row r="72" spans="1:4" ht="29.25" customHeight="1" x14ac:dyDescent="0.3">
      <c r="A72" s="4">
        <v>24</v>
      </c>
      <c r="B72" s="46" t="s">
        <v>214</v>
      </c>
      <c r="C72" s="46"/>
      <c r="D72" s="5">
        <v>44056</v>
      </c>
    </row>
    <row r="73" spans="1:4" ht="29.25" customHeight="1" x14ac:dyDescent="0.3">
      <c r="A73" s="4">
        <v>25</v>
      </c>
      <c r="B73" s="46" t="s">
        <v>216</v>
      </c>
      <c r="C73" s="46"/>
      <c r="D73" s="5">
        <v>44126</v>
      </c>
    </row>
    <row r="74" spans="1:4" ht="29.25" customHeight="1" x14ac:dyDescent="0.3">
      <c r="A74" s="4">
        <v>26</v>
      </c>
      <c r="B74" s="46" t="s">
        <v>217</v>
      </c>
      <c r="C74" s="46"/>
      <c r="D74" s="5">
        <v>44161</v>
      </c>
    </row>
    <row r="75" spans="1:4" ht="29.25" customHeight="1" x14ac:dyDescent="0.3">
      <c r="A75" s="4">
        <v>27</v>
      </c>
      <c r="B75" s="46" t="s">
        <v>218</v>
      </c>
      <c r="C75" s="46"/>
      <c r="D75" s="5">
        <v>44224</v>
      </c>
    </row>
    <row r="76" spans="1:4" ht="29.25" customHeight="1" x14ac:dyDescent="0.3">
      <c r="A76" s="4">
        <v>28</v>
      </c>
      <c r="B76" s="46" t="s">
        <v>219</v>
      </c>
      <c r="C76" s="46"/>
      <c r="D76" s="5">
        <v>44308</v>
      </c>
    </row>
    <row r="77" spans="1:4" ht="29.25" customHeight="1" x14ac:dyDescent="0.3">
      <c r="A77" s="4">
        <v>29</v>
      </c>
      <c r="B77" s="46" t="s">
        <v>220</v>
      </c>
      <c r="C77" s="46"/>
      <c r="D77" s="5">
        <v>44406</v>
      </c>
    </row>
    <row r="78" spans="1:4" ht="29.25" customHeight="1" x14ac:dyDescent="0.3">
      <c r="A78" s="4">
        <v>30</v>
      </c>
      <c r="B78" s="46" t="s">
        <v>222</v>
      </c>
      <c r="C78" s="46"/>
      <c r="D78" s="5">
        <v>44491</v>
      </c>
    </row>
    <row r="79" spans="1:4" ht="29.25" customHeight="1" x14ac:dyDescent="0.3">
      <c r="A79" s="4">
        <v>31</v>
      </c>
      <c r="B79" s="46" t="s">
        <v>223</v>
      </c>
      <c r="C79" s="46"/>
      <c r="D79" s="5">
        <v>44525</v>
      </c>
    </row>
    <row r="80" spans="1:4" ht="29.25" customHeight="1" x14ac:dyDescent="0.3">
      <c r="A80" s="4">
        <v>32</v>
      </c>
      <c r="B80" s="46" t="s">
        <v>224</v>
      </c>
      <c r="C80" s="46"/>
      <c r="D80" s="5">
        <v>44588</v>
      </c>
    </row>
    <row r="81" spans="1:4" ht="29.25" customHeight="1" x14ac:dyDescent="0.3">
      <c r="A81" s="4">
        <v>33</v>
      </c>
      <c r="B81" s="46" t="s">
        <v>225</v>
      </c>
      <c r="C81" s="46"/>
      <c r="D81" s="5">
        <v>44679</v>
      </c>
    </row>
    <row r="82" spans="1:4" ht="29.25" customHeight="1" x14ac:dyDescent="0.3">
      <c r="A82" s="4">
        <v>34</v>
      </c>
      <c r="B82" s="46" t="s">
        <v>226</v>
      </c>
      <c r="C82" s="46"/>
      <c r="D82" s="5">
        <v>44770</v>
      </c>
    </row>
    <row r="83" spans="1:4" ht="29.25" customHeight="1" x14ac:dyDescent="0.3">
      <c r="A83" s="4">
        <v>35</v>
      </c>
      <c r="B83" s="46" t="s">
        <v>229</v>
      </c>
      <c r="C83" s="46"/>
      <c r="D83" s="5">
        <v>44854</v>
      </c>
    </row>
    <row r="84" spans="1:4" ht="29.25" customHeight="1" x14ac:dyDescent="0.3">
      <c r="A84" s="4">
        <v>36</v>
      </c>
      <c r="B84" s="46" t="s">
        <v>230</v>
      </c>
      <c r="C84" s="46"/>
      <c r="D84" s="5">
        <v>44896</v>
      </c>
    </row>
    <row r="85" spans="1:4" ht="29.25" customHeight="1" x14ac:dyDescent="0.3">
      <c r="A85" s="4">
        <v>37</v>
      </c>
      <c r="B85" s="46" t="s">
        <v>231</v>
      </c>
      <c r="C85" s="46"/>
      <c r="D85" s="5">
        <v>44959</v>
      </c>
    </row>
    <row r="86" spans="1:4" ht="29.25" customHeight="1" x14ac:dyDescent="0.3">
      <c r="A86" s="10">
        <v>38</v>
      </c>
      <c r="B86" s="42" t="s">
        <v>232</v>
      </c>
      <c r="C86" s="42"/>
      <c r="D86" s="11">
        <v>45043</v>
      </c>
    </row>
    <row r="87" spans="1:4" x14ac:dyDescent="0.3">
      <c r="A87" s="1" t="s">
        <v>199</v>
      </c>
      <c r="B87" s="1"/>
    </row>
    <row r="89" spans="1:4" ht="25.5" customHeight="1" x14ac:dyDescent="0.3">
      <c r="A89" s="9" t="s">
        <v>164</v>
      </c>
      <c r="B89" s="9"/>
      <c r="C89" s="9" t="s">
        <v>165</v>
      </c>
      <c r="D89" s="9" t="s">
        <v>167</v>
      </c>
    </row>
    <row r="90" spans="1:4" ht="29.25" customHeight="1" x14ac:dyDescent="0.3">
      <c r="A90" s="4">
        <v>39</v>
      </c>
      <c r="B90" s="46" t="s">
        <v>233</v>
      </c>
      <c r="C90" s="46"/>
      <c r="D90" s="5">
        <v>45134</v>
      </c>
    </row>
    <row r="91" spans="1:4" ht="102" customHeight="1" x14ac:dyDescent="0.3">
      <c r="A91" s="4">
        <v>40</v>
      </c>
      <c r="B91" s="46" t="s">
        <v>235</v>
      </c>
      <c r="C91" s="46"/>
      <c r="D91" s="5">
        <v>45225</v>
      </c>
    </row>
    <row r="92" spans="1:4" ht="29.25" customHeight="1" x14ac:dyDescent="0.3">
      <c r="A92" s="4">
        <v>41</v>
      </c>
      <c r="B92" s="46" t="s">
        <v>236</v>
      </c>
      <c r="C92" s="46"/>
      <c r="D92" s="5">
        <v>45260</v>
      </c>
    </row>
    <row r="93" spans="1:4" ht="29.25" customHeight="1" x14ac:dyDescent="0.3">
      <c r="A93" s="4">
        <v>42</v>
      </c>
      <c r="B93" s="46" t="s">
        <v>237</v>
      </c>
      <c r="C93" s="46"/>
      <c r="D93" s="5">
        <v>45323</v>
      </c>
    </row>
    <row r="94" spans="1:4" ht="29.25" customHeight="1" x14ac:dyDescent="0.3">
      <c r="A94" s="4">
        <v>43</v>
      </c>
      <c r="B94" s="46" t="s">
        <v>238</v>
      </c>
      <c r="C94" s="46"/>
      <c r="D94" s="5">
        <v>45344</v>
      </c>
    </row>
    <row r="95" spans="1:4" ht="29.25" customHeight="1" x14ac:dyDescent="0.3">
      <c r="A95" s="4">
        <v>44</v>
      </c>
      <c r="B95" s="46" t="s">
        <v>240</v>
      </c>
      <c r="C95" s="46"/>
      <c r="D95" s="5">
        <v>45407</v>
      </c>
    </row>
    <row r="96" spans="1:4" ht="29.25" customHeight="1" x14ac:dyDescent="0.3">
      <c r="A96" s="4">
        <v>45</v>
      </c>
      <c r="B96" s="46" t="s">
        <v>241</v>
      </c>
      <c r="C96" s="46"/>
      <c r="D96" s="5">
        <v>45498</v>
      </c>
    </row>
    <row r="97" spans="1:4" ht="29.25" customHeight="1" x14ac:dyDescent="0.3">
      <c r="A97" s="4">
        <v>46</v>
      </c>
      <c r="B97" s="46" t="s">
        <v>243</v>
      </c>
      <c r="C97" s="46"/>
      <c r="D97" s="5">
        <v>45589</v>
      </c>
    </row>
    <row r="98" spans="1:4" ht="29.25" customHeight="1" x14ac:dyDescent="0.3">
      <c r="A98" s="4">
        <v>47</v>
      </c>
      <c r="B98" s="46" t="s">
        <v>244</v>
      </c>
      <c r="C98" s="46"/>
      <c r="D98" s="5">
        <v>45624</v>
      </c>
    </row>
    <row r="99" spans="1:4" ht="29.25" customHeight="1" x14ac:dyDescent="0.3">
      <c r="A99" s="4">
        <v>48</v>
      </c>
      <c r="B99" s="46" t="s">
        <v>246</v>
      </c>
      <c r="C99" s="46"/>
      <c r="D99" s="5">
        <v>45687</v>
      </c>
    </row>
    <row r="100" spans="1:4" ht="29.25" customHeight="1" x14ac:dyDescent="0.3">
      <c r="A100" s="4">
        <v>49</v>
      </c>
      <c r="B100" s="46" t="s">
        <v>247</v>
      </c>
      <c r="C100" s="46"/>
      <c r="D100" s="5">
        <v>45778</v>
      </c>
    </row>
    <row r="101" spans="1:4" ht="29.25" customHeight="1" x14ac:dyDescent="0.3">
      <c r="A101" s="4">
        <v>50</v>
      </c>
      <c r="B101" s="46" t="s">
        <v>248</v>
      </c>
      <c r="C101" s="46"/>
      <c r="D101" s="5">
        <v>45869</v>
      </c>
    </row>
    <row r="102" spans="1:4" ht="29.25" customHeight="1" x14ac:dyDescent="0.3">
      <c r="A102" s="4">
        <v>51</v>
      </c>
      <c r="B102" s="46" t="s">
        <v>250</v>
      </c>
      <c r="C102" s="46"/>
      <c r="D102" s="5">
        <v>45953</v>
      </c>
    </row>
    <row r="103" spans="1:4" ht="29.25" customHeight="1" x14ac:dyDescent="0.3">
      <c r="A103" s="4">
        <v>52</v>
      </c>
      <c r="B103" s="46" t="s">
        <v>252</v>
      </c>
      <c r="C103" s="46"/>
      <c r="D103" s="5">
        <v>46002</v>
      </c>
    </row>
    <row r="104" spans="1:4" ht="29.25" customHeight="1" x14ac:dyDescent="0.3">
      <c r="A104" s="4">
        <v>53</v>
      </c>
      <c r="B104" s="46" t="s">
        <v>253</v>
      </c>
      <c r="C104" s="46"/>
      <c r="D104" s="5">
        <v>46051</v>
      </c>
    </row>
    <row r="105" spans="1:4" ht="29.25" customHeight="1" x14ac:dyDescent="0.3">
      <c r="A105" s="4">
        <v>54</v>
      </c>
      <c r="B105" s="46" t="s">
        <v>256</v>
      </c>
      <c r="C105" s="46"/>
      <c r="D105" s="5">
        <v>46135</v>
      </c>
    </row>
    <row r="106" spans="1:4" ht="27" customHeight="1" x14ac:dyDescent="0.3">
      <c r="A106" t="s">
        <v>254</v>
      </c>
    </row>
    <row r="107" spans="1:4" x14ac:dyDescent="0.3">
      <c r="A107" s="1" t="s">
        <v>91</v>
      </c>
      <c r="B107" s="1"/>
    </row>
    <row r="108" spans="1:4" ht="25.5" customHeight="1" x14ac:dyDescent="0.3"/>
    <row r="109" spans="1:4" ht="35.25" customHeight="1" x14ac:dyDescent="0.3">
      <c r="A109" s="8" t="s">
        <v>92</v>
      </c>
      <c r="B109" s="8"/>
      <c r="C109" s="36" t="s">
        <v>127</v>
      </c>
      <c r="D109" s="37"/>
    </row>
    <row r="110" spans="1:4" ht="35.25" customHeight="1" x14ac:dyDescent="0.3">
      <c r="A110" s="38" t="s">
        <v>102</v>
      </c>
      <c r="B110" s="38"/>
      <c r="C110" s="38" t="s">
        <v>94</v>
      </c>
      <c r="D110" s="39"/>
    </row>
    <row r="111" spans="1:4" ht="35.25" customHeight="1" x14ac:dyDescent="0.3">
      <c r="A111" s="38" t="s">
        <v>103</v>
      </c>
      <c r="B111" s="38"/>
      <c r="C111" s="38" t="s">
        <v>112</v>
      </c>
      <c r="D111" s="39"/>
    </row>
    <row r="112" spans="1:4" ht="35.25" customHeight="1" x14ac:dyDescent="0.3">
      <c r="A112" s="38" t="s">
        <v>0</v>
      </c>
      <c r="B112" s="38"/>
      <c r="C112" s="38" t="s">
        <v>93</v>
      </c>
      <c r="D112" s="39"/>
    </row>
    <row r="113" spans="1:4" ht="35.25" customHeight="1" x14ac:dyDescent="0.3">
      <c r="A113" s="38" t="s">
        <v>33</v>
      </c>
      <c r="B113" s="38"/>
      <c r="C113" s="38" t="s">
        <v>131</v>
      </c>
      <c r="D113" s="39"/>
    </row>
    <row r="114" spans="1:4" ht="53.25" customHeight="1" x14ac:dyDescent="0.3">
      <c r="A114" s="38" t="s">
        <v>34</v>
      </c>
      <c r="B114" s="38"/>
      <c r="C114" s="38" t="s">
        <v>132</v>
      </c>
      <c r="D114" s="39"/>
    </row>
    <row r="115" spans="1:4" ht="63.75" customHeight="1" x14ac:dyDescent="0.3">
      <c r="A115" s="38" t="s">
        <v>4</v>
      </c>
      <c r="B115" s="38"/>
      <c r="C115" s="38" t="s">
        <v>133</v>
      </c>
      <c r="D115" s="39"/>
    </row>
    <row r="116" spans="1:4" ht="35.25" customHeight="1" x14ac:dyDescent="0.3">
      <c r="A116" s="38" t="s">
        <v>24</v>
      </c>
      <c r="B116" s="38"/>
      <c r="C116" s="40"/>
      <c r="D116" s="41"/>
    </row>
    <row r="117" spans="1:4" ht="35.25" customHeight="1" x14ac:dyDescent="0.3">
      <c r="A117" s="42" t="s">
        <v>153</v>
      </c>
      <c r="B117" s="42"/>
      <c r="C117" s="38"/>
      <c r="D117" s="39"/>
    </row>
    <row r="118" spans="1:4" ht="35.25" customHeight="1" x14ac:dyDescent="0.3">
      <c r="A118" s="38" t="s">
        <v>22</v>
      </c>
      <c r="B118" s="38"/>
      <c r="C118" s="38"/>
      <c r="D118" s="39"/>
    </row>
    <row r="119" spans="1:4" ht="53.25" customHeight="1" x14ac:dyDescent="0.3">
      <c r="A119" s="38" t="s">
        <v>23</v>
      </c>
      <c r="B119" s="38"/>
      <c r="C119" s="38"/>
      <c r="D119" s="39"/>
    </row>
    <row r="120" spans="1:4" x14ac:dyDescent="0.3">
      <c r="A120" s="1" t="s">
        <v>91</v>
      </c>
      <c r="B120" s="1"/>
    </row>
    <row r="121" spans="1:4" ht="25.5" customHeight="1" x14ac:dyDescent="0.3"/>
    <row r="122" spans="1:4" ht="35.25" customHeight="1" x14ac:dyDescent="0.3">
      <c r="A122" s="8" t="s">
        <v>92</v>
      </c>
      <c r="B122" s="8"/>
      <c r="C122" s="36" t="s">
        <v>127</v>
      </c>
      <c r="D122" s="37"/>
    </row>
    <row r="123" spans="1:4" ht="53.25" customHeight="1" x14ac:dyDescent="0.3">
      <c r="A123" s="38" t="s">
        <v>61</v>
      </c>
      <c r="B123" s="38"/>
      <c r="C123" s="38"/>
      <c r="D123" s="39"/>
    </row>
    <row r="124" spans="1:4" ht="53.25" customHeight="1" x14ac:dyDescent="0.3">
      <c r="A124" s="38" t="s">
        <v>154</v>
      </c>
      <c r="B124" s="38"/>
      <c r="C124" s="38"/>
      <c r="D124" s="39"/>
    </row>
    <row r="125" spans="1:4" ht="63" customHeight="1" x14ac:dyDescent="0.3">
      <c r="A125" s="38" t="s">
        <v>25</v>
      </c>
      <c r="B125" s="38"/>
      <c r="C125" s="38" t="s">
        <v>97</v>
      </c>
      <c r="D125" s="39"/>
    </row>
    <row r="126" spans="1:4" ht="53.25" customHeight="1" x14ac:dyDescent="0.3">
      <c r="A126" s="38" t="s">
        <v>155</v>
      </c>
      <c r="B126" s="38"/>
      <c r="C126" s="38" t="s">
        <v>192</v>
      </c>
      <c r="D126" s="39"/>
    </row>
    <row r="127" spans="1:4" ht="53.25" customHeight="1" x14ac:dyDescent="0.3">
      <c r="A127" s="38" t="s">
        <v>129</v>
      </c>
      <c r="B127" s="38"/>
      <c r="C127" s="38"/>
      <c r="D127" s="39"/>
    </row>
    <row r="128" spans="1:4" ht="35.25" customHeight="1" x14ac:dyDescent="0.3">
      <c r="A128" s="38" t="s">
        <v>128</v>
      </c>
      <c r="B128" s="38"/>
      <c r="C128" s="38"/>
      <c r="D128" s="39"/>
    </row>
    <row r="129" spans="1:4" ht="35.25" customHeight="1" x14ac:dyDescent="0.3">
      <c r="A129" s="38" t="s">
        <v>130</v>
      </c>
      <c r="B129" s="38"/>
      <c r="C129" s="38"/>
      <c r="D129" s="39"/>
    </row>
    <row r="130" spans="1:4" ht="35.25" customHeight="1" x14ac:dyDescent="0.3">
      <c r="A130" s="38" t="s">
        <v>26</v>
      </c>
      <c r="B130" s="38"/>
      <c r="C130" s="38"/>
      <c r="D130" s="39"/>
    </row>
    <row r="131" spans="1:4" ht="35.25" customHeight="1" x14ac:dyDescent="0.3">
      <c r="A131" s="38" t="s">
        <v>27</v>
      </c>
      <c r="B131" s="38"/>
      <c r="C131" s="38" t="s">
        <v>98</v>
      </c>
      <c r="D131" s="39"/>
    </row>
    <row r="132" spans="1:4" x14ac:dyDescent="0.3">
      <c r="A132" s="1" t="s">
        <v>91</v>
      </c>
      <c r="B132" s="1"/>
    </row>
    <row r="133" spans="1:4" ht="25.5" customHeight="1" x14ac:dyDescent="0.3"/>
    <row r="134" spans="1:4" ht="35.25" customHeight="1" x14ac:dyDescent="0.3">
      <c r="A134" s="8" t="s">
        <v>92</v>
      </c>
      <c r="B134" s="8"/>
      <c r="C134" s="36" t="s">
        <v>127</v>
      </c>
      <c r="D134" s="37"/>
    </row>
    <row r="135" spans="1:4" ht="53.25" customHeight="1" x14ac:dyDescent="0.3">
      <c r="A135" s="38" t="s">
        <v>28</v>
      </c>
      <c r="B135" s="38"/>
      <c r="C135" s="38"/>
      <c r="D135" s="39"/>
    </row>
    <row r="136" spans="1:4" ht="35.25" customHeight="1" x14ac:dyDescent="0.3">
      <c r="A136" s="38" t="s">
        <v>160</v>
      </c>
      <c r="B136" s="38"/>
      <c r="C136" s="38" t="s">
        <v>159</v>
      </c>
      <c r="D136" s="39"/>
    </row>
    <row r="137" spans="1:4" ht="35.25" customHeight="1" x14ac:dyDescent="0.3">
      <c r="A137" s="38" t="s">
        <v>161</v>
      </c>
      <c r="B137" s="38"/>
      <c r="C137" s="38" t="s">
        <v>176</v>
      </c>
      <c r="D137" s="39"/>
    </row>
    <row r="138" spans="1:4" ht="35.25" customHeight="1" x14ac:dyDescent="0.3">
      <c r="A138" s="38" t="s">
        <v>18</v>
      </c>
      <c r="B138" s="38"/>
      <c r="C138" s="38"/>
      <c r="D138" s="39"/>
    </row>
    <row r="139" spans="1:4" ht="35.25" customHeight="1" x14ac:dyDescent="0.3">
      <c r="A139" s="38" t="s">
        <v>156</v>
      </c>
      <c r="B139" s="38"/>
      <c r="C139" s="38"/>
      <c r="D139" s="39"/>
    </row>
    <row r="140" spans="1:4" ht="35.25" customHeight="1" x14ac:dyDescent="0.3">
      <c r="A140" s="38" t="s">
        <v>16</v>
      </c>
      <c r="B140" s="38"/>
      <c r="C140" s="38"/>
      <c r="D140" s="39"/>
    </row>
    <row r="141" spans="1:4" ht="35.25" customHeight="1" x14ac:dyDescent="0.3">
      <c r="A141" s="38" t="s">
        <v>17</v>
      </c>
      <c r="B141" s="38"/>
      <c r="C141" s="38"/>
      <c r="D141" s="39"/>
    </row>
    <row r="142" spans="1:4" ht="53.25" customHeight="1" x14ac:dyDescent="0.3">
      <c r="A142" s="38" t="s">
        <v>31</v>
      </c>
      <c r="B142" s="38"/>
      <c r="C142" s="38"/>
      <c r="D142" s="39"/>
    </row>
    <row r="143" spans="1:4" ht="35.25" customHeight="1" x14ac:dyDescent="0.3">
      <c r="A143" s="38" t="s">
        <v>157</v>
      </c>
      <c r="B143" s="38"/>
      <c r="C143" s="38"/>
      <c r="D143" s="39"/>
    </row>
    <row r="144" spans="1:4" ht="53.25" customHeight="1" x14ac:dyDescent="0.3">
      <c r="A144" s="38" t="s">
        <v>19</v>
      </c>
      <c r="B144" s="38"/>
      <c r="C144" s="38" t="s">
        <v>95</v>
      </c>
      <c r="D144" s="39"/>
    </row>
    <row r="145" spans="1:4" x14ac:dyDescent="0.3">
      <c r="A145" s="1" t="s">
        <v>91</v>
      </c>
      <c r="B145" s="1"/>
    </row>
    <row r="146" spans="1:4" ht="25.5" customHeight="1" x14ac:dyDescent="0.3"/>
    <row r="147" spans="1:4" ht="35.25" customHeight="1" x14ac:dyDescent="0.3">
      <c r="A147" s="8" t="s">
        <v>92</v>
      </c>
      <c r="B147" s="8"/>
      <c r="C147" s="36" t="s">
        <v>127</v>
      </c>
      <c r="D147" s="37"/>
    </row>
    <row r="148" spans="1:4" ht="45.6" customHeight="1" x14ac:dyDescent="0.3">
      <c r="A148" s="38" t="s">
        <v>158</v>
      </c>
      <c r="B148" s="38"/>
      <c r="C148" s="38" t="s">
        <v>193</v>
      </c>
      <c r="D148" s="39"/>
    </row>
    <row r="149" spans="1:4" ht="35.25" customHeight="1" x14ac:dyDescent="0.3">
      <c r="A149" s="38" t="s">
        <v>20</v>
      </c>
      <c r="B149" s="38"/>
      <c r="C149" s="38"/>
      <c r="D149" s="39"/>
    </row>
    <row r="150" spans="1:4" ht="53.25" customHeight="1" x14ac:dyDescent="0.3">
      <c r="A150" s="42" t="s">
        <v>21</v>
      </c>
      <c r="B150" s="42"/>
      <c r="C150" s="38" t="s">
        <v>96</v>
      </c>
      <c r="D150" s="39"/>
    </row>
    <row r="151" spans="1:4" ht="53.25" customHeight="1" x14ac:dyDescent="0.3">
      <c r="A151" s="38" t="s">
        <v>14</v>
      </c>
      <c r="B151" s="38"/>
      <c r="C151" s="38" t="s">
        <v>174</v>
      </c>
      <c r="D151" s="39"/>
    </row>
    <row r="152" spans="1:4" ht="35.25" customHeight="1" x14ac:dyDescent="0.3">
      <c r="A152" s="38" t="s">
        <v>29</v>
      </c>
      <c r="B152" s="38"/>
      <c r="C152" s="38" t="s">
        <v>99</v>
      </c>
      <c r="D152" s="39"/>
    </row>
    <row r="153" spans="1:4" ht="35.25" customHeight="1" x14ac:dyDescent="0.3">
      <c r="A153" s="38" t="s">
        <v>15</v>
      </c>
      <c r="B153" s="38"/>
      <c r="C153" s="38" t="s">
        <v>100</v>
      </c>
      <c r="D153" s="39"/>
    </row>
    <row r="154" spans="1:4" ht="53.25" customHeight="1" x14ac:dyDescent="0.3">
      <c r="A154" s="38" t="s">
        <v>30</v>
      </c>
      <c r="B154" s="38"/>
      <c r="C154" s="38" t="s">
        <v>101</v>
      </c>
      <c r="D154" s="39"/>
    </row>
    <row r="155" spans="1:4" ht="53.25" customHeight="1" x14ac:dyDescent="0.3">
      <c r="A155" s="38" t="s">
        <v>139</v>
      </c>
      <c r="B155" s="38"/>
      <c r="C155" s="38" t="s">
        <v>189</v>
      </c>
      <c r="D155" s="39"/>
    </row>
    <row r="156" spans="1:4" ht="52.5" customHeight="1" x14ac:dyDescent="0.3">
      <c r="A156" s="38" t="s">
        <v>140</v>
      </c>
      <c r="B156" s="38"/>
      <c r="C156" s="38" t="s">
        <v>189</v>
      </c>
      <c r="D156" s="39"/>
    </row>
    <row r="157" spans="1:4" ht="59.25" customHeight="1" x14ac:dyDescent="0.3">
      <c r="A157" s="40" t="s">
        <v>141</v>
      </c>
      <c r="B157" s="40"/>
      <c r="C157" s="40" t="s">
        <v>190</v>
      </c>
      <c r="D157" s="41"/>
    </row>
    <row r="164" spans="1:4" x14ac:dyDescent="0.3">
      <c r="A164" s="1"/>
      <c r="B164" s="1"/>
      <c r="C164" s="1"/>
      <c r="D164" s="1"/>
    </row>
  </sheetData>
  <mergeCells count="139">
    <mergeCell ref="B105:C105"/>
    <mergeCell ref="B97:C97"/>
    <mergeCell ref="B93:C93"/>
    <mergeCell ref="B92:C92"/>
    <mergeCell ref="B91:C91"/>
    <mergeCell ref="B90:C90"/>
    <mergeCell ref="B76:C76"/>
    <mergeCell ref="B82:C82"/>
    <mergeCell ref="B83:C83"/>
    <mergeCell ref="B84:C84"/>
    <mergeCell ref="B94:C94"/>
    <mergeCell ref="B95:C95"/>
    <mergeCell ref="B96:C96"/>
    <mergeCell ref="B99:C99"/>
    <mergeCell ref="B100:C100"/>
    <mergeCell ref="B102:C102"/>
    <mergeCell ref="B101:C101"/>
    <mergeCell ref="B98:C98"/>
    <mergeCell ref="B103:C103"/>
    <mergeCell ref="B104:C104"/>
    <mergeCell ref="B58:C58"/>
    <mergeCell ref="B61:C61"/>
    <mergeCell ref="B85:C85"/>
    <mergeCell ref="B80:C80"/>
    <mergeCell ref="B75:C75"/>
    <mergeCell ref="B73:C73"/>
    <mergeCell ref="B86:C86"/>
    <mergeCell ref="B72:C72"/>
    <mergeCell ref="B74:C74"/>
    <mergeCell ref="B79:C79"/>
    <mergeCell ref="B78:C78"/>
    <mergeCell ref="B77:C77"/>
    <mergeCell ref="B63:C63"/>
    <mergeCell ref="B60:C60"/>
    <mergeCell ref="B59:C59"/>
    <mergeCell ref="B81:C81"/>
    <mergeCell ref="B64:C64"/>
    <mergeCell ref="B67:C67"/>
    <mergeCell ref="B66:C66"/>
    <mergeCell ref="B65:C65"/>
    <mergeCell ref="A9:D10"/>
    <mergeCell ref="B38:C38"/>
    <mergeCell ref="B39:C39"/>
    <mergeCell ref="B40:C40"/>
    <mergeCell ref="B41:C41"/>
    <mergeCell ref="B57:C57"/>
    <mergeCell ref="B43:C43"/>
    <mergeCell ref="B44:C44"/>
    <mergeCell ref="B45:C45"/>
    <mergeCell ref="B46:C46"/>
    <mergeCell ref="B47:C47"/>
    <mergeCell ref="B49:C49"/>
    <mergeCell ref="A55:A56"/>
    <mergeCell ref="B55:C56"/>
    <mergeCell ref="D55:D56"/>
    <mergeCell ref="B42:C42"/>
    <mergeCell ref="B48:C48"/>
    <mergeCell ref="A131:B131"/>
    <mergeCell ref="C131:D131"/>
    <mergeCell ref="A112:B112"/>
    <mergeCell ref="C112:D112"/>
    <mergeCell ref="A126:B126"/>
    <mergeCell ref="C126:D126"/>
    <mergeCell ref="A111:B111"/>
    <mergeCell ref="C111:D111"/>
    <mergeCell ref="C123:D123"/>
    <mergeCell ref="A117:B117"/>
    <mergeCell ref="C117:D117"/>
    <mergeCell ref="C122:D122"/>
    <mergeCell ref="A118:B118"/>
    <mergeCell ref="C118:D118"/>
    <mergeCell ref="A119:B119"/>
    <mergeCell ref="C119:D119"/>
    <mergeCell ref="A123:B123"/>
    <mergeCell ref="A157:B157"/>
    <mergeCell ref="C157:D157"/>
    <mergeCell ref="A152:B152"/>
    <mergeCell ref="C152:D152"/>
    <mergeCell ref="A153:B153"/>
    <mergeCell ref="C153:D153"/>
    <mergeCell ref="A154:B154"/>
    <mergeCell ref="C154:D154"/>
    <mergeCell ref="A155:B155"/>
    <mergeCell ref="C155:D155"/>
    <mergeCell ref="A156:B156"/>
    <mergeCell ref="C156:D156"/>
    <mergeCell ref="A151:B151"/>
    <mergeCell ref="C151:D151"/>
    <mergeCell ref="A150:B150"/>
    <mergeCell ref="C150:D150"/>
    <mergeCell ref="C140:D140"/>
    <mergeCell ref="A141:B141"/>
    <mergeCell ref="C141:D141"/>
    <mergeCell ref="A144:B144"/>
    <mergeCell ref="C144:D144"/>
    <mergeCell ref="A149:B149"/>
    <mergeCell ref="C149:D149"/>
    <mergeCell ref="A148:B148"/>
    <mergeCell ref="C148:D148"/>
    <mergeCell ref="A142:B142"/>
    <mergeCell ref="C142:D142"/>
    <mergeCell ref="A143:B143"/>
    <mergeCell ref="C143:D143"/>
    <mergeCell ref="C147:D147"/>
    <mergeCell ref="A140:B140"/>
    <mergeCell ref="A138:B138"/>
    <mergeCell ref="C138:D138"/>
    <mergeCell ref="A139:B139"/>
    <mergeCell ref="C139:D139"/>
    <mergeCell ref="A135:B135"/>
    <mergeCell ref="C135:D135"/>
    <mergeCell ref="A136:B136"/>
    <mergeCell ref="C136:D136"/>
    <mergeCell ref="A137:B137"/>
    <mergeCell ref="C137:D137"/>
    <mergeCell ref="C134:D134"/>
    <mergeCell ref="A127:B127"/>
    <mergeCell ref="C127:D127"/>
    <mergeCell ref="A128:B128"/>
    <mergeCell ref="C128:D128"/>
    <mergeCell ref="C109:D109"/>
    <mergeCell ref="A110:B110"/>
    <mergeCell ref="C110:D110"/>
    <mergeCell ref="A129:B129"/>
    <mergeCell ref="C129:D129"/>
    <mergeCell ref="A130:B130"/>
    <mergeCell ref="C130:D130"/>
    <mergeCell ref="A124:B124"/>
    <mergeCell ref="C124:D124"/>
    <mergeCell ref="A125:B125"/>
    <mergeCell ref="C125:D125"/>
    <mergeCell ref="A113:B113"/>
    <mergeCell ref="C113:D113"/>
    <mergeCell ref="A114:B114"/>
    <mergeCell ref="C114:D114"/>
    <mergeCell ref="A115:B115"/>
    <mergeCell ref="C115:D115"/>
    <mergeCell ref="A116:B116"/>
    <mergeCell ref="C116:D116"/>
  </mergeCells>
  <hyperlinks>
    <hyperlink ref="A11" r:id="rId1" xr:uid="{00000000-0004-0000-0100-000000000000}"/>
    <hyperlink ref="A12" r:id="rId2" xr:uid="{00000000-0004-0000-0100-000001000000}"/>
    <hyperlink ref="A23" r:id="rId3" display="mailto:env.stats@daera-ni.gov.uk" xr:uid="{00000000-0004-0000-0100-000002000000}"/>
  </hyperlinks>
  <pageMargins left="0.7" right="0.7" top="0.75" bottom="0.75" header="0.3" footer="0.3"/>
  <pageSetup paperSize="9" scale="77" orientation="landscape" r:id="rId4"/>
  <rowBreaks count="8" manualBreakCount="8">
    <brk id="33" max="16383" man="1"/>
    <brk id="50" max="3" man="1"/>
    <brk id="68" max="3" man="1"/>
    <brk id="86" max="16383" man="1"/>
    <brk id="106" max="16383" man="1"/>
    <brk id="119" max="16383" man="1"/>
    <brk id="131" max="16383" man="1"/>
    <brk id="1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vt:lpstr>
      <vt:lpstr>Metadata</vt:lpstr>
      <vt:lpstr>Metadata!Print_Area</vt:lpstr>
    </vt:vector>
  </TitlesOfParts>
  <Company>NISRA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Ewing</dc:creator>
  <cp:lastModifiedBy>McCormack, Conor</cp:lastModifiedBy>
  <cp:lastPrinted>2026-04-21T07:44:49Z</cp:lastPrinted>
  <dcterms:created xsi:type="dcterms:W3CDTF">2015-08-24T13:57:30Z</dcterms:created>
  <dcterms:modified xsi:type="dcterms:W3CDTF">2026-04-22T11:45:30Z</dcterms:modified>
</cp:coreProperties>
</file>