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B:\data\ROOM817\EXCEL\STATS\MILK\"/>
    </mc:Choice>
  </mc:AlternateContent>
  <xr:revisionPtr revIDLastSave="0" documentId="13_ncr:1_{451736AE-1B90-4378-AD5C-CE393BE23270}" xr6:coauthVersionLast="47" xr6:coauthVersionMax="47" xr10:uidLastSave="{00000000-0000-0000-0000-000000000000}"/>
  <bookViews>
    <workbookView xWindow="-120" yWindow="-120" windowWidth="29040" windowHeight="15720" xr2:uid="{00000000-000D-0000-FFFF-FFFF00000000}"/>
  </bookViews>
  <sheets>
    <sheet name="Milk Pricing" sheetId="14" r:id="rId1"/>
    <sheet name="Milk Price Graphs" sheetId="17" r:id="rId2"/>
    <sheet name="Milk Production" sheetId="18" r:id="rId3"/>
    <sheet name="Milk Prod Graphs" sheetId="19" r:id="rId4"/>
  </sheets>
  <definedNames>
    <definedName name="_xlnm.Database">#REF!</definedName>
    <definedName name="_xlnm.Print_Area" localSheetId="0">'Milk Pricing'!$A$1:$T$48</definedName>
    <definedName name="_xlnm.Print_Area" localSheetId="2">'Milk Production'!$A$1:$U$44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25" i="18" l="1"/>
  <c r="AA25" i="18" l="1"/>
  <c r="Z25" i="18"/>
  <c r="Y25" i="18" l="1"/>
  <c r="K33" i="19" l="1"/>
  <c r="K29" i="19"/>
  <c r="K33" i="17"/>
  <c r="K29" i="17"/>
  <c r="A42" i="18" l="1"/>
  <c r="A43" i="18"/>
  <c r="A41" i="18"/>
  <c r="X25" i="18" l="1"/>
  <c r="W25" i="18" l="1"/>
  <c r="U25" i="18" l="1"/>
  <c r="V25" i="18" l="1"/>
  <c r="T25" i="18" l="1"/>
  <c r="R25" i="18" l="1"/>
  <c r="S25" i="18" l="1"/>
  <c r="Q25" i="18" l="1"/>
  <c r="C25" i="18"/>
  <c r="D25" i="18"/>
  <c r="E25" i="18"/>
  <c r="F25" i="18"/>
  <c r="G25" i="18"/>
  <c r="H25" i="18"/>
  <c r="I25" i="18"/>
  <c r="J25" i="18"/>
  <c r="K25" i="18"/>
  <c r="L25" i="18"/>
  <c r="M25" i="18"/>
  <c r="N25" i="18"/>
  <c r="O25" i="18"/>
  <c r="P25" i="18"/>
</calcChain>
</file>

<file path=xl/sharedStrings.xml><?xml version="1.0" encoding="utf-8"?>
<sst xmlns="http://schemas.openxmlformats.org/spreadsheetml/2006/main" count="55" uniqueCount="21">
  <si>
    <t>May</t>
  </si>
  <si>
    <t>Jan</t>
  </si>
  <si>
    <t>Feb</t>
  </si>
  <si>
    <t>Mar</t>
  </si>
  <si>
    <t>Apr</t>
  </si>
  <si>
    <t>Jun</t>
  </si>
  <si>
    <t>Jul</t>
  </si>
  <si>
    <t>Aug</t>
  </si>
  <si>
    <t>Sep</t>
  </si>
  <si>
    <t>Oct</t>
  </si>
  <si>
    <t>Nov</t>
  </si>
  <si>
    <t>Dec</t>
  </si>
  <si>
    <t>Year</t>
  </si>
  <si>
    <t>Net producer price (pence per litre)</t>
  </si>
  <si>
    <t xml:space="preserve"> </t>
  </si>
  <si>
    <t>Raw milk production from Northern Ireland farms (million Litres)</t>
  </si>
  <si>
    <t>Weighted average for the year to date, compared with the same period in previous years</t>
  </si>
  <si>
    <t>(C) Crown Copyright 2026</t>
  </si>
  <si>
    <t>Date of next publication: July 2026</t>
  </si>
  <si>
    <t>Prepared: 25th June 2026</t>
  </si>
  <si>
    <t>Weighted average (January- April)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</si>
</sst>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
    <numFmt numFmtId="165" formatCode="0.0%"/>
    <numFmt numFmtId="166" formatCode="0.0000"/>
    <numFmt numFmtId="167" formatCode="0.00000000000"/>
    <numFmt numFmtId="168" formatCode="0.00000000"/>
    <numFmt numFmtId="169" formatCode="0.0000000000000000"/>
    <numFmt numFmtId="170" formatCode="0.000000000000"/>
    <numFmt numFmtId="171" formatCode="0.0000000"/>
    <numFmt numFmtId="172" formatCode="0.000000"/>
  </numFmts>
  <fonts count="60" x14ac:knownFonts="1">
    <font>
      <sz val="10"/>
      <name val="Arial"/>
    </font>
    <font>
      <sz val="10"/>
      <name val="Arial"/>
      <family val="2"/>
    </font>
    <font>
      <sz val="10"/>
      <name val="MS Sans Serif"/>
      <family val="2"/>
    </font>
    <font>
      <sz val="9.5"/>
      <name val="Arial"/>
      <family val="2"/>
    </font>
    <font>
      <b/>
      <sz val="10"/>
      <name val="Arial"/>
      <family val="2"/>
    </font>
    <font>
      <sz val="9.5"/>
      <name val="MS Sans Serif"/>
      <family val="2"/>
    </font>
    <font>
      <sz val="9.5"/>
      <color indexed="10"/>
      <name val="MS Sans Serif"/>
      <family val="2"/>
    </font>
    <font>
      <sz val="9.5"/>
      <color indexed="12"/>
      <name val="MS Sans Serif"/>
      <family val="2"/>
    </font>
    <font>
      <b/>
      <sz val="10.5"/>
      <color indexed="8"/>
      <name val="Arial"/>
      <family val="2"/>
    </font>
    <font>
      <sz val="9.5"/>
      <color indexed="10"/>
      <name val="Arial"/>
      <family val="2"/>
    </font>
    <font>
      <sz val="9.5"/>
      <color indexed="12"/>
      <name val="Arial"/>
      <family val="2"/>
    </font>
    <font>
      <sz val="8"/>
      <name val="Arial"/>
      <family val="2"/>
    </font>
    <font>
      <sz val="10"/>
      <color indexed="12"/>
      <name val="Arial"/>
      <family val="2"/>
    </font>
    <font>
      <sz val="10"/>
      <color indexed="12"/>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sz val="10"/>
      <color rgb="FF190FE1"/>
      <name val="Arial"/>
      <family val="2"/>
    </font>
    <font>
      <sz val="10"/>
      <name val="MS Sans Serif"/>
    </font>
    <font>
      <sz val="10"/>
      <color indexed="12"/>
      <name val="Aptos"/>
      <family val="2"/>
    </font>
    <font>
      <sz val="10"/>
      <color rgb="FF190FE1"/>
      <name val="Aptos"/>
      <family val="2"/>
    </font>
    <font>
      <b/>
      <sz val="10"/>
      <color indexed="12"/>
      <name val="Aptos"/>
      <family val="2"/>
    </font>
    <font>
      <b/>
      <sz val="10"/>
      <color rgb="FF0000FF"/>
      <name val="Aptos"/>
      <family val="2"/>
    </font>
    <font>
      <b/>
      <sz val="10"/>
      <color rgb="FF190FE1"/>
      <name val="Aptos"/>
      <family val="2"/>
    </font>
    <font>
      <b/>
      <sz val="10"/>
      <name val="Aptos"/>
      <family val="2"/>
    </font>
    <font>
      <sz val="10"/>
      <name val="Aptos"/>
      <family val="2"/>
    </font>
    <font>
      <sz val="9.5"/>
      <name val="Aptos"/>
      <family val="2"/>
    </font>
    <font>
      <b/>
      <sz val="10"/>
      <color rgb="FF092F78"/>
      <name val="Aptos"/>
      <family val="2"/>
    </font>
    <font>
      <b/>
      <sz val="10.5"/>
      <color rgb="FF092F78"/>
      <name val="Aptos"/>
      <family val="2"/>
    </font>
    <font>
      <b/>
      <sz val="10"/>
      <color theme="0"/>
      <name val="Aptos Display"/>
      <family val="2"/>
    </font>
    <font>
      <b/>
      <sz val="11"/>
      <color rgb="FF092F78"/>
      <name val="Aptos"/>
      <family val="2"/>
    </font>
    <font>
      <sz val="11"/>
      <color rgb="FF092F78"/>
      <name val="Aptos"/>
      <family val="2"/>
    </font>
    <font>
      <sz val="11"/>
      <color rgb="FF092F78"/>
      <name val="Arial"/>
      <family val="2"/>
    </font>
    <font>
      <sz val="9.5"/>
      <color indexed="10"/>
      <name val="Aptos"/>
      <family val="2"/>
    </font>
    <font>
      <b/>
      <sz val="10"/>
      <color theme="0"/>
      <name val="Aptos"/>
      <family val="2"/>
    </font>
    <font>
      <sz val="9.5"/>
      <color theme="1"/>
      <name val="Aptos"/>
      <family val="2"/>
    </font>
    <font>
      <sz val="9.5"/>
      <color indexed="12"/>
      <name val="Aptos"/>
      <family val="2"/>
    </font>
    <font>
      <b/>
      <sz val="10.5"/>
      <color indexed="8"/>
      <name val="Aptos"/>
      <family val="2"/>
    </font>
    <font>
      <sz val="10"/>
      <color theme="1"/>
      <name val="Arial"/>
      <family val="2"/>
    </font>
    <font>
      <b/>
      <sz val="10"/>
      <color theme="1"/>
      <name val="Aptos"/>
      <family val="2"/>
    </font>
    <font>
      <b/>
      <sz val="10.5"/>
      <color theme="1"/>
      <name val="Aptos"/>
      <family val="2"/>
    </font>
    <font>
      <b/>
      <sz val="11"/>
      <color theme="1"/>
      <name val="Aptos"/>
      <family val="2"/>
    </font>
    <font>
      <sz val="11"/>
      <color theme="1"/>
      <name val="Aptos"/>
      <family val="2"/>
    </font>
    <font>
      <sz val="10"/>
      <color theme="1"/>
      <name val="Aptos"/>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92F78"/>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51">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2" fillId="0" borderId="0"/>
    <xf numFmtId="0" fontId="1" fillId="0" borderId="0" applyBorder="0" applyAlignment="0"/>
    <xf numFmtId="0" fontId="31" fillId="0" borderId="0" applyBorder="0" applyAlignment="0"/>
    <xf numFmtId="0" fontId="2" fillId="0" borderId="0"/>
    <xf numFmtId="0" fontId="1" fillId="23" borderId="7" applyNumberFormat="0" applyFont="0" applyAlignment="0" applyProtection="0"/>
    <xf numFmtId="0" fontId="27" fillId="20"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43" fontId="32" fillId="0" borderId="0" applyFont="0" applyFill="0" applyBorder="0" applyAlignment="0" applyProtection="0"/>
    <xf numFmtId="0" fontId="34" fillId="0" borderId="0"/>
    <xf numFmtId="43" fontId="2" fillId="0" borderId="0" applyFont="0" applyFill="0" applyBorder="0" applyAlignment="0" applyProtection="0"/>
    <xf numFmtId="0" fontId="1" fillId="0" borderId="0"/>
    <xf numFmtId="9" fontId="2" fillId="0" borderId="0" applyFont="0" applyFill="0" applyBorder="0" applyAlignment="0" applyProtection="0"/>
  </cellStyleXfs>
  <cellXfs count="88">
    <xf numFmtId="0" fontId="0" fillId="0" borderId="0" xfId="0"/>
    <xf numFmtId="0" fontId="4" fillId="0" borderId="0" xfId="0" applyFont="1"/>
    <xf numFmtId="0" fontId="8" fillId="0" borderId="0" xfId="37" applyFont="1" applyProtection="1">
      <protection locked="0"/>
    </xf>
    <xf numFmtId="0" fontId="9" fillId="0" borderId="0" xfId="38" applyFont="1" applyBorder="1" applyAlignment="1">
      <alignment horizontal="center"/>
    </xf>
    <xf numFmtId="0" fontId="3" fillId="0" borderId="0" xfId="38" applyFont="1" applyBorder="1"/>
    <xf numFmtId="164" fontId="10" fillId="0" borderId="0" xfId="38" applyNumberFormat="1" applyFont="1" applyBorder="1" applyAlignment="1">
      <alignment horizontal="center"/>
    </xf>
    <xf numFmtId="164" fontId="12" fillId="0" borderId="0" xfId="0" applyNumberFormat="1" applyFont="1" applyAlignment="1">
      <alignment horizontal="center"/>
    </xf>
    <xf numFmtId="164" fontId="13" fillId="0" borderId="0" xfId="0" applyNumberFormat="1" applyFont="1" applyAlignment="1">
      <alignment horizontal="center"/>
    </xf>
    <xf numFmtId="164" fontId="10" fillId="0" borderId="0" xfId="38" applyNumberFormat="1" applyFont="1" applyBorder="1" applyAlignment="1">
      <alignment horizontal="center" vertical="center"/>
    </xf>
    <xf numFmtId="0" fontId="5" fillId="0" borderId="0" xfId="38" applyFont="1" applyBorder="1"/>
    <xf numFmtId="2" fontId="7" fillId="0" borderId="0" xfId="38" applyNumberFormat="1" applyFont="1" applyBorder="1" applyAlignment="1">
      <alignment horizontal="center"/>
    </xf>
    <xf numFmtId="2" fontId="7" fillId="0" borderId="0" xfId="38" applyNumberFormat="1" applyFont="1" applyBorder="1" applyAlignment="1">
      <alignment horizontal="center" vertical="center"/>
    </xf>
    <xf numFmtId="0" fontId="5" fillId="0" borderId="0" xfId="0" applyFont="1"/>
    <xf numFmtId="2" fontId="0" fillId="0" borderId="0" xfId="0" applyNumberFormat="1" applyAlignment="1">
      <alignment horizontal="center"/>
    </xf>
    <xf numFmtId="2" fontId="7" fillId="0" borderId="16" xfId="38" applyNumberFormat="1" applyFont="1" applyBorder="1" applyAlignment="1">
      <alignment horizontal="center"/>
    </xf>
    <xf numFmtId="2" fontId="0" fillId="0" borderId="0" xfId="0" applyNumberFormat="1"/>
    <xf numFmtId="0" fontId="1" fillId="0" borderId="0" xfId="0" applyFont="1"/>
    <xf numFmtId="170" fontId="0" fillId="0" borderId="0" xfId="0" applyNumberFormat="1"/>
    <xf numFmtId="2" fontId="35" fillId="0" borderId="13" xfId="38" applyNumberFormat="1" applyFont="1" applyBorder="1" applyAlignment="1">
      <alignment horizontal="center"/>
    </xf>
    <xf numFmtId="2" fontId="35" fillId="0" borderId="12" xfId="38" applyNumberFormat="1" applyFont="1" applyBorder="1" applyAlignment="1">
      <alignment horizontal="center"/>
    </xf>
    <xf numFmtId="2" fontId="35" fillId="0" borderId="12" xfId="40" applyNumberFormat="1" applyFont="1" applyBorder="1" applyAlignment="1">
      <alignment horizontal="center"/>
    </xf>
    <xf numFmtId="2" fontId="36" fillId="0" borderId="13" xfId="0" applyNumberFormat="1" applyFont="1" applyBorder="1" applyAlignment="1">
      <alignment horizontal="center"/>
    </xf>
    <xf numFmtId="2" fontId="36" fillId="0" borderId="12" xfId="0" applyNumberFormat="1" applyFont="1" applyBorder="1" applyAlignment="1">
      <alignment horizontal="center"/>
    </xf>
    <xf numFmtId="2" fontId="35" fillId="0" borderId="13" xfId="40" applyNumberFormat="1" applyFont="1" applyBorder="1" applyAlignment="1">
      <alignment horizontal="center"/>
    </xf>
    <xf numFmtId="2" fontId="35" fillId="0" borderId="13" xfId="0" applyNumberFormat="1" applyFont="1" applyBorder="1" applyAlignment="1">
      <alignment horizontal="center"/>
    </xf>
    <xf numFmtId="2" fontId="35" fillId="0" borderId="14" xfId="38" applyNumberFormat="1" applyFont="1" applyBorder="1" applyAlignment="1">
      <alignment horizontal="center"/>
    </xf>
    <xf numFmtId="2" fontId="35" fillId="0" borderId="14" xfId="38" applyNumberFormat="1" applyFont="1" applyBorder="1" applyAlignment="1">
      <alignment horizontal="center" vertical="center"/>
    </xf>
    <xf numFmtId="2" fontId="36" fillId="0" borderId="14" xfId="0" applyNumberFormat="1" applyFont="1" applyBorder="1" applyAlignment="1">
      <alignment horizontal="center"/>
    </xf>
    <xf numFmtId="2" fontId="37" fillId="0" borderId="15" xfId="38" applyNumberFormat="1" applyFont="1" applyBorder="1" applyAlignment="1">
      <alignment horizontal="center"/>
    </xf>
    <xf numFmtId="2" fontId="37" fillId="0" borderId="10" xfId="38" applyNumberFormat="1" applyFont="1" applyBorder="1" applyAlignment="1">
      <alignment horizontal="center" vertical="center"/>
    </xf>
    <xf numFmtId="2" fontId="37" fillId="0" borderId="15" xfId="38" applyNumberFormat="1" applyFont="1" applyBorder="1" applyAlignment="1">
      <alignment horizontal="center" vertical="center"/>
    </xf>
    <xf numFmtId="2" fontId="37" fillId="0" borderId="10" xfId="38" applyNumberFormat="1" applyFont="1" applyBorder="1" applyAlignment="1">
      <alignment horizontal="center"/>
    </xf>
    <xf numFmtId="2" fontId="37" fillId="0" borderId="11" xfId="38" applyNumberFormat="1" applyFont="1" applyBorder="1" applyAlignment="1">
      <alignment horizontal="center"/>
    </xf>
    <xf numFmtId="2" fontId="38" fillId="0" borderId="10" xfId="0" applyNumberFormat="1" applyFont="1" applyBorder="1" applyAlignment="1">
      <alignment horizontal="center"/>
    </xf>
    <xf numFmtId="2" fontId="39" fillId="0" borderId="10" xfId="0" applyNumberFormat="1" applyFont="1" applyBorder="1" applyAlignment="1">
      <alignment horizontal="center"/>
    </xf>
    <xf numFmtId="0" fontId="40" fillId="0" borderId="0" xfId="37" applyFont="1"/>
    <xf numFmtId="0" fontId="41" fillId="0" borderId="0" xfId="0" applyFont="1"/>
    <xf numFmtId="0" fontId="42" fillId="0" borderId="0" xfId="0" applyFont="1"/>
    <xf numFmtId="0" fontId="43" fillId="0" borderId="0" xfId="39" applyFont="1" applyBorder="1"/>
    <xf numFmtId="0" fontId="44" fillId="0" borderId="0" xfId="37" applyFont="1" applyProtection="1">
      <protection locked="0"/>
    </xf>
    <xf numFmtId="0" fontId="45" fillId="24" borderId="11" xfId="38" applyFont="1" applyFill="1" applyBorder="1" applyAlignment="1">
      <alignment horizontal="center"/>
    </xf>
    <xf numFmtId="0" fontId="45" fillId="24" borderId="10" xfId="38" applyFont="1" applyFill="1" applyBorder="1" applyAlignment="1">
      <alignment horizontal="center"/>
    </xf>
    <xf numFmtId="0" fontId="45" fillId="24" borderId="10" xfId="0" applyFont="1" applyFill="1" applyBorder="1" applyAlignment="1">
      <alignment horizontal="center"/>
    </xf>
    <xf numFmtId="0" fontId="6" fillId="24" borderId="10" xfId="38" applyFont="1" applyFill="1" applyBorder="1" applyAlignment="1">
      <alignment horizontal="center"/>
    </xf>
    <xf numFmtId="2" fontId="47" fillId="0" borderId="0" xfId="38" applyNumberFormat="1" applyFont="1" applyBorder="1" applyAlignment="1">
      <alignment horizontal="center"/>
    </xf>
    <xf numFmtId="0" fontId="46" fillId="0" borderId="0" xfId="37" applyFont="1"/>
    <xf numFmtId="0" fontId="47" fillId="0" borderId="0" xfId="0" applyFont="1"/>
    <xf numFmtId="0" fontId="48" fillId="0" borderId="0" xfId="0" applyFont="1"/>
    <xf numFmtId="2" fontId="47" fillId="0" borderId="0" xfId="0" applyNumberFormat="1" applyFont="1"/>
    <xf numFmtId="2" fontId="48" fillId="0" borderId="0" xfId="0" applyNumberFormat="1" applyFont="1" applyAlignment="1">
      <alignment horizontal="center"/>
    </xf>
    <xf numFmtId="172" fontId="41" fillId="0" borderId="0" xfId="0" applyNumberFormat="1" applyFont="1"/>
    <xf numFmtId="2" fontId="41" fillId="0" borderId="0" xfId="0" applyNumberFormat="1" applyFont="1"/>
    <xf numFmtId="0" fontId="49" fillId="24" borderId="10" xfId="38" applyFont="1" applyFill="1" applyBorder="1" applyAlignment="1">
      <alignment horizontal="center"/>
    </xf>
    <xf numFmtId="0" fontId="50" fillId="24" borderId="11" xfId="38" applyFont="1" applyFill="1" applyBorder="1" applyAlignment="1">
      <alignment horizontal="center"/>
    </xf>
    <xf numFmtId="0" fontId="50" fillId="24" borderId="10" xfId="38" applyFont="1" applyFill="1" applyBorder="1" applyAlignment="1">
      <alignment horizontal="center"/>
    </xf>
    <xf numFmtId="0" fontId="50" fillId="24" borderId="10" xfId="0" applyFont="1" applyFill="1" applyBorder="1" applyAlignment="1">
      <alignment horizontal="center"/>
    </xf>
    <xf numFmtId="43" fontId="41" fillId="0" borderId="0" xfId="46" applyFont="1"/>
    <xf numFmtId="0" fontId="42" fillId="0" borderId="0" xfId="39" applyFont="1" applyBorder="1"/>
    <xf numFmtId="167" fontId="41" fillId="0" borderId="0" xfId="0" applyNumberFormat="1" applyFont="1"/>
    <xf numFmtId="10" fontId="41" fillId="0" borderId="0" xfId="0" applyNumberFormat="1" applyFont="1"/>
    <xf numFmtId="0" fontId="40" fillId="0" borderId="0" xfId="0" applyFont="1"/>
    <xf numFmtId="10" fontId="51" fillId="0" borderId="0" xfId="39" applyNumberFormat="1" applyFont="1" applyBorder="1" applyAlignment="1">
      <alignment horizontal="center"/>
    </xf>
    <xf numFmtId="0" fontId="49" fillId="0" borderId="0" xfId="39" applyFont="1" applyBorder="1" applyAlignment="1">
      <alignment horizontal="center"/>
    </xf>
    <xf numFmtId="165" fontId="41" fillId="0" borderId="0" xfId="0" applyNumberFormat="1" applyFont="1"/>
    <xf numFmtId="166" fontId="41" fillId="0" borderId="0" xfId="0" applyNumberFormat="1" applyFont="1"/>
    <xf numFmtId="164" fontId="52" fillId="0" borderId="0" xfId="39" applyNumberFormat="1" applyFont="1" applyBorder="1" applyAlignment="1">
      <alignment horizontal="center"/>
    </xf>
    <xf numFmtId="164" fontId="35" fillId="0" borderId="0" xfId="0" applyNumberFormat="1" applyFont="1" applyAlignment="1">
      <alignment horizontal="center"/>
    </xf>
    <xf numFmtId="171" fontId="41" fillId="0" borderId="0" xfId="0" applyNumberFormat="1" applyFont="1"/>
    <xf numFmtId="0" fontId="53" fillId="0" borderId="0" xfId="37" applyFont="1" applyProtection="1">
      <protection locked="0"/>
    </xf>
    <xf numFmtId="0" fontId="55" fillId="0" borderId="0" xfId="0" applyFont="1"/>
    <xf numFmtId="0" fontId="55" fillId="0" borderId="0" xfId="37" applyFont="1" applyProtection="1">
      <protection locked="0"/>
    </xf>
    <xf numFmtId="0" fontId="55" fillId="0" borderId="0" xfId="39" applyFont="1" applyBorder="1"/>
    <xf numFmtId="0" fontId="56" fillId="0" borderId="0" xfId="37" applyFont="1" applyProtection="1">
      <protection locked="0"/>
    </xf>
    <xf numFmtId="0" fontId="57" fillId="0" borderId="0" xfId="37" applyFont="1"/>
    <xf numFmtId="0" fontId="58" fillId="0" borderId="0" xfId="0" applyFont="1"/>
    <xf numFmtId="0" fontId="54" fillId="0" borderId="0" xfId="0" applyFont="1"/>
    <xf numFmtId="0" fontId="59" fillId="0" borderId="12" xfId="38" applyFont="1" applyBorder="1"/>
    <xf numFmtId="0" fontId="59" fillId="0" borderId="13" xfId="38" applyFont="1" applyBorder="1"/>
    <xf numFmtId="0" fontId="59" fillId="0" borderId="14" xfId="38" applyFont="1" applyBorder="1"/>
    <xf numFmtId="0" fontId="55" fillId="0" borderId="10" xfId="38" applyFont="1" applyBorder="1"/>
    <xf numFmtId="0" fontId="57" fillId="0" borderId="0" xfId="0" applyFont="1"/>
    <xf numFmtId="0" fontId="45" fillId="24" borderId="12" xfId="38" applyFont="1" applyFill="1" applyBorder="1" applyAlignment="1">
      <alignment horizontal="center"/>
    </xf>
    <xf numFmtId="169" fontId="41" fillId="0" borderId="13" xfId="0" applyNumberFormat="1" applyFont="1" applyBorder="1"/>
    <xf numFmtId="168" fontId="41" fillId="0" borderId="13" xfId="0" applyNumberFormat="1" applyFont="1" applyBorder="1"/>
    <xf numFmtId="2" fontId="36" fillId="0" borderId="13" xfId="0" applyNumberFormat="1" applyFont="1" applyBorder="1" applyAlignment="1">
      <alignment horizontal="center" vertical="center"/>
    </xf>
    <xf numFmtId="2" fontId="33" fillId="0" borderId="0" xfId="0" applyNumberFormat="1" applyFont="1" applyAlignment="1">
      <alignment horizontal="center"/>
    </xf>
    <xf numFmtId="2" fontId="36" fillId="0" borderId="10" xfId="0" applyNumberFormat="1" applyFont="1" applyBorder="1" applyAlignment="1">
      <alignment horizontal="center"/>
    </xf>
    <xf numFmtId="2" fontId="36" fillId="0" borderId="0" xfId="0" applyNumberFormat="1"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Comma 2" xfId="48"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9" xr:uid="{00000000-0005-0000-0000-000027000000}"/>
    <cellStyle name="Normal 3" xfId="47" xr:uid="{00000000-0005-0000-0000-000028000000}"/>
    <cellStyle name="Normal_Compound  &amp; Feedstuffs in NI" xfId="37" xr:uid="{00000000-0005-0000-0000-000029000000}"/>
    <cellStyle name="Normal_Data" xfId="38" xr:uid="{00000000-0005-0000-0000-00002A000000}"/>
    <cellStyle name="Normal_Data 2" xfId="39" xr:uid="{00000000-0005-0000-0000-00002B000000}"/>
    <cellStyle name="Normal_MAFFPRI" xfId="40" xr:uid="{00000000-0005-0000-0000-00002C000000}"/>
    <cellStyle name="Note" xfId="41" builtinId="10" customBuiltin="1"/>
    <cellStyle name="Output" xfId="42" builtinId="21" customBuiltin="1"/>
    <cellStyle name="Percent 2" xfId="50" xr:uid="{00000000-0005-0000-0000-00002F000000}"/>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90FE1"/>
      <color rgb="FFB62727"/>
      <color rgb="FF092F78"/>
      <color rgb="FFC75A8D"/>
      <color rgb="FFF39200"/>
      <color rgb="FF0F2161"/>
      <color rgb="FF009A54"/>
      <color rgb="FF6623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lgn="ctr">
              <a:defRPr sz="1200" b="1" i="0" u="none" strike="noStrike" baseline="0">
                <a:solidFill>
                  <a:schemeClr val="tx1"/>
                </a:solidFill>
                <a:latin typeface="Arial"/>
                <a:ea typeface="Arial"/>
                <a:cs typeface="Arial"/>
              </a:defRPr>
            </a:pPr>
            <a:r>
              <a:rPr lang="en-GB" sz="1200">
                <a:solidFill>
                  <a:schemeClr val="tx1"/>
                </a:solidFill>
                <a:latin typeface="Aptos" panose="020B0004020202020204" pitchFamily="34" charset="0"/>
              </a:rPr>
              <a:t>Net Milk Producer Prices, 2024 - 2026</a:t>
            </a:r>
            <a:r>
              <a:rPr lang="en-GB" sz="1200">
                <a:solidFill>
                  <a:schemeClr val="tx1"/>
                </a:solidFill>
              </a:rPr>
              <a:t>
</a:t>
            </a:r>
          </a:p>
        </c:rich>
      </c:tx>
      <c:layout>
        <c:manualLayout>
          <c:xMode val="edge"/>
          <c:yMode val="edge"/>
          <c:x val="0.30744472927561822"/>
          <c:y val="2.7298606259927312E-2"/>
        </c:manualLayout>
      </c:layout>
      <c:overlay val="0"/>
      <c:spPr>
        <a:noFill/>
        <a:ln w="25400">
          <a:noFill/>
        </a:ln>
      </c:spPr>
    </c:title>
    <c:autoTitleDeleted val="0"/>
    <c:plotArea>
      <c:layout>
        <c:manualLayout>
          <c:layoutTarget val="inner"/>
          <c:xMode val="edge"/>
          <c:yMode val="edge"/>
          <c:x val="8.1830790568654665E-2"/>
          <c:y val="0.11133707891386795"/>
          <c:w val="0.88488270745024356"/>
          <c:h val="0.8"/>
        </c:manualLayout>
      </c:layout>
      <c:lineChart>
        <c:grouping val="standard"/>
        <c:varyColors val="0"/>
        <c:ser>
          <c:idx val="2"/>
          <c:order val="0"/>
          <c:tx>
            <c:strRef>
              <c:f>'Milk Pricing'!$Z$11</c:f>
              <c:strCache>
                <c:ptCount val="1"/>
                <c:pt idx="0">
                  <c:v>2024</c:v>
                </c:pt>
              </c:strCache>
            </c:strRef>
          </c:tx>
          <c:spPr>
            <a:ln>
              <a:solidFill>
                <a:srgbClr val="B62727"/>
              </a:solidFill>
            </a:ln>
          </c:spPr>
          <c:marker>
            <c:symbol val="triangle"/>
            <c:size val="7"/>
            <c:spPr>
              <a:solidFill>
                <a:srgbClr val="B62727"/>
              </a:solidFill>
              <a:ln>
                <a:noFill/>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Pricing'!$Z$12:$Z$23</c:f>
              <c:numCache>
                <c:formatCode>0.00</c:formatCode>
                <c:ptCount val="12"/>
                <c:pt idx="0">
                  <c:v>36.28516758179854</c:v>
                </c:pt>
                <c:pt idx="1">
                  <c:v>37.192535224705047</c:v>
                </c:pt>
                <c:pt idx="2">
                  <c:v>38.052433250901885</c:v>
                </c:pt>
                <c:pt idx="3">
                  <c:v>37.852418638314028</c:v>
                </c:pt>
                <c:pt idx="4">
                  <c:v>37.437424918905634</c:v>
                </c:pt>
                <c:pt idx="5">
                  <c:v>38.629750240361822</c:v>
                </c:pt>
                <c:pt idx="6">
                  <c:v>40.078631806478867</c:v>
                </c:pt>
                <c:pt idx="7">
                  <c:v>42.402565434220506</c:v>
                </c:pt>
                <c:pt idx="8">
                  <c:v>44.536285728185007</c:v>
                </c:pt>
                <c:pt idx="9">
                  <c:v>46.68305169470532</c:v>
                </c:pt>
                <c:pt idx="10">
                  <c:v>47.853187856932969</c:v>
                </c:pt>
                <c:pt idx="11">
                  <c:v>47.816548277452185</c:v>
                </c:pt>
              </c:numCache>
            </c:numRef>
          </c:val>
          <c:smooth val="0"/>
          <c:extLst>
            <c:ext xmlns:c16="http://schemas.microsoft.com/office/drawing/2014/chart" uri="{C3380CC4-5D6E-409C-BE32-E72D297353CC}">
              <c16:uniqueId val="{00000000-045F-4B7E-A7F1-9D48DC1BBBAF}"/>
            </c:ext>
          </c:extLst>
        </c:ser>
        <c:ser>
          <c:idx val="1"/>
          <c:order val="1"/>
          <c:tx>
            <c:strRef>
              <c:f>'Milk Pricing'!$AA$11</c:f>
              <c:strCache>
                <c:ptCount val="1"/>
                <c:pt idx="0">
                  <c:v>2025</c:v>
                </c:pt>
              </c:strCache>
            </c:strRef>
          </c:tx>
          <c:spPr>
            <a:ln>
              <a:solidFill>
                <a:srgbClr val="009A54"/>
              </a:solidFill>
            </a:ln>
          </c:spPr>
          <c:marker>
            <c:symbol val="diamond"/>
            <c:size val="7"/>
            <c:spPr>
              <a:solidFill>
                <a:srgbClr val="009A54"/>
              </a:solidFill>
              <a:ln>
                <a:noFill/>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Pricing'!$AA$12:$AA$23</c:f>
              <c:numCache>
                <c:formatCode>0.00</c:formatCode>
                <c:ptCount val="12"/>
                <c:pt idx="0">
                  <c:v>47.362521349905592</c:v>
                </c:pt>
                <c:pt idx="1">
                  <c:v>47.497703033168747</c:v>
                </c:pt>
                <c:pt idx="2">
                  <c:v>43.798839327804181</c:v>
                </c:pt>
                <c:pt idx="3">
                  <c:v>43.644061411233771</c:v>
                </c:pt>
                <c:pt idx="4">
                  <c:v>43.170990169004796</c:v>
                </c:pt>
                <c:pt idx="5">
                  <c:v>42.816366753322413</c:v>
                </c:pt>
                <c:pt idx="6">
                  <c:v>41.948577764314784</c:v>
                </c:pt>
                <c:pt idx="7">
                  <c:v>41.447506978219948</c:v>
                </c:pt>
                <c:pt idx="8">
                  <c:v>40.550713336914335</c:v>
                </c:pt>
                <c:pt idx="9">
                  <c:v>39.099544429447597</c:v>
                </c:pt>
                <c:pt idx="10">
                  <c:v>37.334341343302803</c:v>
                </c:pt>
                <c:pt idx="11">
                  <c:v>35.837792594617618</c:v>
                </c:pt>
              </c:numCache>
            </c:numRef>
          </c:val>
          <c:smooth val="0"/>
          <c:extLst>
            <c:ext xmlns:c16="http://schemas.microsoft.com/office/drawing/2014/chart" uri="{C3380CC4-5D6E-409C-BE32-E72D297353CC}">
              <c16:uniqueId val="{00000001-045F-4B7E-A7F1-9D48DC1BBBAF}"/>
            </c:ext>
          </c:extLst>
        </c:ser>
        <c:ser>
          <c:idx val="0"/>
          <c:order val="2"/>
          <c:tx>
            <c:strRef>
              <c:f>'Milk Pricing'!$AB$11</c:f>
              <c:strCache>
                <c:ptCount val="1"/>
                <c:pt idx="0">
                  <c:v>2026</c:v>
                </c:pt>
              </c:strCache>
            </c:strRef>
          </c:tx>
          <c:spPr>
            <a:ln w="28575">
              <a:solidFill>
                <a:srgbClr val="092F78"/>
              </a:solidFill>
              <a:prstDash val="solid"/>
            </a:ln>
          </c:spPr>
          <c:marker>
            <c:symbol val="square"/>
            <c:size val="6"/>
            <c:spPr>
              <a:solidFill>
                <a:srgbClr val="092F78"/>
              </a:solidFill>
              <a:ln>
                <a:noFill/>
                <a:prstDash val="solid"/>
              </a:ln>
            </c:spPr>
          </c:marker>
          <c:cat>
            <c:strRef>
              <c:f>'Milk Pricing'!$A$12:$A$23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Pricing'!$AB$12:$AB$23</c:f>
              <c:numCache>
                <c:formatCode>0.00</c:formatCode>
                <c:ptCount val="12"/>
                <c:pt idx="0">
                  <c:v>34.828392038143875</c:v>
                </c:pt>
                <c:pt idx="1">
                  <c:v>33.067834769516679</c:v>
                </c:pt>
                <c:pt idx="2">
                  <c:v>32.3481733830453</c:v>
                </c:pt>
                <c:pt idx="3">
                  <c:v>33.454113258230642</c:v>
                </c:pt>
              </c:numCache>
            </c:numRef>
          </c:val>
          <c:smooth val="0"/>
          <c:extLst>
            <c:ext xmlns:c16="http://schemas.microsoft.com/office/drawing/2014/chart" uri="{C3380CC4-5D6E-409C-BE32-E72D297353CC}">
              <c16:uniqueId val="{00000002-045F-4B7E-A7F1-9D48DC1BBBAF}"/>
            </c:ext>
          </c:extLst>
        </c:ser>
        <c:dLbls>
          <c:showLegendKey val="0"/>
          <c:showVal val="0"/>
          <c:showCatName val="0"/>
          <c:showSerName val="0"/>
          <c:showPercent val="0"/>
          <c:showBubbleSize val="0"/>
        </c:dLbls>
        <c:marker val="1"/>
        <c:smooth val="0"/>
        <c:axId val="401535760"/>
        <c:axId val="401534192"/>
      </c:lineChart>
      <c:catAx>
        <c:axId val="40153576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4192"/>
        <c:crossesAt val="13"/>
        <c:auto val="0"/>
        <c:lblAlgn val="ctr"/>
        <c:lblOffset val="100"/>
        <c:tickLblSkip val="1"/>
        <c:tickMarkSkip val="1"/>
        <c:noMultiLvlLbl val="0"/>
      </c:catAx>
      <c:valAx>
        <c:axId val="401534192"/>
        <c:scaling>
          <c:orientation val="minMax"/>
          <c:max val="55"/>
          <c:min val="24"/>
        </c:scaling>
        <c:delete val="0"/>
        <c:axPos val="l"/>
        <c:majorGridlines>
          <c:spPr>
            <a:ln w="3175">
              <a:solidFill>
                <a:schemeClr val="bg1"/>
              </a:solidFill>
              <a:prstDash val="solid"/>
            </a:ln>
          </c:spPr>
        </c:majorGridlines>
        <c:title>
          <c:tx>
            <c:rich>
              <a:bodyPr/>
              <a:lstStyle/>
              <a:p>
                <a:pPr>
                  <a:defRPr sz="950" b="1" i="0" u="none" strike="noStrike" baseline="0">
                    <a:solidFill>
                      <a:schemeClr val="tx1"/>
                    </a:solidFill>
                    <a:latin typeface="Arial"/>
                    <a:ea typeface="Arial"/>
                    <a:cs typeface="Arial"/>
                  </a:defRPr>
                </a:pPr>
                <a:r>
                  <a:rPr lang="en-GB" sz="1050">
                    <a:solidFill>
                      <a:schemeClr val="tx1"/>
                    </a:solidFill>
                    <a:latin typeface="Aptos" panose="020B0004020202020204" pitchFamily="34" charset="0"/>
                  </a:rPr>
                  <a:t>pence per litre</a:t>
                </a:r>
              </a:p>
            </c:rich>
          </c:tx>
          <c:layout>
            <c:manualLayout>
              <c:xMode val="edge"/>
              <c:yMode val="edge"/>
              <c:x val="1.24826137309333E-2"/>
              <c:y val="0.35789482107421067"/>
            </c:manualLayout>
          </c:layout>
          <c:overlay val="0"/>
          <c:spPr>
            <a:noFill/>
            <a:ln w="25400">
              <a:noFill/>
            </a:ln>
          </c:spPr>
        </c:title>
        <c:numFmt formatCode="#,##0" sourceLinked="0"/>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5760"/>
        <c:crosses val="autoZero"/>
        <c:crossBetween val="between"/>
        <c:majorUnit val="2"/>
      </c:valAx>
      <c:spPr>
        <a:solidFill>
          <a:schemeClr val="bg1"/>
        </a:solidFill>
        <a:ln w="12700">
          <a:solidFill>
            <a:schemeClr val="tx1"/>
          </a:solidFill>
          <a:prstDash val="solid"/>
        </a:ln>
      </c:spPr>
    </c:plotArea>
    <c:legend>
      <c:legendPos val="l"/>
      <c:layout>
        <c:manualLayout>
          <c:xMode val="edge"/>
          <c:yMode val="edge"/>
          <c:x val="0.84294936403907705"/>
          <c:y val="0.68840669629763329"/>
          <c:w val="9.4322177204895413E-2"/>
          <c:h val="0.19430064526318164"/>
        </c:manualLayout>
      </c:layout>
      <c:overlay val="0"/>
      <c:spPr>
        <a:ln>
          <a:noFill/>
        </a:ln>
      </c:spPr>
      <c:txPr>
        <a:bodyPr/>
        <a:lstStyle/>
        <a:p>
          <a:pPr>
            <a:defRPr sz="1000">
              <a:solidFill>
                <a:schemeClr val="tx1"/>
              </a:solidFill>
              <a:latin typeface="Aptos" panose="020B0004020202020204" pitchFamily="34" charset="0"/>
            </a:defRPr>
          </a:pPr>
          <a:endParaRPr lang="en-US"/>
        </a:p>
      </c:txPr>
    </c:legend>
    <c:plotVisOnly val="1"/>
    <c:dispBlanksAs val="gap"/>
    <c:showDLblsOverMax val="0"/>
  </c:chart>
  <c:spPr>
    <a:solidFill>
      <a:schemeClr val="bg1"/>
    </a:solidFill>
    <a:ln w="12700">
      <a:solidFill>
        <a:schemeClr val="tx1"/>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pageMargins b="1" l="0.75000000000001465" r="0.75000000000001465" t="1" header="0.5" footer="0.5"/>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chemeClr val="tx1"/>
                </a:solidFill>
                <a:latin typeface="Arial"/>
                <a:ea typeface="Arial"/>
                <a:cs typeface="Arial"/>
              </a:defRPr>
            </a:pPr>
            <a:r>
              <a:rPr lang="en-GB" sz="1200">
                <a:solidFill>
                  <a:schemeClr val="tx1"/>
                </a:solidFill>
                <a:latin typeface="Aptos" panose="020B0004020202020204" pitchFamily="34" charset="0"/>
              </a:rPr>
              <a:t>Raw milk production from NI farms 2024 - 2026</a:t>
            </a:r>
            <a:r>
              <a:rPr lang="en-GB">
                <a:solidFill>
                  <a:schemeClr val="tx1"/>
                </a:solidFill>
              </a:rPr>
              <a:t>
</a:t>
            </a:r>
          </a:p>
        </c:rich>
      </c:tx>
      <c:layout>
        <c:manualLayout>
          <c:xMode val="edge"/>
          <c:yMode val="edge"/>
          <c:x val="0.26487326629264307"/>
          <c:y val="2.0574936013584247E-2"/>
        </c:manualLayout>
      </c:layout>
      <c:overlay val="0"/>
      <c:spPr>
        <a:noFill/>
        <a:ln w="25400">
          <a:noFill/>
        </a:ln>
      </c:spPr>
    </c:title>
    <c:autoTitleDeleted val="0"/>
    <c:plotArea>
      <c:layout>
        <c:manualLayout>
          <c:layoutTarget val="inner"/>
          <c:xMode val="edge"/>
          <c:yMode val="edge"/>
          <c:x val="8.1830790568654665E-2"/>
          <c:y val="0.11133707891386795"/>
          <c:w val="0.88488270745024356"/>
          <c:h val="0.8"/>
        </c:manualLayout>
      </c:layout>
      <c:lineChart>
        <c:grouping val="standard"/>
        <c:varyColors val="0"/>
        <c:ser>
          <c:idx val="2"/>
          <c:order val="0"/>
          <c:tx>
            <c:strRef>
              <c:f>'Milk Production'!$AA$12</c:f>
              <c:strCache>
                <c:ptCount val="1"/>
                <c:pt idx="0">
                  <c:v>2024</c:v>
                </c:pt>
              </c:strCache>
            </c:strRef>
          </c:tx>
          <c:spPr>
            <a:ln>
              <a:solidFill>
                <a:srgbClr val="B62727"/>
              </a:solidFill>
            </a:ln>
          </c:spPr>
          <c:marker>
            <c:symbol val="triangle"/>
            <c:size val="7"/>
            <c:spPr>
              <a:solidFill>
                <a:srgbClr val="B62727"/>
              </a:solidFill>
              <a:ln>
                <a:noFill/>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Production'!$AA$13:$AA$24</c:f>
              <c:numCache>
                <c:formatCode>0.00</c:formatCode>
                <c:ptCount val="12"/>
                <c:pt idx="0">
                  <c:v>217.36347872253683</c:v>
                </c:pt>
                <c:pt idx="1">
                  <c:v>212.20103068023712</c:v>
                </c:pt>
                <c:pt idx="2">
                  <c:v>235.83311979676085</c:v>
                </c:pt>
                <c:pt idx="3">
                  <c:v>235.134462165652</c:v>
                </c:pt>
                <c:pt idx="4">
                  <c:v>250.90247630024467</c:v>
                </c:pt>
                <c:pt idx="5">
                  <c:v>234.15918982901971</c:v>
                </c:pt>
                <c:pt idx="6">
                  <c:v>223.96765255135372</c:v>
                </c:pt>
                <c:pt idx="7">
                  <c:v>199.66472835444225</c:v>
                </c:pt>
                <c:pt idx="8">
                  <c:v>183.90748239481931</c:v>
                </c:pt>
                <c:pt idx="9">
                  <c:v>196.4741310687113</c:v>
                </c:pt>
                <c:pt idx="10">
                  <c:v>204.05920016919828</c:v>
                </c:pt>
                <c:pt idx="11">
                  <c:v>226.52818881702396</c:v>
                </c:pt>
              </c:numCache>
            </c:numRef>
          </c:val>
          <c:smooth val="0"/>
          <c:extLst>
            <c:ext xmlns:c16="http://schemas.microsoft.com/office/drawing/2014/chart" uri="{C3380CC4-5D6E-409C-BE32-E72D297353CC}">
              <c16:uniqueId val="{00000001-E2B6-4A1E-9FDC-2D3C059F0865}"/>
            </c:ext>
          </c:extLst>
        </c:ser>
        <c:ser>
          <c:idx val="1"/>
          <c:order val="1"/>
          <c:tx>
            <c:strRef>
              <c:f>'Milk Production'!$AB$12</c:f>
              <c:strCache>
                <c:ptCount val="1"/>
                <c:pt idx="0">
                  <c:v>2025</c:v>
                </c:pt>
              </c:strCache>
            </c:strRef>
          </c:tx>
          <c:spPr>
            <a:ln>
              <a:solidFill>
                <a:srgbClr val="009A54"/>
              </a:solidFill>
            </a:ln>
          </c:spPr>
          <c:marker>
            <c:symbol val="diamond"/>
            <c:size val="7"/>
            <c:spPr>
              <a:solidFill>
                <a:srgbClr val="009A54"/>
              </a:solidFill>
              <a:ln>
                <a:noFill/>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Production'!$AB$13:$AB$24</c:f>
              <c:numCache>
                <c:formatCode>0.00</c:formatCode>
                <c:ptCount val="12"/>
                <c:pt idx="0">
                  <c:v>236.49882934456093</c:v>
                </c:pt>
                <c:pt idx="1">
                  <c:v>222.15131233236551</c:v>
                </c:pt>
                <c:pt idx="2">
                  <c:v>255.77311791585964</c:v>
                </c:pt>
                <c:pt idx="3">
                  <c:v>260.17411744793981</c:v>
                </c:pt>
                <c:pt idx="4">
                  <c:v>274.14977515361204</c:v>
                </c:pt>
                <c:pt idx="5">
                  <c:v>254.67354315716452</c:v>
                </c:pt>
                <c:pt idx="6">
                  <c:v>242.02795358117305</c:v>
                </c:pt>
                <c:pt idx="7">
                  <c:v>218.99198894794858</c:v>
                </c:pt>
                <c:pt idx="8">
                  <c:v>197.97478210114494</c:v>
                </c:pt>
                <c:pt idx="9">
                  <c:v>209.42388026014694</c:v>
                </c:pt>
                <c:pt idx="10">
                  <c:v>215.07527158274746</c:v>
                </c:pt>
                <c:pt idx="11">
                  <c:v>237.95140763227559</c:v>
                </c:pt>
              </c:numCache>
            </c:numRef>
          </c:val>
          <c:smooth val="0"/>
          <c:extLst>
            <c:ext xmlns:c16="http://schemas.microsoft.com/office/drawing/2014/chart" uri="{C3380CC4-5D6E-409C-BE32-E72D297353CC}">
              <c16:uniqueId val="{00000003-E2B6-4A1E-9FDC-2D3C059F0865}"/>
            </c:ext>
          </c:extLst>
        </c:ser>
        <c:ser>
          <c:idx val="0"/>
          <c:order val="2"/>
          <c:tx>
            <c:strRef>
              <c:f>'Milk Production'!$AC$12</c:f>
              <c:strCache>
                <c:ptCount val="1"/>
                <c:pt idx="0">
                  <c:v>2026</c:v>
                </c:pt>
              </c:strCache>
            </c:strRef>
          </c:tx>
          <c:spPr>
            <a:ln w="28575">
              <a:solidFill>
                <a:srgbClr val="092F78"/>
              </a:solidFill>
              <a:prstDash val="solid"/>
            </a:ln>
          </c:spPr>
          <c:marker>
            <c:symbol val="square"/>
            <c:size val="6"/>
            <c:spPr>
              <a:solidFill>
                <a:srgbClr val="092F78"/>
              </a:solidFill>
              <a:ln>
                <a:noFill/>
                <a:prstDash val="solid"/>
              </a:ln>
            </c:spPr>
          </c:marker>
          <c:cat>
            <c:strRef>
              <c:f>'Milk Production'!$B$13:$B$24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'Milk Production'!$AC$13:$AC$24</c:f>
              <c:numCache>
                <c:formatCode>0.00</c:formatCode>
                <c:ptCount val="12"/>
                <c:pt idx="0">
                  <c:v>247.39653313027523</c:v>
                </c:pt>
                <c:pt idx="1">
                  <c:v>232.07178333236553</c:v>
                </c:pt>
                <c:pt idx="2">
                  <c:v>267.64216714443103</c:v>
                </c:pt>
                <c:pt idx="3">
                  <c:v>265.85055309079701</c:v>
                </c:pt>
              </c:numCache>
            </c:numRef>
          </c:val>
          <c:smooth val="0"/>
          <c:extLst>
            <c:ext xmlns:c16="http://schemas.microsoft.com/office/drawing/2014/chart" uri="{C3380CC4-5D6E-409C-BE32-E72D297353CC}">
              <c16:uniqueId val="{00000005-E2B6-4A1E-9FDC-2D3C059F0865}"/>
            </c:ext>
          </c:extLst>
        </c:ser>
        <c:dLbls>
          <c:showLegendKey val="0"/>
          <c:showVal val="0"/>
          <c:showCatName val="0"/>
          <c:showSerName val="0"/>
          <c:showPercent val="0"/>
          <c:showBubbleSize val="0"/>
        </c:dLbls>
        <c:marker val="1"/>
        <c:smooth val="0"/>
        <c:axId val="401535760"/>
        <c:axId val="401534192"/>
      </c:lineChart>
      <c:catAx>
        <c:axId val="401535760"/>
        <c:scaling>
          <c:orientation val="minMax"/>
        </c:scaling>
        <c:delete val="0"/>
        <c:axPos val="b"/>
        <c:majorGridlines>
          <c:spPr>
            <a:ln w="3175">
              <a:solidFill>
                <a:schemeClr val="bg1"/>
              </a:solidFill>
              <a:prstDash val="solid"/>
            </a:ln>
          </c:spPr>
        </c:majorGridlines>
        <c:numFmt formatCode="General" sourceLinked="1"/>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4192"/>
        <c:crossesAt val="13"/>
        <c:auto val="0"/>
        <c:lblAlgn val="ctr"/>
        <c:lblOffset val="100"/>
        <c:tickLblSkip val="1"/>
        <c:tickMarkSkip val="1"/>
        <c:noMultiLvlLbl val="0"/>
      </c:catAx>
      <c:valAx>
        <c:axId val="401534192"/>
        <c:scaling>
          <c:orientation val="minMax"/>
          <c:min val="140"/>
        </c:scaling>
        <c:delete val="0"/>
        <c:axPos val="l"/>
        <c:majorGridlines>
          <c:spPr>
            <a:ln w="3175">
              <a:solidFill>
                <a:schemeClr val="bg1"/>
              </a:solidFill>
              <a:prstDash val="solid"/>
            </a:ln>
          </c:spPr>
        </c:majorGridlines>
        <c:title>
          <c:tx>
            <c:rich>
              <a:bodyPr/>
              <a:lstStyle/>
              <a:p>
                <a:pPr>
                  <a:defRPr sz="950" b="1" i="0" u="none" strike="noStrike" baseline="0">
                    <a:solidFill>
                      <a:schemeClr val="tx1"/>
                    </a:solidFill>
                    <a:latin typeface="Arial"/>
                    <a:ea typeface="Arial"/>
                    <a:cs typeface="Arial"/>
                  </a:defRPr>
                </a:pPr>
                <a:r>
                  <a:rPr lang="en-GB" sz="1050">
                    <a:solidFill>
                      <a:schemeClr val="tx1"/>
                    </a:solidFill>
                    <a:latin typeface="Aptos" panose="020B0004020202020204" pitchFamily="34" charset="0"/>
                  </a:rPr>
                  <a:t>million litres</a:t>
                </a:r>
              </a:p>
            </c:rich>
          </c:tx>
          <c:layout>
            <c:manualLayout>
              <c:xMode val="edge"/>
              <c:yMode val="edge"/>
              <c:x val="8.7826848856916648E-3"/>
              <c:y val="0.35789467536658048"/>
            </c:manualLayout>
          </c:layout>
          <c:overlay val="0"/>
          <c:spPr>
            <a:noFill/>
            <a:ln w="25400">
              <a:noFill/>
            </a:ln>
          </c:spPr>
        </c:title>
        <c:numFmt formatCode="#,##0" sourceLinked="0"/>
        <c:majorTickMark val="out"/>
        <c:minorTickMark val="none"/>
        <c:tickLblPos val="nextTo"/>
        <c:spPr>
          <a:ln w="3175">
            <a:solidFill>
              <a:srgbClr val="092F78"/>
            </a:solidFill>
            <a:prstDash val="solid"/>
          </a:ln>
        </c:spPr>
        <c:txPr>
          <a:bodyPr rot="0" vert="horz"/>
          <a:lstStyle/>
          <a:p>
            <a:pPr>
              <a:defRPr sz="950" b="0" i="0" u="none" strike="noStrike" baseline="0">
                <a:solidFill>
                  <a:schemeClr val="tx1"/>
                </a:solidFill>
                <a:latin typeface="Arial"/>
                <a:ea typeface="Arial"/>
                <a:cs typeface="Arial"/>
              </a:defRPr>
            </a:pPr>
            <a:endParaRPr lang="en-US"/>
          </a:p>
        </c:txPr>
        <c:crossAx val="401535760"/>
        <c:crosses val="autoZero"/>
        <c:crossBetween val="between"/>
        <c:majorUnit val="20"/>
      </c:valAx>
      <c:spPr>
        <a:solidFill>
          <a:schemeClr val="bg1"/>
        </a:solidFill>
        <a:ln w="12700">
          <a:solidFill>
            <a:schemeClr val="tx1"/>
          </a:solidFill>
          <a:prstDash val="solid"/>
        </a:ln>
      </c:spPr>
    </c:plotArea>
    <c:legend>
      <c:legendPos val="r"/>
      <c:layout>
        <c:manualLayout>
          <c:xMode val="edge"/>
          <c:yMode val="edge"/>
          <c:x val="0.85086475512301718"/>
          <c:y val="0.68641092510439761"/>
          <c:w val="8.8319785112421931E-2"/>
          <c:h val="0.18376606595601475"/>
        </c:manualLayout>
      </c:layout>
      <c:overlay val="0"/>
      <c:txPr>
        <a:bodyPr/>
        <a:lstStyle/>
        <a:p>
          <a:pPr>
            <a:defRPr sz="1000">
              <a:solidFill>
                <a:schemeClr val="tx1"/>
              </a:solidFill>
              <a:latin typeface="Aptos" panose="020B0004020202020204" pitchFamily="34" charset="0"/>
            </a:defRPr>
          </a:pPr>
          <a:endParaRPr lang="en-US"/>
        </a:p>
      </c:txPr>
    </c:legend>
    <c:plotVisOnly val="1"/>
    <c:dispBlanksAs val="gap"/>
    <c:showDLblsOverMax val="0"/>
  </c:chart>
  <c:spPr>
    <a:solidFill>
      <a:schemeClr val="bg1"/>
    </a:solidFill>
    <a:ln w="12700">
      <a:solidFill>
        <a:schemeClr val="tx1"/>
      </a:solidFill>
      <a:prstDash val="solid"/>
    </a:ln>
  </c:spPr>
  <c:txPr>
    <a:bodyPr/>
    <a:lstStyle/>
    <a:p>
      <a:pPr>
        <a:defRPr sz="800" b="0" i="0" u="none" strike="noStrike" baseline="0">
          <a:solidFill>
            <a:srgbClr val="000000"/>
          </a:solidFill>
          <a:latin typeface="MS Sans Serif"/>
          <a:ea typeface="MS Sans Serif"/>
          <a:cs typeface="MS Sans Serif"/>
        </a:defRPr>
      </a:pPr>
      <a:endParaRPr lang="en-US"/>
    </a:p>
  </c:txPr>
  <c:printSettings>
    <c:headerFooter alignWithMargins="0"/>
    <c:pageMargins b="1" l="0.75000000000001465" r="0.75000000000001465" t="1" header="0.5" footer="0.5"/>
    <c:pageSetup paperSize="9" orientation="landscape" horizontalDpi="-3"/>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65405</xdr:colOff>
      <xdr:row>26</xdr:row>
      <xdr:rowOff>150495</xdr:rowOff>
    </xdr:from>
    <xdr:to>
      <xdr:col>12</xdr:col>
      <xdr:colOff>351795</xdr:colOff>
      <xdr:row>30</xdr:row>
      <xdr:rowOff>135255</xdr:rowOff>
    </xdr:to>
    <xdr:sp macro="" textlink="">
      <xdr:nvSpPr>
        <xdr:cNvPr id="7172" name="Text Box 4">
          <a:extLst>
            <a:ext uri="{FF2B5EF4-FFF2-40B4-BE49-F238E27FC236}">
              <a16:creationId xmlns:a16="http://schemas.microsoft.com/office/drawing/2014/main" id="{00000000-0008-0000-0000-0000041C0000}"/>
            </a:ext>
          </a:extLst>
        </xdr:cNvPr>
        <xdr:cNvSpPr txBox="1">
          <a:spLocks noChangeArrowheads="1"/>
        </xdr:cNvSpPr>
      </xdr:nvSpPr>
      <xdr:spPr bwMode="auto">
        <a:xfrm>
          <a:off x="65405" y="4265295"/>
          <a:ext cx="7418710" cy="6477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1000" b="0" i="0" u="none" strike="noStrike" baseline="0">
              <a:solidFill>
                <a:schemeClr val="tx1"/>
              </a:solidFill>
              <a:latin typeface="Aptos" panose="020B0004020202020204" pitchFamily="34" charset="0"/>
              <a:cs typeface="Arial"/>
            </a:rPr>
            <a:t>Average producer prices for raw milk include all retrospective bonuses paid to date and are subject to further minor adjustments to take account of any future retrospective payments. Transport charges have been deducted, but there has been no deduction in respect of any super-levy liabilities. Estimates are based on returns made to Department of Agriculture Environment and Rural Affairs by milk purchasers operating in Northern Ireland. </a:t>
          </a:r>
        </a:p>
      </xdr:txBody>
    </xdr:sp>
    <xdr:clientData/>
  </xdr:twoCellAnchor>
  <xdr:twoCellAnchor>
    <xdr:from>
      <xdr:col>14</xdr:col>
      <xdr:colOff>495300</xdr:colOff>
      <xdr:row>31</xdr:row>
      <xdr:rowOff>150495</xdr:rowOff>
    </xdr:from>
    <xdr:to>
      <xdr:col>18</xdr:col>
      <xdr:colOff>55285</xdr:colOff>
      <xdr:row>39</xdr:row>
      <xdr:rowOff>36206</xdr:rowOff>
    </xdr:to>
    <xdr:sp macro="" textlink="">
      <xdr:nvSpPr>
        <xdr:cNvPr id="7180" name="Text Box 12">
          <a:extLst>
            <a:ext uri="{FF2B5EF4-FFF2-40B4-BE49-F238E27FC236}">
              <a16:creationId xmlns:a16="http://schemas.microsoft.com/office/drawing/2014/main" id="{00000000-0008-0000-0000-00000C1C0000}"/>
            </a:ext>
          </a:extLst>
        </xdr:cNvPr>
        <xdr:cNvSpPr txBox="1">
          <a:spLocks noChangeArrowheads="1"/>
        </xdr:cNvSpPr>
      </xdr:nvSpPr>
      <xdr:spPr bwMode="auto">
        <a:xfrm>
          <a:off x="9067800" y="4648200"/>
          <a:ext cx="2047875" cy="11715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a:solidFill>
                <a:schemeClr val="tx1"/>
              </a:solidFill>
              <a:effectLst/>
              <a:latin typeface="Aptos" panose="020B0004020202020204" pitchFamily="34" charset="0"/>
              <a:ea typeface="+mn-ea"/>
              <a:cs typeface="+mn-cs"/>
            </a:rPr>
            <a:t>Enquiries to:  Paul Keatley,</a:t>
          </a:r>
        </a:p>
        <a:p>
          <a:pPr algn="l" rtl="0">
            <a:defRPr sz="1000"/>
          </a:pPr>
          <a:r>
            <a:rPr lang="en-GB" sz="1000" b="1">
              <a:solidFill>
                <a:schemeClr val="tx1"/>
              </a:solidFill>
              <a:effectLst/>
              <a:latin typeface="Aptos" panose="020B0004020202020204" pitchFamily="34" charset="0"/>
              <a:ea typeface="+mn-ea"/>
              <a:cs typeface="+mn-cs"/>
            </a:rPr>
            <a:t>Economics and Evaluations</a:t>
          </a:r>
          <a:r>
            <a:rPr lang="en-GB" sz="1000" b="1" baseline="0">
              <a:solidFill>
                <a:schemeClr val="tx1"/>
              </a:solidFill>
              <a:effectLst/>
              <a:latin typeface="Aptos" panose="020B0004020202020204" pitchFamily="34" charset="0"/>
              <a:ea typeface="+mn-ea"/>
              <a:cs typeface="+mn-cs"/>
            </a:rPr>
            <a:t> Branch</a:t>
          </a:r>
          <a:r>
            <a:rPr lang="en-GB" sz="1000" b="1">
              <a:solidFill>
                <a:schemeClr val="tx1"/>
              </a:solidFill>
              <a:effectLst/>
              <a:latin typeface="Aptos" panose="020B0004020202020204" pitchFamily="34" charset="0"/>
              <a:ea typeface="+mn-ea"/>
              <a:cs typeface="+mn-cs"/>
            </a:rPr>
            <a:t>, </a:t>
          </a:r>
        </a:p>
        <a:p>
          <a:pPr algn="l" rtl="0">
            <a:defRPr sz="1000"/>
          </a:pPr>
          <a:r>
            <a:rPr lang="en-GB" sz="1000" b="1">
              <a:solidFill>
                <a:schemeClr val="tx1"/>
              </a:solidFill>
              <a:effectLst/>
              <a:latin typeface="Aptos" panose="020B0004020202020204" pitchFamily="34" charset="0"/>
              <a:ea typeface="+mn-ea"/>
              <a:cs typeface="+mn-cs"/>
            </a:rPr>
            <a:t>Clare House, </a:t>
          </a:r>
        </a:p>
        <a:p>
          <a:pPr algn="l" rtl="0">
            <a:defRPr sz="1000"/>
          </a:pPr>
          <a:r>
            <a:rPr lang="en-GB" sz="1000" b="1">
              <a:solidFill>
                <a:schemeClr val="tx1"/>
              </a:solidFill>
              <a:effectLst/>
              <a:latin typeface="Aptos" panose="020B0004020202020204" pitchFamily="34" charset="0"/>
              <a:ea typeface="+mn-ea"/>
              <a:cs typeface="+mn-cs"/>
            </a:rPr>
            <a:t>303 Airport Road West, </a:t>
          </a:r>
        </a:p>
        <a:p>
          <a:pPr algn="l" rtl="0">
            <a:defRPr sz="1000"/>
          </a:pPr>
          <a:r>
            <a:rPr lang="en-GB" sz="1000" b="1">
              <a:solidFill>
                <a:schemeClr val="tx1"/>
              </a:solidFill>
              <a:effectLst/>
              <a:latin typeface="Aptos" panose="020B0004020202020204" pitchFamily="34" charset="0"/>
              <a:ea typeface="+mn-ea"/>
              <a:cs typeface="+mn-cs"/>
            </a:rPr>
            <a:t>Belfast, BT3 9ED</a:t>
          </a: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14</xdr:col>
      <xdr:colOff>487135</xdr:colOff>
      <xdr:row>39</xdr:row>
      <xdr:rowOff>63410</xdr:rowOff>
    </xdr:from>
    <xdr:to>
      <xdr:col>18</xdr:col>
      <xdr:colOff>332877</xdr:colOff>
      <xdr:row>43</xdr:row>
      <xdr:rowOff>123227</xdr:rowOff>
    </xdr:to>
    <xdr:sp macro="" textlink="">
      <xdr:nvSpPr>
        <xdr:cNvPr id="7181" name="Text Box 13">
          <a:extLst>
            <a:ext uri="{FF2B5EF4-FFF2-40B4-BE49-F238E27FC236}">
              <a16:creationId xmlns:a16="http://schemas.microsoft.com/office/drawing/2014/main" id="{00000000-0008-0000-0000-00000D1C0000}"/>
            </a:ext>
          </a:extLst>
        </xdr:cNvPr>
        <xdr:cNvSpPr txBox="1">
          <a:spLocks noChangeArrowheads="1"/>
        </xdr:cNvSpPr>
      </xdr:nvSpPr>
      <xdr:spPr bwMode="auto">
        <a:xfrm>
          <a:off x="8716735" y="6224724"/>
          <a:ext cx="2403885" cy="7238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1000" b="1" i="0" u="none" strike="noStrike" baseline="0">
              <a:solidFill>
                <a:schemeClr val="tx1"/>
              </a:solidFill>
              <a:latin typeface="Aptos" panose="020B0004020202020204" pitchFamily="34" charset="0"/>
              <a:cs typeface="Arial"/>
            </a:rPr>
            <a:t>Telephone (028) 90524640</a:t>
          </a:r>
        </a:p>
        <a:p>
          <a:pPr algn="l" rtl="0">
            <a:defRPr sz="1000"/>
          </a:pPr>
          <a:r>
            <a:rPr lang="en-GB" sz="1000" b="1" i="0" u="none" strike="noStrike" baseline="0">
              <a:solidFill>
                <a:schemeClr val="tx1"/>
              </a:solidFill>
              <a:latin typeface="Aptos" panose="020B0004020202020204" pitchFamily="34" charset="0"/>
              <a:cs typeface="Arial"/>
            </a:rPr>
            <a:t>E-mail aeb.econstats@daera-ni.gov.uk</a:t>
          </a: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4</xdr:col>
      <xdr:colOff>562337</xdr:colOff>
      <xdr:row>42</xdr:row>
      <xdr:rowOff>102146</xdr:rowOff>
    </xdr:from>
    <xdr:to>
      <xdr:col>12</xdr:col>
      <xdr:colOff>470626</xdr:colOff>
      <xdr:row>45</xdr:row>
      <xdr:rowOff>21046</xdr:rowOff>
    </xdr:to>
    <xdr:sp macro="" textlink="">
      <xdr:nvSpPr>
        <xdr:cNvPr id="7182" name="Text Box 14">
          <a:extLst>
            <a:ext uri="{FF2B5EF4-FFF2-40B4-BE49-F238E27FC236}">
              <a16:creationId xmlns:a16="http://schemas.microsoft.com/office/drawing/2014/main" id="{00000000-0008-0000-0000-00000E1C0000}"/>
            </a:ext>
          </a:extLst>
        </xdr:cNvPr>
        <xdr:cNvSpPr txBox="1">
          <a:spLocks noChangeArrowheads="1"/>
        </xdr:cNvSpPr>
      </xdr:nvSpPr>
      <xdr:spPr bwMode="auto">
        <a:xfrm>
          <a:off x="2939777" y="6845846"/>
          <a:ext cx="4663169" cy="429440"/>
        </a:xfrm>
        <a:prstGeom prst="rect">
          <a:avLst/>
        </a:prstGeom>
        <a:solidFill>
          <a:srgbClr val="FFFFFF"/>
        </a:solidFill>
        <a:ln w="9525">
          <a:solidFill>
            <a:srgbClr val="092F78"/>
          </a:solidFill>
          <a:miter lim="800000"/>
          <a:headEnd/>
          <a:tailEnd/>
        </a:ln>
      </xdr:spPr>
      <xdr:txBody>
        <a:bodyPr vertOverflow="clip" wrap="square" lIns="27432" tIns="18288" rIns="27432" bIns="0" anchor="ctr" upright="1"/>
        <a:lstStyle/>
        <a:p>
          <a:pPr algn="ctr" rtl="0">
            <a:defRPr sz="1000"/>
          </a:pPr>
          <a:r>
            <a:rPr lang="en-GB" sz="1000" b="1" i="0" u="none" strike="noStrike" baseline="0">
              <a:solidFill>
                <a:schemeClr val="tx1"/>
              </a:solidFill>
              <a:latin typeface="Aptos" panose="020B0004020202020204" pitchFamily="34" charset="0"/>
              <a:cs typeface="Arial"/>
            </a:rPr>
            <a:t>Northern Ireland Milk Price Statistics are available free of charge on the Department's website - www.daera-ni.gov.uk</a:t>
          </a:r>
        </a:p>
      </xdr:txBody>
    </xdr:sp>
    <xdr:clientData/>
  </xdr:twoCellAnchor>
  <xdr:twoCellAnchor>
    <xdr:from>
      <xdr:col>6</xdr:col>
      <xdr:colOff>417195</xdr:colOff>
      <xdr:row>38</xdr:row>
      <xdr:rowOff>52070</xdr:rowOff>
    </xdr:from>
    <xdr:to>
      <xdr:col>11</xdr:col>
      <xdr:colOff>76213</xdr:colOff>
      <xdr:row>41</xdr:row>
      <xdr:rowOff>33046</xdr:rowOff>
    </xdr:to>
    <xdr:sp macro="" textlink="">
      <xdr:nvSpPr>
        <xdr:cNvPr id="7183" name="Text Box 15">
          <a:extLst>
            <a:ext uri="{FF2B5EF4-FFF2-40B4-BE49-F238E27FC236}">
              <a16:creationId xmlns:a16="http://schemas.microsoft.com/office/drawing/2014/main" id="{00000000-0008-0000-0000-00000F1C0000}"/>
            </a:ext>
          </a:extLst>
        </xdr:cNvPr>
        <xdr:cNvSpPr txBox="1">
          <a:spLocks noChangeArrowheads="1"/>
        </xdr:cNvSpPr>
      </xdr:nvSpPr>
      <xdr:spPr bwMode="auto">
        <a:xfrm>
          <a:off x="3983355" y="6117590"/>
          <a:ext cx="2630818" cy="491516"/>
        </a:xfrm>
        <a:prstGeom prst="rect">
          <a:avLst/>
        </a:prstGeom>
        <a:solidFill>
          <a:srgbClr val="009A54"/>
        </a:solidFill>
        <a:ln w="9525">
          <a:noFill/>
          <a:miter lim="800000"/>
          <a:headEnd/>
          <a:tailEnd/>
        </a:ln>
      </xdr:spPr>
      <xdr:txBody>
        <a:bodyPr vertOverflow="clip" wrap="square" lIns="27432" tIns="22860" rIns="0" bIns="0" anchor="ctr" upright="1"/>
        <a:lstStyle/>
        <a:p>
          <a:pPr algn="ctr" rtl="0">
            <a:defRPr sz="1000"/>
          </a:pPr>
          <a:r>
            <a:rPr lang="en-GB" sz="950" b="0" i="0" u="none" strike="noStrike" baseline="0">
              <a:solidFill>
                <a:srgbClr val="FFFFFF"/>
              </a:solidFill>
              <a:latin typeface="Aptos" panose="020B0004020202020204" pitchFamily="34" charset="0"/>
              <a:cs typeface="Arial"/>
            </a:rPr>
            <a:t>If you have a hearing difficulty you can contact the Department via the textphone on 028 9052 4420</a:t>
          </a:r>
        </a:p>
      </xdr:txBody>
    </xdr:sp>
    <xdr:clientData/>
  </xdr:twoCellAnchor>
  <xdr:twoCellAnchor>
    <xdr:from>
      <xdr:col>2</xdr:col>
      <xdr:colOff>177165</xdr:colOff>
      <xdr:row>32</xdr:row>
      <xdr:rowOff>1270</xdr:rowOff>
    </xdr:from>
    <xdr:to>
      <xdr:col>12</xdr:col>
      <xdr:colOff>441960</xdr:colOff>
      <xdr:row>37</xdr:row>
      <xdr:rowOff>38101</xdr:rowOff>
    </xdr:to>
    <xdr:sp macro="" textlink="">
      <xdr:nvSpPr>
        <xdr:cNvPr id="7184" name="Text Box 16">
          <a:extLst>
            <a:ext uri="{FF2B5EF4-FFF2-40B4-BE49-F238E27FC236}">
              <a16:creationId xmlns:a16="http://schemas.microsoft.com/office/drawing/2014/main" id="{00000000-0008-0000-0000-0000101C0000}"/>
            </a:ext>
          </a:extLst>
        </xdr:cNvPr>
        <xdr:cNvSpPr txBox="1">
          <a:spLocks noChangeArrowheads="1"/>
        </xdr:cNvSpPr>
      </xdr:nvSpPr>
      <xdr:spPr bwMode="auto">
        <a:xfrm>
          <a:off x="1365885" y="5099050"/>
          <a:ext cx="6208395" cy="836931"/>
        </a:xfrm>
        <a:prstGeom prst="rect">
          <a:avLst/>
        </a:prstGeom>
        <a:solidFill>
          <a:srgbClr val="FFFFFF"/>
        </a:solidFill>
        <a:ln w="9525">
          <a:noFill/>
          <a:miter lim="800000"/>
          <a:headEnd/>
          <a:tailEnd/>
        </a:ln>
      </xdr:spPr>
      <xdr:txBody>
        <a:bodyPr vertOverflow="clip" wrap="square" lIns="27432" tIns="18288" rIns="0" bIns="0" anchor="t" upright="1"/>
        <a:lstStyle/>
        <a:p>
          <a:r>
            <a:rPr lang="en-GB" sz="1000" b="1">
              <a:solidFill>
                <a:schemeClr val="tx1"/>
              </a:solidFill>
              <a:effectLst/>
              <a:latin typeface="Aptos" panose="020B0004020202020204" pitchFamily="34" charset="0"/>
              <a:ea typeface="+mn-ea"/>
              <a:cs typeface="+mn-cs"/>
            </a:rPr>
            <a:t>An Accredited Official Statistics publication</a:t>
          </a:r>
          <a:endParaRPr lang="en-GB" sz="1000">
            <a:solidFill>
              <a:schemeClr val="tx1"/>
            </a:solidFill>
            <a:effectLst/>
            <a:latin typeface="Aptos" panose="020B0004020202020204" pitchFamily="34" charset="0"/>
          </a:endParaRPr>
        </a:p>
        <a:p>
          <a:r>
            <a:rPr lang="en-GB" sz="1000">
              <a:solidFill>
                <a:schemeClr val="tx1"/>
              </a:solidFill>
              <a:effectLst/>
              <a:latin typeface="Aptos" panose="020B0004020202020204" pitchFamily="34" charset="0"/>
              <a:ea typeface="+mn-ea"/>
              <a:cs typeface="+mn-cs"/>
            </a:rPr>
            <a:t>The UK Statistics Authority has confirmed these statistics as accredited official statistics. Accredited official statistics are called National Statistics in the Statistics and Registration Service Act 2007. Accreditation signifies production is in accordance with this act and that these statistics comply with the Code of Practice for Statistics.  Further details can be found on the </a:t>
          </a:r>
          <a:r>
            <a:rPr lang="en-GB" sz="1000" u="sng">
              <a:solidFill>
                <a:schemeClr val="tx1"/>
              </a:solidFill>
              <a:effectLst/>
              <a:latin typeface="Aptos" panose="020B0004020202020204" pitchFamily="34" charset="0"/>
              <a:ea typeface="+mn-ea"/>
              <a:cs typeface="+mn-cs"/>
            </a:rPr>
            <a:t>Office for Statistics Regulation website</a:t>
          </a:r>
          <a:r>
            <a:rPr lang="en-GB" sz="1000">
              <a:solidFill>
                <a:schemeClr val="tx1"/>
              </a:solidFill>
              <a:effectLst/>
              <a:latin typeface="Aptos" panose="020B0004020202020204" pitchFamily="34" charset="0"/>
              <a:ea typeface="+mn-ea"/>
              <a:cs typeface="+mn-cs"/>
            </a:rPr>
            <a:t>.</a:t>
          </a:r>
          <a:endParaRPr lang="en-GB" sz="1000">
            <a:solidFill>
              <a:schemeClr val="tx1"/>
            </a:solidFill>
            <a:effectLst/>
            <a:latin typeface="Aptos" panose="020B0004020202020204" pitchFamily="34" charset="0"/>
          </a:endParaRPr>
        </a:p>
        <a:p>
          <a:pPr algn="l" rtl="0">
            <a:defRPr sz="1000"/>
          </a:pPr>
          <a:endParaRPr lang="en-GB" sz="1000" b="0" i="0" u="none" strike="noStrike" baseline="0">
            <a:solidFill>
              <a:schemeClr val="tx1"/>
            </a:solidFill>
            <a:latin typeface="Arial"/>
            <a:cs typeface="Arial"/>
          </a:endParaRPr>
        </a:p>
      </xdr:txBody>
    </xdr:sp>
    <xdr:clientData/>
  </xdr:twoCellAnchor>
  <xdr:twoCellAnchor>
    <xdr:from>
      <xdr:col>0</xdr:col>
      <xdr:colOff>99060</xdr:colOff>
      <xdr:row>33</xdr:row>
      <xdr:rowOff>0</xdr:rowOff>
    </xdr:from>
    <xdr:to>
      <xdr:col>1</xdr:col>
      <xdr:colOff>487680</xdr:colOff>
      <xdr:row>39</xdr:row>
      <xdr:rowOff>30480</xdr:rowOff>
    </xdr:to>
    <xdr:sp macro="" textlink="">
      <xdr:nvSpPr>
        <xdr:cNvPr id="7187" name="AutoShape 19">
          <a:extLst>
            <a:ext uri="{FF2B5EF4-FFF2-40B4-BE49-F238E27FC236}">
              <a16:creationId xmlns:a16="http://schemas.microsoft.com/office/drawing/2014/main" id="{00000000-0008-0000-0000-0000131C0000}"/>
            </a:ext>
          </a:extLst>
        </xdr:cNvPr>
        <xdr:cNvSpPr>
          <a:spLocks noChangeAspect="1" noChangeArrowheads="1" noTextEdit="1"/>
        </xdr:cNvSpPr>
      </xdr:nvSpPr>
      <xdr:spPr bwMode="auto">
        <a:xfrm>
          <a:off x="99060" y="5311140"/>
          <a:ext cx="975360" cy="10363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98425</xdr:colOff>
      <xdr:row>31</xdr:row>
      <xdr:rowOff>97155</xdr:rowOff>
    </xdr:from>
    <xdr:to>
      <xdr:col>1</xdr:col>
      <xdr:colOff>482600</xdr:colOff>
      <xdr:row>37</xdr:row>
      <xdr:rowOff>38100</xdr:rowOff>
    </xdr:to>
    <xdr:pic>
      <xdr:nvPicPr>
        <xdr:cNvPr id="2" name="Picture 1">
          <a:extLst>
            <a:ext uri="{FF2B5EF4-FFF2-40B4-BE49-F238E27FC236}">
              <a16:creationId xmlns:a16="http://schemas.microsoft.com/office/drawing/2014/main" id="{2267ABC8-4A3E-2931-406F-591FD2AC1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 y="5034915"/>
          <a:ext cx="977265" cy="901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469665</xdr:colOff>
      <xdr:row>4</xdr:row>
      <xdr:rowOff>83185</xdr:rowOff>
    </xdr:from>
    <xdr:to>
      <xdr:col>19</xdr:col>
      <xdr:colOff>450450</xdr:colOff>
      <xdr:row>9</xdr:row>
      <xdr:rowOff>105609</xdr:rowOff>
    </xdr:to>
    <xdr:sp macro="" textlink="">
      <xdr:nvSpPr>
        <xdr:cNvPr id="3" name="Text 14">
          <a:extLst>
            <a:ext uri="{FF2B5EF4-FFF2-40B4-BE49-F238E27FC236}">
              <a16:creationId xmlns:a16="http://schemas.microsoft.com/office/drawing/2014/main" id="{742A2514-94E0-4A2E-9D88-4165D44F89C8}"/>
            </a:ext>
          </a:extLst>
        </xdr:cNvPr>
        <xdr:cNvSpPr txBox="1">
          <a:spLocks noChangeArrowheads="1"/>
        </xdr:cNvSpPr>
      </xdr:nvSpPr>
      <xdr:spPr bwMode="auto">
        <a:xfrm>
          <a:off x="4470165" y="730885"/>
          <a:ext cx="7071195" cy="614244"/>
        </a:xfrm>
        <a:prstGeom prst="rect">
          <a:avLst/>
        </a:prstGeom>
        <a:solidFill>
          <a:srgbClr val="FFFFFF"/>
        </a:solidFill>
        <a:ln w="1">
          <a:noFill/>
          <a:miter lim="800000"/>
          <a:headEnd/>
          <a:tailEnd/>
        </a:ln>
      </xdr:spPr>
      <xdr:txBody>
        <a:bodyPr vertOverflow="clip" wrap="square" lIns="64008" tIns="32004" rIns="64008" bIns="32004" anchor="ctr" upright="1"/>
        <a:lstStyle/>
        <a:p>
          <a:pPr algn="ctr" rtl="0">
            <a:defRPr sz="1000"/>
          </a:pPr>
          <a:r>
            <a:rPr lang="en-GB" sz="2800" b="1" i="0" u="none" strike="noStrike" baseline="0">
              <a:solidFill>
                <a:srgbClr val="092F78"/>
              </a:solidFill>
              <a:latin typeface="Aptos" panose="020B0004020202020204" pitchFamily="34" charset="0"/>
            </a:rPr>
            <a:t>Northern Ireland Milk Price Statistics</a:t>
          </a:r>
        </a:p>
      </xdr:txBody>
    </xdr:sp>
    <xdr:clientData/>
  </xdr:twoCellAnchor>
  <xdr:twoCellAnchor editAs="oneCell">
    <xdr:from>
      <xdr:col>0</xdr:col>
      <xdr:colOff>114300</xdr:colOff>
      <xdr:row>0</xdr:row>
      <xdr:rowOff>38100</xdr:rowOff>
    </xdr:from>
    <xdr:to>
      <xdr:col>12</xdr:col>
      <xdr:colOff>295515</xdr:colOff>
      <xdr:row>5</xdr:row>
      <xdr:rowOff>31115</xdr:rowOff>
    </xdr:to>
    <xdr:pic>
      <xdr:nvPicPr>
        <xdr:cNvPr id="5" name="Graphic 1">
          <a:extLst>
            <a:ext uri="{FF2B5EF4-FFF2-40B4-BE49-F238E27FC236}">
              <a16:creationId xmlns:a16="http://schemas.microsoft.com/office/drawing/2014/main" id="{24CC5BCA-1E33-4D84-9FD9-98305A1E638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28042" b="32986"/>
        <a:stretch/>
      </xdr:blipFill>
      <xdr:spPr>
        <a:xfrm>
          <a:off x="114300" y="38100"/>
          <a:ext cx="7037945"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240665</xdr:colOff>
      <xdr:row>4</xdr:row>
      <xdr:rowOff>50165</xdr:rowOff>
    </xdr:from>
    <xdr:to>
      <xdr:col>12</xdr:col>
      <xdr:colOff>403860</xdr:colOff>
      <xdr:row>26</xdr:row>
      <xdr:rowOff>103505</xdr:rowOff>
    </xdr:to>
    <xdr:graphicFrame macro="">
      <xdr:nvGraphicFramePr>
        <xdr:cNvPr id="15406" name="Chart 1">
          <a:extLst>
            <a:ext uri="{FF2B5EF4-FFF2-40B4-BE49-F238E27FC236}">
              <a16:creationId xmlns:a16="http://schemas.microsoft.com/office/drawing/2014/main" id="{00000000-0008-0000-0100-00002E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385445</xdr:colOff>
      <xdr:row>0</xdr:row>
      <xdr:rowOff>139700</xdr:rowOff>
    </xdr:from>
    <xdr:to>
      <xdr:col>11</xdr:col>
      <xdr:colOff>251460</xdr:colOff>
      <xdr:row>3</xdr:row>
      <xdr:rowOff>133985</xdr:rowOff>
    </xdr:to>
    <xdr:sp macro="" textlink="">
      <xdr:nvSpPr>
        <xdr:cNvPr id="11266" name="Text 14">
          <a:extLst>
            <a:ext uri="{FF2B5EF4-FFF2-40B4-BE49-F238E27FC236}">
              <a16:creationId xmlns:a16="http://schemas.microsoft.com/office/drawing/2014/main" id="{00000000-0008-0000-0100-0000022C0000}"/>
            </a:ext>
          </a:extLst>
        </xdr:cNvPr>
        <xdr:cNvSpPr txBox="1">
          <a:spLocks noChangeArrowheads="1"/>
        </xdr:cNvSpPr>
      </xdr:nvSpPr>
      <xdr:spPr bwMode="auto">
        <a:xfrm>
          <a:off x="1604645" y="139700"/>
          <a:ext cx="5360035" cy="480695"/>
        </a:xfrm>
        <a:prstGeom prst="rect">
          <a:avLst/>
        </a:prstGeom>
        <a:solidFill>
          <a:srgbClr val="FFFFFF"/>
        </a:solidFill>
        <a:ln w="1">
          <a:noFill/>
          <a:miter lim="800000"/>
          <a:headEnd/>
          <a:tailEnd/>
        </a:ln>
      </xdr:spPr>
      <xdr:txBody>
        <a:bodyPr vertOverflow="clip" wrap="square" lIns="54864" tIns="27432" rIns="54864" bIns="27432" anchor="ctr" upright="1"/>
        <a:lstStyle/>
        <a:p>
          <a:pPr marL="0" indent="0" algn="ctr" rtl="0">
            <a:defRPr sz="1000"/>
          </a:pPr>
          <a:r>
            <a:rPr lang="en-GB" sz="2000" b="1" i="0" u="none" strike="noStrike" baseline="0">
              <a:solidFill>
                <a:srgbClr val="092F78"/>
              </a:solidFill>
              <a:latin typeface="Aptos" panose="020B0004020202020204" pitchFamily="34" charset="0"/>
              <a:ea typeface="+mn-ea"/>
              <a:cs typeface="+mn-cs"/>
            </a:rPr>
            <a:t>Northern Ireland Milk Price Statistics</a:t>
          </a:r>
        </a:p>
      </xdr:txBody>
    </xdr:sp>
    <xdr:clientData/>
  </xdr:twoCellAnchor>
  <xdr:twoCellAnchor>
    <xdr:from>
      <xdr:col>1</xdr:col>
      <xdr:colOff>228601</xdr:colOff>
      <xdr:row>27</xdr:row>
      <xdr:rowOff>38100</xdr:rowOff>
    </xdr:from>
    <xdr:to>
      <xdr:col>5</xdr:col>
      <xdr:colOff>22860</xdr:colOff>
      <xdr:row>34</xdr:row>
      <xdr:rowOff>58420</xdr:rowOff>
    </xdr:to>
    <xdr:sp macro="" textlink="">
      <xdr:nvSpPr>
        <xdr:cNvPr id="11267" name="Text Box 3">
          <a:extLst>
            <a:ext uri="{FF2B5EF4-FFF2-40B4-BE49-F238E27FC236}">
              <a16:creationId xmlns:a16="http://schemas.microsoft.com/office/drawing/2014/main" id="{00000000-0008-0000-0100-0000032C0000}"/>
            </a:ext>
          </a:extLst>
        </xdr:cNvPr>
        <xdr:cNvSpPr txBox="1">
          <a:spLocks noChangeArrowheads="1"/>
        </xdr:cNvSpPr>
      </xdr:nvSpPr>
      <xdr:spPr bwMode="auto">
        <a:xfrm>
          <a:off x="838201" y="4381500"/>
          <a:ext cx="2232659" cy="1171787"/>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US" sz="1100" b="1">
              <a:solidFill>
                <a:schemeClr val="tx1"/>
              </a:solidFill>
              <a:effectLst/>
              <a:latin typeface="Aptos" panose="020B0004020202020204" pitchFamily="34" charset="0"/>
              <a:ea typeface="+mn-ea"/>
              <a:cs typeface="+mn-cs"/>
            </a:rPr>
            <a:t>Enquiries to:  Paul Keatley,</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Economics and Evaluation</a:t>
          </a:r>
          <a:r>
            <a:rPr lang="en-GB" sz="1100" b="1" baseline="0">
              <a:solidFill>
                <a:schemeClr val="tx1"/>
              </a:solidFill>
              <a:effectLst/>
              <a:latin typeface="Aptos" panose="020B0004020202020204" pitchFamily="34" charset="0"/>
              <a:ea typeface="+mn-ea"/>
              <a:cs typeface="+mn-cs"/>
            </a:rPr>
            <a:t> Branch</a:t>
          </a:r>
          <a:r>
            <a:rPr lang="en-GB" sz="1100" b="1">
              <a:solidFill>
                <a:schemeClr val="tx1"/>
              </a:solidFill>
              <a:effectLst/>
              <a:latin typeface="Aptos" panose="020B0004020202020204" pitchFamily="34" charset="0"/>
              <a:ea typeface="+mn-ea"/>
              <a:cs typeface="+mn-cs"/>
            </a:rPr>
            <a:t>,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Clare House,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303 Airport Road West, </a:t>
          </a:r>
          <a:endParaRPr lang="en-GB">
            <a:solidFill>
              <a:schemeClr val="tx1"/>
            </a:solidFill>
            <a:effectLst/>
            <a:latin typeface="Aptos" panose="020B0004020202020204" pitchFamily="34" charset="0"/>
          </a:endParaRPr>
        </a:p>
        <a:p>
          <a:pPr rtl="0"/>
          <a:r>
            <a:rPr lang="en-GB" sz="1100" b="1">
              <a:solidFill>
                <a:schemeClr val="tx1"/>
              </a:solidFill>
              <a:effectLst/>
              <a:latin typeface="Aptos" panose="020B0004020202020204" pitchFamily="34" charset="0"/>
              <a:ea typeface="+mn-ea"/>
              <a:cs typeface="+mn-cs"/>
            </a:rPr>
            <a:t>Belfast, BT3 9ED</a:t>
          </a:r>
          <a:endParaRPr lang="en-GB">
            <a:solidFill>
              <a:schemeClr val="tx1"/>
            </a:solidFill>
            <a:effectLst/>
            <a:latin typeface="Aptos" panose="020B0004020202020204" pitchFamily="34" charset="0"/>
          </a:endParaRP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5</xdr:col>
      <xdr:colOff>184997</xdr:colOff>
      <xdr:row>27</xdr:row>
      <xdr:rowOff>38100</xdr:rowOff>
    </xdr:from>
    <xdr:to>
      <xdr:col>9</xdr:col>
      <xdr:colOff>402590</xdr:colOff>
      <xdr:row>29</xdr:row>
      <xdr:rowOff>106256</xdr:rowOff>
    </xdr:to>
    <xdr:sp macro="" textlink="">
      <xdr:nvSpPr>
        <xdr:cNvPr id="11268" name="Text Box 4">
          <a:extLst>
            <a:ext uri="{FF2B5EF4-FFF2-40B4-BE49-F238E27FC236}">
              <a16:creationId xmlns:a16="http://schemas.microsoft.com/office/drawing/2014/main" id="{00000000-0008-0000-0100-0000042C0000}"/>
            </a:ext>
          </a:extLst>
        </xdr:cNvPr>
        <xdr:cNvSpPr txBox="1">
          <a:spLocks noChangeArrowheads="1"/>
        </xdr:cNvSpPr>
      </xdr:nvSpPr>
      <xdr:spPr bwMode="auto">
        <a:xfrm>
          <a:off x="3232997" y="4381500"/>
          <a:ext cx="2655993" cy="398356"/>
        </a:xfrm>
        <a:prstGeom prst="rect">
          <a:avLst/>
        </a:prstGeom>
        <a:solidFill>
          <a:srgbClr val="FFFFFF"/>
        </a:solidFill>
        <a:ln w="9525">
          <a:noFill/>
          <a:miter lim="800000"/>
          <a:headEnd/>
          <a:tailEnd/>
        </a:ln>
      </xdr:spPr>
      <xdr:txBody>
        <a:bodyPr vertOverflow="clip" wrap="square" lIns="27432" tIns="22860" rIns="0" bIns="0" anchor="t" upright="1"/>
        <a:lstStyle/>
        <a:p>
          <a:pPr rtl="0"/>
          <a:r>
            <a:rPr lang="en-GB" sz="1100" b="1" i="0" baseline="0">
              <a:solidFill>
                <a:schemeClr val="tx1"/>
              </a:solidFill>
              <a:latin typeface="Aptos" panose="020B0004020202020204" pitchFamily="34" charset="0"/>
              <a:ea typeface="+mn-ea"/>
              <a:cs typeface="+mn-cs"/>
            </a:rPr>
            <a:t>Telephone (028) 90524640</a:t>
          </a:r>
          <a:endParaRPr lang="en-GB" sz="1000">
            <a:solidFill>
              <a:schemeClr val="tx1"/>
            </a:solidFill>
            <a:latin typeface="Aptos" panose="020B0004020202020204" pitchFamily="34" charset="0"/>
          </a:endParaRPr>
        </a:p>
        <a:p>
          <a:pPr rtl="0"/>
          <a:r>
            <a:rPr lang="en-GB" sz="1100" b="1" i="0" baseline="0">
              <a:solidFill>
                <a:schemeClr val="tx1"/>
              </a:solidFill>
              <a:latin typeface="Aptos" panose="020B0004020202020204" pitchFamily="34" charset="0"/>
              <a:ea typeface="+mn-ea"/>
              <a:cs typeface="+mn-cs"/>
            </a:rPr>
            <a:t>E-mail aeb.econstats@daera-ni.gov.uk</a:t>
          </a:r>
          <a:endParaRPr lang="en-GB" sz="1000">
            <a:solidFill>
              <a:schemeClr val="tx1"/>
            </a:solidFill>
            <a:latin typeface="Aptos" panose="020B0004020202020204" pitchFamily="34" charset="0"/>
          </a:endParaRPr>
        </a:p>
        <a:p>
          <a:pPr algn="l" rtl="0">
            <a:defRPr sz="1000"/>
          </a:pPr>
          <a:endParaRPr lang="en-GB" sz="950" b="1" i="0" u="none" strike="noStrike" baseline="0">
            <a:solidFill>
              <a:schemeClr val="tx1"/>
            </a:solidFill>
            <a:latin typeface="Aptos" panose="020B0004020202020204" pitchFamily="34" charset="0"/>
            <a:cs typeface="Arial"/>
          </a:endParaRPr>
        </a:p>
      </xdr:txBody>
    </xdr:sp>
    <xdr:clientData/>
  </xdr:twoCellAnchor>
  <xdr:twoCellAnchor>
    <xdr:from>
      <xdr:col>5</xdr:col>
      <xdr:colOff>66675</xdr:colOff>
      <xdr:row>30</xdr:row>
      <xdr:rowOff>104775</xdr:rowOff>
    </xdr:from>
    <xdr:to>
      <xdr:col>9</xdr:col>
      <xdr:colOff>295275</xdr:colOff>
      <xdr:row>33</xdr:row>
      <xdr:rowOff>76200</xdr:rowOff>
    </xdr:to>
    <xdr:sp macro="" textlink="">
      <xdr:nvSpPr>
        <xdr:cNvPr id="11269" name="Text Box 5">
          <a:extLst>
            <a:ext uri="{FF2B5EF4-FFF2-40B4-BE49-F238E27FC236}">
              <a16:creationId xmlns:a16="http://schemas.microsoft.com/office/drawing/2014/main" id="{00000000-0008-0000-0100-0000052C0000}"/>
            </a:ext>
          </a:extLst>
        </xdr:cNvPr>
        <xdr:cNvSpPr txBox="1">
          <a:spLocks noChangeArrowheads="1"/>
        </xdr:cNvSpPr>
      </xdr:nvSpPr>
      <xdr:spPr bwMode="auto">
        <a:xfrm>
          <a:off x="3114675" y="4962525"/>
          <a:ext cx="2667000" cy="466725"/>
        </a:xfrm>
        <a:prstGeom prst="rect">
          <a:avLst/>
        </a:prstGeom>
        <a:solidFill>
          <a:srgbClr val="009A54"/>
        </a:solidFill>
        <a:ln w="9525">
          <a:noFill/>
          <a:miter lim="800000"/>
          <a:headEnd/>
          <a:tailEnd/>
        </a:ln>
      </xdr:spPr>
      <xdr:txBody>
        <a:bodyPr vertOverflow="clip" wrap="square" lIns="27432" tIns="22860" rIns="0" bIns="0" anchor="ctr" upright="1"/>
        <a:lstStyle/>
        <a:p>
          <a:pPr algn="ctr" rtl="0">
            <a:defRPr sz="1000"/>
          </a:pPr>
          <a:r>
            <a:rPr lang="en-GB" sz="950" b="0" i="0" u="none" strike="noStrike" baseline="0">
              <a:solidFill>
                <a:srgbClr val="FFFFFF"/>
              </a:solidFill>
              <a:latin typeface="Aptos" panose="020B0004020202020204" pitchFamily="34" charset="0"/>
              <a:cs typeface="Arial"/>
            </a:rPr>
            <a:t>If you have a hearing difficulty you can contact the Department via the textphone on 028 9052 4420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269640</xdr:colOff>
      <xdr:row>5</xdr:row>
      <xdr:rowOff>19050</xdr:rowOff>
    </xdr:from>
    <xdr:to>
      <xdr:col>21</xdr:col>
      <xdr:colOff>28175</xdr:colOff>
      <xdr:row>10</xdr:row>
      <xdr:rowOff>834</xdr:rowOff>
    </xdr:to>
    <xdr:sp macro="" textlink="">
      <xdr:nvSpPr>
        <xdr:cNvPr id="2" name="Text 14">
          <a:extLst>
            <a:ext uri="{FF2B5EF4-FFF2-40B4-BE49-F238E27FC236}">
              <a16:creationId xmlns:a16="http://schemas.microsoft.com/office/drawing/2014/main" id="{00000000-0008-0000-0200-000002000000}"/>
            </a:ext>
          </a:extLst>
        </xdr:cNvPr>
        <xdr:cNvSpPr txBox="1">
          <a:spLocks noChangeArrowheads="1"/>
        </xdr:cNvSpPr>
      </xdr:nvSpPr>
      <xdr:spPr bwMode="auto">
        <a:xfrm>
          <a:off x="4374915" y="876300"/>
          <a:ext cx="7071195" cy="614244"/>
        </a:xfrm>
        <a:prstGeom prst="rect">
          <a:avLst/>
        </a:prstGeom>
        <a:solidFill>
          <a:srgbClr val="FFFFFF"/>
        </a:solidFill>
        <a:ln w="1">
          <a:noFill/>
          <a:miter lim="800000"/>
          <a:headEnd/>
          <a:tailEnd/>
        </a:ln>
      </xdr:spPr>
      <xdr:txBody>
        <a:bodyPr vertOverflow="clip" wrap="square" lIns="64008" tIns="32004" rIns="64008" bIns="32004" anchor="ctr" upright="1"/>
        <a:lstStyle/>
        <a:p>
          <a:pPr algn="ctr" rtl="0">
            <a:defRPr sz="1000"/>
          </a:pPr>
          <a:r>
            <a:rPr lang="en-GB" sz="2800" b="1" i="0" u="none" strike="noStrike" baseline="0">
              <a:solidFill>
                <a:srgbClr val="092F78"/>
              </a:solidFill>
              <a:latin typeface="Aptos" panose="020B0004020202020204" pitchFamily="34" charset="0"/>
            </a:rPr>
            <a:t>Northern Ireland Milk Production Statistics</a:t>
          </a:r>
        </a:p>
      </xdr:txBody>
    </xdr:sp>
    <xdr:clientData/>
  </xdr:twoCellAnchor>
  <xdr:twoCellAnchor>
    <xdr:from>
      <xdr:col>0</xdr:col>
      <xdr:colOff>287654</xdr:colOff>
      <xdr:row>26</xdr:row>
      <xdr:rowOff>20955</xdr:rowOff>
    </xdr:from>
    <xdr:to>
      <xdr:col>16</xdr:col>
      <xdr:colOff>48886</xdr:colOff>
      <xdr:row>29</xdr:row>
      <xdr:rowOff>35178</xdr:rowOff>
    </xdr:to>
    <xdr:sp macro="" textlink="">
      <xdr:nvSpPr>
        <xdr:cNvPr id="4" name="Text Box 4">
          <a:extLst>
            <a:ext uri="{FF2B5EF4-FFF2-40B4-BE49-F238E27FC236}">
              <a16:creationId xmlns:a16="http://schemas.microsoft.com/office/drawing/2014/main" id="{00000000-0008-0000-0200-000004000000}"/>
            </a:ext>
          </a:extLst>
        </xdr:cNvPr>
        <xdr:cNvSpPr txBox="1">
          <a:spLocks noChangeArrowheads="1"/>
        </xdr:cNvSpPr>
      </xdr:nvSpPr>
      <xdr:spPr bwMode="auto">
        <a:xfrm>
          <a:off x="287654" y="4120515"/>
          <a:ext cx="8851892" cy="517143"/>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en-GB" sz="1000" b="0" i="0" u="none" strike="noStrike" baseline="0">
              <a:solidFill>
                <a:schemeClr val="tx1"/>
              </a:solidFill>
              <a:latin typeface="Aptos" panose="020B0004020202020204" pitchFamily="34" charset="0"/>
              <a:cs typeface="Arial"/>
            </a:rPr>
            <a:t>These figures are not butterfat or leap year adjusted. Estimates are based on returns made to the Department of Agriculture, Environment and Rural Affairs by milk purchasers operating in Northern Ireland.  </a:t>
          </a:r>
        </a:p>
      </xdr:txBody>
    </xdr:sp>
    <xdr:clientData/>
  </xdr:twoCellAnchor>
  <xdr:twoCellAnchor>
    <xdr:from>
      <xdr:col>14</xdr:col>
      <xdr:colOff>365760</xdr:colOff>
      <xdr:row>34</xdr:row>
      <xdr:rowOff>43180</xdr:rowOff>
    </xdr:from>
    <xdr:to>
      <xdr:col>18</xdr:col>
      <xdr:colOff>568325</xdr:colOff>
      <xdr:row>37</xdr:row>
      <xdr:rowOff>97064</xdr:rowOff>
    </xdr:to>
    <xdr:sp macro="" textlink="">
      <xdr:nvSpPr>
        <xdr:cNvPr id="5" name="Text Box 11">
          <a:extLst>
            <a:ext uri="{FF2B5EF4-FFF2-40B4-BE49-F238E27FC236}">
              <a16:creationId xmlns:a16="http://schemas.microsoft.com/office/drawing/2014/main" id="{00000000-0008-0000-0200-000005000000}"/>
            </a:ext>
          </a:extLst>
        </xdr:cNvPr>
        <xdr:cNvSpPr txBox="1">
          <a:spLocks noChangeArrowheads="1"/>
        </xdr:cNvSpPr>
      </xdr:nvSpPr>
      <xdr:spPr bwMode="auto">
        <a:xfrm>
          <a:off x="8267700" y="5483860"/>
          <a:ext cx="2580005" cy="556804"/>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GB" sz="1000" b="1" i="0" baseline="0">
              <a:solidFill>
                <a:schemeClr val="tx1"/>
              </a:solidFill>
              <a:latin typeface="Aptos" panose="020B0004020202020204" pitchFamily="34" charset="0"/>
              <a:ea typeface="+mn-ea"/>
              <a:cs typeface="+mn-cs"/>
            </a:rPr>
            <a:t>Telephone (028) 90524640</a:t>
          </a:r>
          <a:endParaRPr lang="en-GB" sz="1000">
            <a:solidFill>
              <a:schemeClr val="tx1"/>
            </a:solidFill>
            <a:latin typeface="Aptos" panose="020B0004020202020204" pitchFamily="34" charset="0"/>
          </a:endParaRPr>
        </a:p>
        <a:p>
          <a:pPr rtl="0"/>
          <a:r>
            <a:rPr lang="en-GB" sz="1000" b="1" i="0" baseline="0">
              <a:solidFill>
                <a:schemeClr val="tx1"/>
              </a:solidFill>
              <a:latin typeface="Aptos" panose="020B0004020202020204" pitchFamily="34" charset="0"/>
              <a:ea typeface="+mn-ea"/>
              <a:cs typeface="+mn-cs"/>
            </a:rPr>
            <a:t>E-mail aeb.econstats@daera-ni.gov.uk</a:t>
          </a:r>
          <a:endParaRPr lang="en-GB" sz="1000">
            <a:solidFill>
              <a:schemeClr val="tx1"/>
            </a:solidFill>
            <a:latin typeface="Aptos" panose="020B0004020202020204" pitchFamily="34" charset="0"/>
          </a:endParaRPr>
        </a:p>
        <a:p>
          <a:pPr algn="l" rtl="0">
            <a:defRPr sz="1000"/>
          </a:pPr>
          <a:endParaRPr lang="en-GB" sz="1000" b="1" i="0" u="none" strike="noStrike" baseline="0">
            <a:solidFill>
              <a:schemeClr val="tx1"/>
            </a:solidFill>
            <a:latin typeface="Aptos" panose="020B0004020202020204" pitchFamily="34" charset="0"/>
            <a:cs typeface="Arial"/>
          </a:endParaRPr>
        </a:p>
      </xdr:txBody>
    </xdr:sp>
    <xdr:clientData/>
  </xdr:twoCellAnchor>
  <xdr:twoCellAnchor>
    <xdr:from>
      <xdr:col>4</xdr:col>
      <xdr:colOff>527685</xdr:colOff>
      <xdr:row>36</xdr:row>
      <xdr:rowOff>68580</xdr:rowOff>
    </xdr:from>
    <xdr:to>
      <xdr:col>14</xdr:col>
      <xdr:colOff>156203</xdr:colOff>
      <xdr:row>39</xdr:row>
      <xdr:rowOff>38100</xdr:rowOff>
    </xdr:to>
    <xdr:sp macro="" textlink="">
      <xdr:nvSpPr>
        <xdr:cNvPr id="6" name="Text Box 12">
          <a:extLst>
            <a:ext uri="{FF2B5EF4-FFF2-40B4-BE49-F238E27FC236}">
              <a16:creationId xmlns:a16="http://schemas.microsoft.com/office/drawing/2014/main" id="{00000000-0008-0000-0200-000006000000}"/>
            </a:ext>
          </a:extLst>
        </xdr:cNvPr>
        <xdr:cNvSpPr txBox="1">
          <a:spLocks noChangeArrowheads="1"/>
        </xdr:cNvSpPr>
      </xdr:nvSpPr>
      <xdr:spPr bwMode="auto">
        <a:xfrm>
          <a:off x="2369820" y="5631180"/>
          <a:ext cx="5151120" cy="455295"/>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0">
            <a:defRPr sz="1000"/>
          </a:pPr>
          <a:r>
            <a:rPr lang="en-GB" sz="1000" b="1" i="0" u="none" strike="noStrike" baseline="0">
              <a:solidFill>
                <a:schemeClr val="tx1"/>
              </a:solidFill>
              <a:latin typeface="Aptos" panose="020B0004020202020204" pitchFamily="34" charset="0"/>
              <a:cs typeface="Arial"/>
            </a:rPr>
            <a:t>Northern Ireland Milk Production Statistics are available free of charge on the Department's website - www.daera-ni.gov.uk</a:t>
          </a:r>
        </a:p>
      </xdr:txBody>
    </xdr:sp>
    <xdr:clientData/>
  </xdr:twoCellAnchor>
  <xdr:twoCellAnchor>
    <xdr:from>
      <xdr:col>7</xdr:col>
      <xdr:colOff>331470</xdr:colOff>
      <xdr:row>39</xdr:row>
      <xdr:rowOff>142875</xdr:rowOff>
    </xdr:from>
    <xdr:to>
      <xdr:col>11</xdr:col>
      <xdr:colOff>262890</xdr:colOff>
      <xdr:row>42</xdr:row>
      <xdr:rowOff>120147</xdr:rowOff>
    </xdr:to>
    <xdr:sp macro="" textlink="">
      <xdr:nvSpPr>
        <xdr:cNvPr id="7" name="Text Box 13">
          <a:extLst>
            <a:ext uri="{FF2B5EF4-FFF2-40B4-BE49-F238E27FC236}">
              <a16:creationId xmlns:a16="http://schemas.microsoft.com/office/drawing/2014/main" id="{00000000-0008-0000-0200-000007000000}"/>
            </a:ext>
          </a:extLst>
        </xdr:cNvPr>
        <xdr:cNvSpPr txBox="1">
          <a:spLocks noChangeArrowheads="1"/>
        </xdr:cNvSpPr>
      </xdr:nvSpPr>
      <xdr:spPr bwMode="auto">
        <a:xfrm>
          <a:off x="3829050" y="6193155"/>
          <a:ext cx="2141220" cy="470584"/>
        </a:xfrm>
        <a:prstGeom prst="rect">
          <a:avLst/>
        </a:prstGeom>
        <a:solidFill>
          <a:srgbClr val="009A54"/>
        </a:solidFill>
        <a:ln w="9525">
          <a:noFill/>
          <a:miter lim="800000"/>
          <a:headEnd/>
          <a:tailEnd/>
        </a:ln>
      </xdr:spPr>
      <xdr:txBody>
        <a:bodyPr vertOverflow="clip" wrap="square" lIns="27432" tIns="22860" rIns="0" bIns="0" anchor="ctr" upright="1"/>
        <a:lstStyle/>
        <a:p>
          <a:pPr marL="0" indent="0" algn="ctr" rtl="0">
            <a:defRPr sz="1000"/>
          </a:pPr>
          <a:r>
            <a:rPr lang="en-GB" sz="950" b="0" i="0" u="none" strike="noStrike" baseline="0">
              <a:solidFill>
                <a:srgbClr val="FFFFFF"/>
              </a:solidFill>
              <a:latin typeface="Aptos" panose="020B0004020202020204" pitchFamily="34" charset="0"/>
              <a:ea typeface="+mn-ea"/>
              <a:cs typeface="Arial"/>
            </a:rPr>
            <a:t>If you have a hearing difficulty you can contact the Department via the textphone on 028 9052 4420</a:t>
          </a:r>
        </a:p>
      </xdr:txBody>
    </xdr:sp>
    <xdr:clientData/>
  </xdr:twoCellAnchor>
  <xdr:twoCellAnchor>
    <xdr:from>
      <xdr:col>14</xdr:col>
      <xdr:colOff>365760</xdr:colOff>
      <xdr:row>28</xdr:row>
      <xdr:rowOff>134621</xdr:rowOff>
    </xdr:from>
    <xdr:to>
      <xdr:col>19</xdr:col>
      <xdr:colOff>123799</xdr:colOff>
      <xdr:row>34</xdr:row>
      <xdr:rowOff>62231</xdr:rowOff>
    </xdr:to>
    <xdr:sp macro="" textlink="">
      <xdr:nvSpPr>
        <xdr:cNvPr id="8" name="Text Box 16">
          <a:extLst>
            <a:ext uri="{FF2B5EF4-FFF2-40B4-BE49-F238E27FC236}">
              <a16:creationId xmlns:a16="http://schemas.microsoft.com/office/drawing/2014/main" id="{00000000-0008-0000-0200-000008000000}"/>
            </a:ext>
          </a:extLst>
        </xdr:cNvPr>
        <xdr:cNvSpPr txBox="1">
          <a:spLocks noChangeArrowheads="1"/>
        </xdr:cNvSpPr>
      </xdr:nvSpPr>
      <xdr:spPr bwMode="auto">
        <a:xfrm>
          <a:off x="8267700" y="4569461"/>
          <a:ext cx="2729839" cy="933450"/>
        </a:xfrm>
        <a:prstGeom prst="rect">
          <a:avLst/>
        </a:prstGeom>
        <a:solidFill>
          <a:srgbClr val="FFFFFF"/>
        </a:solidFill>
        <a:ln w="9525">
          <a:noFill/>
          <a:miter lim="800000"/>
          <a:headEnd/>
          <a:tailEnd/>
        </a:ln>
      </xdr:spPr>
      <xdr:txBody>
        <a:bodyPr vertOverflow="clip" wrap="square" lIns="36576" tIns="27432" rIns="0" bIns="0" anchor="t" upright="1"/>
        <a:lstStyle/>
        <a:p>
          <a:pPr rtl="0"/>
          <a:r>
            <a:rPr lang="en-US" sz="1000" b="1">
              <a:solidFill>
                <a:schemeClr val="tx1"/>
              </a:solidFill>
              <a:effectLst/>
              <a:latin typeface="Aptos" panose="020B0004020202020204" pitchFamily="34" charset="0"/>
              <a:ea typeface="+mn-ea"/>
              <a:cs typeface="+mn-cs"/>
            </a:rPr>
            <a:t>Enquiries to:  Paul Keatley,</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Economics and Evaluations</a:t>
          </a:r>
          <a:r>
            <a:rPr lang="en-GB" sz="1000" b="1" baseline="0">
              <a:solidFill>
                <a:schemeClr val="tx1"/>
              </a:solidFill>
              <a:effectLst/>
              <a:latin typeface="Aptos" panose="020B0004020202020204" pitchFamily="34" charset="0"/>
              <a:ea typeface="+mn-ea"/>
              <a:cs typeface="+mn-cs"/>
            </a:rPr>
            <a:t> Branch</a:t>
          </a:r>
          <a:r>
            <a:rPr lang="en-GB" sz="1000" b="1">
              <a:solidFill>
                <a:schemeClr val="tx1"/>
              </a:solidFill>
              <a:effectLst/>
              <a:latin typeface="Aptos" panose="020B0004020202020204" pitchFamily="34" charset="0"/>
              <a:ea typeface="+mn-ea"/>
              <a:cs typeface="+mn-cs"/>
            </a:rPr>
            <a:t>,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Clare House,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303 Airport Road West, </a:t>
          </a:r>
          <a:endParaRPr lang="en-GB" sz="1000">
            <a:solidFill>
              <a:schemeClr val="tx1"/>
            </a:solidFill>
            <a:effectLst/>
            <a:latin typeface="Aptos" panose="020B0004020202020204" pitchFamily="34" charset="0"/>
          </a:endParaRPr>
        </a:p>
        <a:p>
          <a:pPr rtl="0"/>
          <a:r>
            <a:rPr lang="en-GB" sz="1000" b="1">
              <a:solidFill>
                <a:schemeClr val="tx1"/>
              </a:solidFill>
              <a:effectLst/>
              <a:latin typeface="Aptos" panose="020B0004020202020204" pitchFamily="34" charset="0"/>
              <a:ea typeface="+mn-ea"/>
              <a:cs typeface="+mn-cs"/>
            </a:rPr>
            <a:t>Belfast, BT3 9ED</a:t>
          </a:r>
          <a:endParaRPr lang="en-GB" sz="1000">
            <a:solidFill>
              <a:schemeClr val="tx1"/>
            </a:solidFill>
            <a:effectLst/>
            <a:latin typeface="Aptos" panose="020B0004020202020204" pitchFamily="34" charset="0"/>
          </a:endParaRPr>
        </a:p>
      </xdr:txBody>
    </xdr:sp>
    <xdr:clientData/>
  </xdr:twoCellAnchor>
  <xdr:twoCellAnchor>
    <xdr:from>
      <xdr:col>0</xdr:col>
      <xdr:colOff>286385</xdr:colOff>
      <xdr:row>28</xdr:row>
      <xdr:rowOff>15240</xdr:rowOff>
    </xdr:from>
    <xdr:to>
      <xdr:col>9</xdr:col>
      <xdr:colOff>416554</xdr:colOff>
      <xdr:row>34</xdr:row>
      <xdr:rowOff>38100</xdr:rowOff>
    </xdr:to>
    <xdr:sp macro="" textlink="">
      <xdr:nvSpPr>
        <xdr:cNvPr id="9" name="Text Box 17">
          <a:extLst>
            <a:ext uri="{FF2B5EF4-FFF2-40B4-BE49-F238E27FC236}">
              <a16:creationId xmlns:a16="http://schemas.microsoft.com/office/drawing/2014/main" id="{00000000-0008-0000-0200-000009000000}"/>
            </a:ext>
          </a:extLst>
        </xdr:cNvPr>
        <xdr:cNvSpPr txBox="1">
          <a:spLocks noChangeArrowheads="1"/>
        </xdr:cNvSpPr>
      </xdr:nvSpPr>
      <xdr:spPr bwMode="auto">
        <a:xfrm>
          <a:off x="286385" y="4450080"/>
          <a:ext cx="5060309" cy="102870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endParaRPr lang="en-GB" sz="1000" b="1" i="0" u="none" strike="noStrike" baseline="0">
            <a:solidFill>
              <a:schemeClr val="tx1"/>
            </a:solidFill>
            <a:latin typeface="Aptos" panose="020B0004020202020204" pitchFamily="34" charset="0"/>
            <a:cs typeface="Arial"/>
          </a:endParaRPr>
        </a:p>
        <a:p>
          <a:pPr algn="l" rtl="0">
            <a:defRPr sz="1000"/>
          </a:pPr>
          <a:r>
            <a:rPr lang="en-GB" sz="1000" b="0" i="0" u="none" strike="noStrike" baseline="0">
              <a:solidFill>
                <a:schemeClr val="tx1"/>
              </a:solidFill>
              <a:latin typeface="Aptos" panose="020B0004020202020204" pitchFamily="34" charset="0"/>
              <a:cs typeface="Arial"/>
            </a:rPr>
            <a:t>National Statistics are produced to professional standards set out in the National Statistics Code of practice. They undergo regular quality assurance reviews to ensure that they meet customer needs. They are produced free from any political interference. You can find National Statistics on the Internet - go to www.statistics.gov.uk</a:t>
          </a:r>
        </a:p>
        <a:p>
          <a:pPr algn="l" rtl="0">
            <a:defRPr sz="1000"/>
          </a:pPr>
          <a:endParaRPr lang="en-GB" sz="1000" b="0" i="0" u="none" strike="noStrike" baseline="0">
            <a:solidFill>
              <a:schemeClr val="tx1"/>
            </a:solidFill>
            <a:latin typeface="Aptos" panose="020B0004020202020204" pitchFamily="34" charset="0"/>
            <a:cs typeface="Arial"/>
          </a:endParaRPr>
        </a:p>
      </xdr:txBody>
    </xdr:sp>
    <xdr:clientData/>
  </xdr:twoCellAnchor>
  <xdr:twoCellAnchor editAs="oneCell">
    <xdr:from>
      <xdr:col>0</xdr:col>
      <xdr:colOff>200025</xdr:colOff>
      <xdr:row>0</xdr:row>
      <xdr:rowOff>76200</xdr:rowOff>
    </xdr:from>
    <xdr:to>
      <xdr:col>13</xdr:col>
      <xdr:colOff>331710</xdr:colOff>
      <xdr:row>5</xdr:row>
      <xdr:rowOff>0</xdr:rowOff>
    </xdr:to>
    <xdr:pic>
      <xdr:nvPicPr>
        <xdr:cNvPr id="11" name="Graphic 1">
          <a:extLst>
            <a:ext uri="{FF2B5EF4-FFF2-40B4-BE49-F238E27FC236}">
              <a16:creationId xmlns:a16="http://schemas.microsoft.com/office/drawing/2014/main" id="{BD9F7969-D5DC-9C84-B077-617245C1E5F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8042" b="32986"/>
        <a:stretch/>
      </xdr:blipFill>
      <xdr:spPr>
        <a:xfrm>
          <a:off x="200025" y="76200"/>
          <a:ext cx="703794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245745</xdr:colOff>
      <xdr:row>4</xdr:row>
      <xdr:rowOff>66040</xdr:rowOff>
    </xdr:from>
    <xdr:to>
      <xdr:col>12</xdr:col>
      <xdr:colOff>405130</xdr:colOff>
      <xdr:row>25</xdr:row>
      <xdr:rowOff>112395</xdr:rowOff>
    </xdr:to>
    <xdr:graphicFrame macro="">
      <xdr:nvGraphicFramePr>
        <xdr:cNvPr id="14382" name="Chart 1">
          <a:extLst>
            <a:ext uri="{FF2B5EF4-FFF2-40B4-BE49-F238E27FC236}">
              <a16:creationId xmlns:a16="http://schemas.microsoft.com/office/drawing/2014/main" id="{00000000-0008-0000-0300-00002E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534977</xdr:colOff>
      <xdr:row>0</xdr:row>
      <xdr:rowOff>91864</xdr:rowOff>
    </xdr:from>
    <xdr:to>
      <xdr:col>11</xdr:col>
      <xdr:colOff>115897</xdr:colOff>
      <xdr:row>3</xdr:row>
      <xdr:rowOff>99284</xdr:rowOff>
    </xdr:to>
    <xdr:sp macro="" textlink="">
      <xdr:nvSpPr>
        <xdr:cNvPr id="3" name="Text 14">
          <a:extLst>
            <a:ext uri="{FF2B5EF4-FFF2-40B4-BE49-F238E27FC236}">
              <a16:creationId xmlns:a16="http://schemas.microsoft.com/office/drawing/2014/main" id="{00000000-0008-0000-0300-000003000000}"/>
            </a:ext>
          </a:extLst>
        </xdr:cNvPr>
        <xdr:cNvSpPr txBox="1">
          <a:spLocks noChangeArrowheads="1"/>
        </xdr:cNvSpPr>
      </xdr:nvSpPr>
      <xdr:spPr bwMode="auto">
        <a:xfrm>
          <a:off x="1754177" y="91864"/>
          <a:ext cx="5067320" cy="488750"/>
        </a:xfrm>
        <a:prstGeom prst="rect">
          <a:avLst/>
        </a:prstGeom>
        <a:solidFill>
          <a:srgbClr val="FFFFFF"/>
        </a:solidFill>
        <a:ln w="1">
          <a:noFill/>
          <a:miter lim="800000"/>
          <a:headEnd/>
          <a:tailEnd/>
        </a:ln>
      </xdr:spPr>
      <xdr:txBody>
        <a:bodyPr vertOverflow="clip" wrap="square" lIns="54000" tIns="28800" rIns="54000" bIns="28800" anchor="ctr" upright="1"/>
        <a:lstStyle/>
        <a:p>
          <a:pPr algn="ctr" rtl="0">
            <a:defRPr sz="1000"/>
          </a:pPr>
          <a:r>
            <a:rPr lang="en-GB" sz="2000" b="1" i="0" u="none" strike="noStrike" baseline="0">
              <a:solidFill>
                <a:srgbClr val="092F78"/>
              </a:solidFill>
              <a:latin typeface="Aptos" panose="020B0004020202020204" pitchFamily="34" charset="0"/>
            </a:rPr>
            <a:t>Northern Ireland Milk Production Statistics</a:t>
          </a:r>
        </a:p>
      </xdr:txBody>
    </xdr:sp>
    <xdr:clientData/>
  </xdr:twoCellAnchor>
  <xdr:twoCellAnchor>
    <xdr:from>
      <xdr:col>1</xdr:col>
      <xdr:colOff>209549</xdr:colOff>
      <xdr:row>26</xdr:row>
      <xdr:rowOff>109219</xdr:rowOff>
    </xdr:from>
    <xdr:to>
      <xdr:col>5</xdr:col>
      <xdr:colOff>88477</xdr:colOff>
      <xdr:row>33</xdr:row>
      <xdr:rowOff>152732</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819149" y="4291752"/>
          <a:ext cx="2317328" cy="1194980"/>
        </a:xfrm>
        <a:prstGeom prst="rect">
          <a:avLst/>
        </a:prstGeom>
        <a:solidFill>
          <a:srgbClr val="FFFFFF"/>
        </a:solidFill>
        <a:ln w="9525">
          <a:noFill/>
          <a:miter lim="800000"/>
          <a:headEnd/>
          <a:tailEnd/>
        </a:ln>
      </xdr:spPr>
      <xdr:txBody>
        <a:bodyPr vertOverflow="clip" wrap="square" lIns="27432" tIns="22860" rIns="0" bIns="0" anchor="t" upright="1"/>
        <a:lstStyle/>
        <a:p>
          <a:pPr marL="0" indent="0" rtl="0"/>
          <a:r>
            <a:rPr lang="en-US" sz="1100" b="1">
              <a:solidFill>
                <a:schemeClr val="tx1"/>
              </a:solidFill>
              <a:effectLst/>
              <a:latin typeface="Aptos" panose="020B0004020202020204" pitchFamily="34" charset="0"/>
              <a:ea typeface="+mn-ea"/>
              <a:cs typeface="+mn-cs"/>
            </a:rPr>
            <a:t>Enquiries to:  Paul Keatley,</a:t>
          </a:r>
          <a:endParaRPr lang="en-GB" sz="1100" b="1">
            <a:solidFill>
              <a:schemeClr val="tx1"/>
            </a:solidFill>
            <a:effectLst/>
            <a:latin typeface="Aptos" panose="020B0004020202020204" pitchFamily="34" charset="0"/>
            <a:ea typeface="+mn-ea"/>
            <a:cs typeface="+mn-cs"/>
          </a:endParaRPr>
        </a:p>
        <a:p>
          <a:pPr marL="0" indent="0" rtl="0"/>
          <a:r>
            <a:rPr lang="en-GB" sz="1100" b="1">
              <a:solidFill>
                <a:schemeClr val="tx1"/>
              </a:solidFill>
              <a:effectLst/>
              <a:latin typeface="Aptos" panose="020B0004020202020204" pitchFamily="34" charset="0"/>
              <a:ea typeface="+mn-ea"/>
              <a:cs typeface="+mn-cs"/>
            </a:rPr>
            <a:t>Economics and Evaluations Branch, </a:t>
          </a:r>
        </a:p>
        <a:p>
          <a:pPr marL="0" indent="0" rtl="0"/>
          <a:r>
            <a:rPr lang="en-GB" sz="1100" b="1">
              <a:solidFill>
                <a:schemeClr val="tx1"/>
              </a:solidFill>
              <a:effectLst/>
              <a:latin typeface="Aptos" panose="020B0004020202020204" pitchFamily="34" charset="0"/>
              <a:ea typeface="+mn-ea"/>
              <a:cs typeface="+mn-cs"/>
            </a:rPr>
            <a:t>Clare House, </a:t>
          </a:r>
        </a:p>
        <a:p>
          <a:pPr marL="0" indent="0" rtl="0"/>
          <a:r>
            <a:rPr lang="en-GB" sz="1100" b="1">
              <a:solidFill>
                <a:schemeClr val="tx1"/>
              </a:solidFill>
              <a:effectLst/>
              <a:latin typeface="Aptos" panose="020B0004020202020204" pitchFamily="34" charset="0"/>
              <a:ea typeface="+mn-ea"/>
              <a:cs typeface="+mn-cs"/>
            </a:rPr>
            <a:t>303 Airport Road West, </a:t>
          </a:r>
        </a:p>
        <a:p>
          <a:pPr marL="0" indent="0" rtl="0"/>
          <a:r>
            <a:rPr lang="en-GB" sz="1100" b="1">
              <a:solidFill>
                <a:schemeClr val="tx1"/>
              </a:solidFill>
              <a:effectLst/>
              <a:latin typeface="Aptos" panose="020B0004020202020204" pitchFamily="34" charset="0"/>
              <a:ea typeface="+mn-ea"/>
              <a:cs typeface="+mn-cs"/>
            </a:rPr>
            <a:t>Belfast, BT3 9ED</a:t>
          </a:r>
        </a:p>
        <a:p>
          <a:pPr marL="0" indent="0" algn="l" rtl="0">
            <a:defRPr sz="1000"/>
          </a:pPr>
          <a:endParaRPr lang="en-GB" sz="1100" b="1">
            <a:solidFill>
              <a:schemeClr val="tx1"/>
            </a:solidFill>
            <a:effectLst/>
            <a:latin typeface="Aptos" panose="020B0004020202020204" pitchFamily="34" charset="0"/>
            <a:ea typeface="+mn-ea"/>
            <a:cs typeface="+mn-cs"/>
          </a:endParaRPr>
        </a:p>
      </xdr:txBody>
    </xdr:sp>
    <xdr:clientData/>
  </xdr:twoCellAnchor>
  <xdr:twoCellAnchor>
    <xdr:from>
      <xdr:col>5</xdr:col>
      <xdr:colOff>218863</xdr:colOff>
      <xdr:row>27</xdr:row>
      <xdr:rowOff>4233</xdr:rowOff>
    </xdr:from>
    <xdr:to>
      <xdr:col>9</xdr:col>
      <xdr:colOff>281726</xdr:colOff>
      <xdr:row>29</xdr:row>
      <xdr:rowOff>54609</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3266863" y="4347633"/>
          <a:ext cx="2501263" cy="380576"/>
        </a:xfrm>
        <a:prstGeom prst="rect">
          <a:avLst/>
        </a:prstGeom>
        <a:solidFill>
          <a:srgbClr val="FFFFFF"/>
        </a:solidFill>
        <a:ln w="9525">
          <a:noFill/>
          <a:miter lim="800000"/>
          <a:headEnd/>
          <a:tailEnd/>
        </a:ln>
      </xdr:spPr>
      <xdr:txBody>
        <a:bodyPr vertOverflow="clip" wrap="square" lIns="27432" tIns="22860" rIns="0" bIns="0" anchor="t" upright="1"/>
        <a:lstStyle/>
        <a:p>
          <a:pPr marL="0" indent="0" rtl="0"/>
          <a:r>
            <a:rPr lang="en-GB" sz="1100" b="1" i="0" baseline="0">
              <a:solidFill>
                <a:schemeClr val="tx1"/>
              </a:solidFill>
              <a:latin typeface="Aptos" panose="020B0004020202020204" pitchFamily="34" charset="0"/>
              <a:ea typeface="+mn-ea"/>
              <a:cs typeface="+mn-cs"/>
            </a:rPr>
            <a:t>Telephone (028) 90524640</a:t>
          </a:r>
        </a:p>
        <a:p>
          <a:pPr marL="0" indent="0" rtl="0"/>
          <a:r>
            <a:rPr lang="en-GB" sz="1100" b="1" i="0" baseline="0">
              <a:solidFill>
                <a:schemeClr val="tx1"/>
              </a:solidFill>
              <a:latin typeface="Aptos" panose="020B0004020202020204" pitchFamily="34" charset="0"/>
              <a:ea typeface="+mn-ea"/>
              <a:cs typeface="+mn-cs"/>
            </a:rPr>
            <a:t>E-mail aeb.econstats@daera-ni.gov.uk</a:t>
          </a:r>
        </a:p>
        <a:p>
          <a:pPr marL="0" indent="0" algn="l" rtl="0">
            <a:defRPr sz="1000"/>
          </a:pPr>
          <a:endParaRPr lang="en-GB" sz="1100" b="1" i="0" baseline="0">
            <a:solidFill>
              <a:schemeClr val="tx1"/>
            </a:solidFill>
            <a:latin typeface="Aptos" panose="020B0004020202020204" pitchFamily="34" charset="0"/>
            <a:ea typeface="+mn-ea"/>
            <a:cs typeface="+mn-cs"/>
          </a:endParaRPr>
        </a:p>
      </xdr:txBody>
    </xdr:sp>
    <xdr:clientData/>
  </xdr:twoCellAnchor>
  <xdr:twoCellAnchor>
    <xdr:from>
      <xdr:col>5</xdr:col>
      <xdr:colOff>59055</xdr:colOff>
      <xdr:row>30</xdr:row>
      <xdr:rowOff>106680</xdr:rowOff>
    </xdr:from>
    <xdr:to>
      <xdr:col>9</xdr:col>
      <xdr:colOff>297185</xdr:colOff>
      <xdr:row>33</xdr:row>
      <xdr:rowOff>76200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3107055" y="4964430"/>
          <a:ext cx="2676530" cy="455295"/>
        </a:xfrm>
        <a:prstGeom prst="rect">
          <a:avLst/>
        </a:prstGeom>
        <a:solidFill>
          <a:srgbClr val="009A54"/>
        </a:solidFill>
        <a:ln w="9525">
          <a:noFill/>
          <a:miter lim="800000"/>
          <a:headEnd/>
          <a:tailEnd/>
        </a:ln>
      </xdr:spPr>
      <xdr:txBody>
        <a:bodyPr vertOverflow="clip" wrap="square" lIns="27432" tIns="22860" rIns="0" bIns="0" anchor="ctr" upright="1"/>
        <a:lstStyle/>
        <a:p>
          <a:pPr marL="0" indent="0" algn="ctr" rtl="0">
            <a:defRPr sz="1000"/>
          </a:pPr>
          <a:r>
            <a:rPr lang="en-GB" sz="950" b="0" i="0" u="none" strike="noStrike" baseline="0">
              <a:solidFill>
                <a:srgbClr val="FFFFFF"/>
              </a:solidFill>
              <a:latin typeface="Aptos" panose="020B0004020202020204" pitchFamily="34" charset="0"/>
              <a:ea typeface="+mn-ea"/>
              <a:cs typeface="Arial"/>
            </a:rPr>
            <a:t>If you have a hearing difficulty you can contact the Department via the textphone on 028 9052 4420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E53"/>
  <sheetViews>
    <sheetView showGridLines="0" tabSelected="1" topLeftCell="H10" zoomScaleNormal="100" workbookViewId="0">
      <selection activeCell="Z40" sqref="Z40"/>
    </sheetView>
  </sheetViews>
  <sheetFormatPr defaultRowHeight="12.75" x14ac:dyDescent="0.2"/>
  <cols>
    <col min="1" max="14" width="8.5703125" customWidth="1"/>
    <col min="16" max="16" width="9.42578125" bestFit="1" customWidth="1"/>
    <col min="17" max="18" width="9.42578125" customWidth="1"/>
    <col min="21" max="21" width="9.42578125" customWidth="1"/>
    <col min="28" max="28" width="8.7109375" customWidth="1"/>
  </cols>
  <sheetData>
    <row r="3" spans="1:31" x14ac:dyDescent="0.2">
      <c r="V3" s="15"/>
    </row>
    <row r="6" spans="1:31" ht="6" customHeight="1" x14ac:dyDescent="0.2"/>
    <row r="7" spans="1:31" x14ac:dyDescent="0.2">
      <c r="B7" t="s">
        <v>14</v>
      </c>
      <c r="V7" t="s">
        <v>14</v>
      </c>
      <c r="W7" t="s">
        <v>14</v>
      </c>
      <c r="X7" s="15"/>
    </row>
    <row r="8" spans="1:31" x14ac:dyDescent="0.2">
      <c r="R8" t="s">
        <v>14</v>
      </c>
      <c r="S8" t="s">
        <v>14</v>
      </c>
      <c r="U8" t="s">
        <v>14</v>
      </c>
      <c r="W8" t="s">
        <v>14</v>
      </c>
      <c r="X8" s="16" t="s">
        <v>14</v>
      </c>
      <c r="Y8" s="16" t="s">
        <v>14</v>
      </c>
    </row>
    <row r="9" spans="1:31" ht="3.75" customHeight="1" x14ac:dyDescent="0.2"/>
    <row r="10" spans="1:31" ht="15" x14ac:dyDescent="0.25">
      <c r="A10" s="80" t="s">
        <v>13</v>
      </c>
      <c r="V10" t="s">
        <v>14</v>
      </c>
      <c r="X10" t="s">
        <v>14</v>
      </c>
      <c r="Y10" s="16" t="s">
        <v>14</v>
      </c>
      <c r="Z10" s="16" t="s">
        <v>14</v>
      </c>
      <c r="AA10" s="16"/>
    </row>
    <row r="11" spans="1:31" ht="13.5" x14ac:dyDescent="0.25">
      <c r="A11" s="43"/>
      <c r="B11" s="40">
        <v>2000</v>
      </c>
      <c r="C11" s="40">
        <v>2001</v>
      </c>
      <c r="D11" s="40">
        <v>2002</v>
      </c>
      <c r="E11" s="40">
        <v>2003</v>
      </c>
      <c r="F11" s="40">
        <v>2004</v>
      </c>
      <c r="G11" s="40">
        <v>2005</v>
      </c>
      <c r="H11" s="41">
        <v>2006</v>
      </c>
      <c r="I11" s="41">
        <v>2007</v>
      </c>
      <c r="J11" s="41">
        <v>2008</v>
      </c>
      <c r="K11" s="41">
        <v>2009</v>
      </c>
      <c r="L11" s="41">
        <v>2010</v>
      </c>
      <c r="M11" s="41">
        <v>2011</v>
      </c>
      <c r="N11" s="41">
        <v>2012</v>
      </c>
      <c r="O11" s="41">
        <v>2013</v>
      </c>
      <c r="P11" s="41">
        <v>2014</v>
      </c>
      <c r="Q11" s="41">
        <v>2015</v>
      </c>
      <c r="R11" s="41">
        <v>2016</v>
      </c>
      <c r="S11" s="42">
        <v>2017</v>
      </c>
      <c r="T11" s="42">
        <v>2018</v>
      </c>
      <c r="U11" s="41">
        <v>2019</v>
      </c>
      <c r="V11" s="41">
        <v>2020</v>
      </c>
      <c r="W11" s="41">
        <v>2021</v>
      </c>
      <c r="X11" s="41">
        <v>2022</v>
      </c>
      <c r="Y11" s="41">
        <v>2023</v>
      </c>
      <c r="Z11" s="41">
        <v>2024</v>
      </c>
      <c r="AA11" s="41">
        <v>2025</v>
      </c>
      <c r="AB11" s="81">
        <v>2026</v>
      </c>
    </row>
    <row r="12" spans="1:31" ht="13.5" x14ac:dyDescent="0.25">
      <c r="A12" s="76" t="s">
        <v>1</v>
      </c>
      <c r="B12" s="18">
        <v>17.787793336380144</v>
      </c>
      <c r="C12" s="19">
        <v>20.274907467523814</v>
      </c>
      <c r="D12" s="19">
        <v>16.562786313648921</v>
      </c>
      <c r="E12" s="20">
        <v>17.926902156253071</v>
      </c>
      <c r="F12" s="20">
        <v>19.598196522845551</v>
      </c>
      <c r="G12" s="20">
        <v>18.956875803155206</v>
      </c>
      <c r="H12" s="19">
        <v>18.213317345523684</v>
      </c>
      <c r="I12" s="19">
        <v>17.527760572719579</v>
      </c>
      <c r="J12" s="19">
        <v>26.123099937533457</v>
      </c>
      <c r="K12" s="19">
        <v>17.640773638845801</v>
      </c>
      <c r="L12" s="19">
        <v>25.454065840379407</v>
      </c>
      <c r="M12" s="19">
        <v>26.079134320504345</v>
      </c>
      <c r="N12" s="19">
        <v>27.846623974845425</v>
      </c>
      <c r="O12" s="19">
        <v>28.725132000263052</v>
      </c>
      <c r="P12" s="19">
        <v>33.910502144346324</v>
      </c>
      <c r="Q12" s="19">
        <v>22.388383619587412</v>
      </c>
      <c r="R12" s="19">
        <v>18.5</v>
      </c>
      <c r="S12" s="21">
        <v>26.158659116540633</v>
      </c>
      <c r="T12" s="21">
        <v>29.996388559054854</v>
      </c>
      <c r="U12" s="22">
        <v>28.019067905688882</v>
      </c>
      <c r="V12" s="21">
        <v>26.918575359646717</v>
      </c>
      <c r="W12" s="21">
        <v>29.40940392512675</v>
      </c>
      <c r="X12" s="21">
        <v>35.225021652027159</v>
      </c>
      <c r="Y12" s="21">
        <v>44.874800349058184</v>
      </c>
      <c r="Z12" s="21">
        <v>36.28516758179854</v>
      </c>
      <c r="AA12" s="21">
        <v>47.362521349905592</v>
      </c>
      <c r="AB12" s="21">
        <v>34.828392038143875</v>
      </c>
      <c r="AC12" s="15"/>
      <c r="AD12" s="15"/>
      <c r="AE12" s="15"/>
    </row>
    <row r="13" spans="1:31" ht="13.5" x14ac:dyDescent="0.25">
      <c r="A13" s="77" t="s">
        <v>2</v>
      </c>
      <c r="B13" s="18">
        <v>17.314656496495058</v>
      </c>
      <c r="C13" s="18">
        <v>19.46223352290259</v>
      </c>
      <c r="D13" s="18">
        <v>16.248212065168214</v>
      </c>
      <c r="E13" s="23">
        <v>17.7450391145568</v>
      </c>
      <c r="F13" s="23">
        <v>18.821023657217889</v>
      </c>
      <c r="G13" s="23">
        <v>18.494231528337586</v>
      </c>
      <c r="H13" s="18">
        <v>17.427269616409031</v>
      </c>
      <c r="I13" s="18">
        <v>17.099763107319461</v>
      </c>
      <c r="J13" s="18">
        <v>24.464894362449797</v>
      </c>
      <c r="K13" s="18">
        <v>18.112939162357357</v>
      </c>
      <c r="L13" s="18">
        <v>23.176264992693596</v>
      </c>
      <c r="M13" s="18">
        <v>27.298277190044988</v>
      </c>
      <c r="N13" s="18">
        <v>27.628407237664117</v>
      </c>
      <c r="O13" s="18">
        <v>28.113481651576528</v>
      </c>
      <c r="P13" s="18">
        <v>33.776160056655876</v>
      </c>
      <c r="Q13" s="18">
        <v>22.672593371289203</v>
      </c>
      <c r="R13" s="18">
        <v>18.5</v>
      </c>
      <c r="S13" s="21">
        <v>26.07439026891501</v>
      </c>
      <c r="T13" s="21">
        <v>28.81789062563751</v>
      </c>
      <c r="U13" s="21">
        <v>27.598012740896255</v>
      </c>
      <c r="V13" s="21">
        <v>26.77734460710673</v>
      </c>
      <c r="W13" s="21">
        <v>30.205519767781691</v>
      </c>
      <c r="X13" s="21">
        <v>37.062986861318613</v>
      </c>
      <c r="Y13" s="21">
        <v>40.497985427493987</v>
      </c>
      <c r="Z13" s="21">
        <v>37.192535224705047</v>
      </c>
      <c r="AA13" s="21">
        <v>47.497703033168747</v>
      </c>
      <c r="AB13" s="21">
        <v>33.067834769516679</v>
      </c>
      <c r="AC13" s="15"/>
      <c r="AD13" s="15"/>
      <c r="AE13" s="15"/>
    </row>
    <row r="14" spans="1:31" ht="13.5" x14ac:dyDescent="0.25">
      <c r="A14" s="77" t="s">
        <v>3</v>
      </c>
      <c r="B14" s="18">
        <v>17.043601090606476</v>
      </c>
      <c r="C14" s="18">
        <v>17.033153877654371</v>
      </c>
      <c r="D14" s="18">
        <v>15.505541004199303</v>
      </c>
      <c r="E14" s="23">
        <v>17.135476972565858</v>
      </c>
      <c r="F14" s="23">
        <v>17.784106163501679</v>
      </c>
      <c r="G14" s="23">
        <v>17.325605395624198</v>
      </c>
      <c r="H14" s="18">
        <v>16.53683396357016</v>
      </c>
      <c r="I14" s="18">
        <v>16.680271959629415</v>
      </c>
      <c r="J14" s="18">
        <v>23.929807788875245</v>
      </c>
      <c r="K14" s="18">
        <v>17.731015668744114</v>
      </c>
      <c r="L14" s="18">
        <v>23.245051277969033</v>
      </c>
      <c r="M14" s="24">
        <v>27.887400235577221</v>
      </c>
      <c r="N14" s="24">
        <v>26.854278199065707</v>
      </c>
      <c r="O14" s="24">
        <v>28.193175086554461</v>
      </c>
      <c r="P14" s="24">
        <v>33.733258501789081</v>
      </c>
      <c r="Q14" s="24">
        <v>22.591396836077568</v>
      </c>
      <c r="R14" s="24">
        <v>18.2</v>
      </c>
      <c r="S14" s="21">
        <v>26.318697429959936</v>
      </c>
      <c r="T14" s="21">
        <v>28.144630251800994</v>
      </c>
      <c r="U14" s="21">
        <v>27.107820723202693</v>
      </c>
      <c r="V14" s="21">
        <v>25.700780568315366</v>
      </c>
      <c r="W14" s="21">
        <v>30.620365455447441</v>
      </c>
      <c r="X14" s="21">
        <v>39.971224356225918</v>
      </c>
      <c r="Y14" s="21">
        <v>37.308952847668372</v>
      </c>
      <c r="Z14" s="21">
        <v>38.052433250901885</v>
      </c>
      <c r="AA14" s="21">
        <v>43.798839327804181</v>
      </c>
      <c r="AB14" s="21">
        <v>32.3481733830453</v>
      </c>
      <c r="AC14" s="15"/>
      <c r="AD14" s="15"/>
      <c r="AE14" s="15"/>
    </row>
    <row r="15" spans="1:31" ht="13.5" x14ac:dyDescent="0.25">
      <c r="A15" s="77" t="s">
        <v>4</v>
      </c>
      <c r="B15" s="18">
        <v>16.44081554688939</v>
      </c>
      <c r="C15" s="18">
        <v>16.64314792607496</v>
      </c>
      <c r="D15" s="18">
        <v>15.144336850808449</v>
      </c>
      <c r="E15" s="23">
        <v>16.58122661661741</v>
      </c>
      <c r="F15" s="23">
        <v>16.700986171540166</v>
      </c>
      <c r="G15" s="23">
        <v>16.396825720733872</v>
      </c>
      <c r="H15" s="18">
        <v>15.943214233933226</v>
      </c>
      <c r="I15" s="18">
        <v>16.901827298081919</v>
      </c>
      <c r="J15" s="18">
        <v>22.31290749180814</v>
      </c>
      <c r="K15" s="18">
        <v>17.967985933807363</v>
      </c>
      <c r="L15" s="18">
        <v>24.589841976724205</v>
      </c>
      <c r="M15" s="18">
        <v>25.90516074519223</v>
      </c>
      <c r="N15" s="18">
        <v>25.03163073524054</v>
      </c>
      <c r="O15" s="18">
        <v>30.303193642791289</v>
      </c>
      <c r="P15" s="18">
        <v>32.964025852142825</v>
      </c>
      <c r="Q15" s="18">
        <v>21.964305933231319</v>
      </c>
      <c r="R15" s="18">
        <v>18.18525651918657</v>
      </c>
      <c r="S15" s="21">
        <v>26.150682301697969</v>
      </c>
      <c r="T15" s="21">
        <v>27.513495554942676</v>
      </c>
      <c r="U15" s="21">
        <v>27.012877243328191</v>
      </c>
      <c r="V15" s="21">
        <v>24.666226921792337</v>
      </c>
      <c r="W15" s="21">
        <v>30.679961737205058</v>
      </c>
      <c r="X15" s="21">
        <v>41.576604805466658</v>
      </c>
      <c r="Y15" s="21">
        <v>34.163919160067806</v>
      </c>
      <c r="Z15" s="21">
        <v>37.852418638314028</v>
      </c>
      <c r="AA15" s="21">
        <v>43.644061411233771</v>
      </c>
      <c r="AB15" s="21">
        <v>33.454113258230642</v>
      </c>
      <c r="AC15" s="15"/>
      <c r="AD15" s="15"/>
      <c r="AE15" s="15"/>
    </row>
    <row r="16" spans="1:31" ht="13.5" x14ac:dyDescent="0.25">
      <c r="A16" s="77" t="s">
        <v>0</v>
      </c>
      <c r="B16" s="18">
        <v>15.86585880302672</v>
      </c>
      <c r="C16" s="23">
        <v>16.894722911358922</v>
      </c>
      <c r="D16" s="23">
        <v>14.32053382183018</v>
      </c>
      <c r="E16" s="18">
        <v>15.74381730501676</v>
      </c>
      <c r="F16" s="18">
        <v>16.218778372612078</v>
      </c>
      <c r="G16" s="18">
        <v>15.995776692066672</v>
      </c>
      <c r="H16" s="18">
        <v>15.554913573729259</v>
      </c>
      <c r="I16" s="18">
        <v>18.053462498673635</v>
      </c>
      <c r="J16" s="18">
        <v>21.625868088472274</v>
      </c>
      <c r="K16" s="18">
        <v>17.884437445641517</v>
      </c>
      <c r="L16" s="18">
        <v>25.028998276433878</v>
      </c>
      <c r="M16" s="18">
        <v>25.752213030220194</v>
      </c>
      <c r="N16" s="18">
        <v>22.062240111820767</v>
      </c>
      <c r="O16" s="18">
        <v>30.589325116288791</v>
      </c>
      <c r="P16" s="18">
        <v>30.943215315482547</v>
      </c>
      <c r="Q16" s="18">
        <v>20.912755750406898</v>
      </c>
      <c r="R16" s="18">
        <v>17.724642636369175</v>
      </c>
      <c r="S16" s="21">
        <v>26.47424130794494</v>
      </c>
      <c r="T16" s="21">
        <v>27.250104111323697</v>
      </c>
      <c r="U16" s="21">
        <v>26.648278412213106</v>
      </c>
      <c r="V16" s="21">
        <v>24.466815500487161</v>
      </c>
      <c r="W16" s="21">
        <v>30.610611175494899</v>
      </c>
      <c r="X16" s="21">
        <v>42.88279308887055</v>
      </c>
      <c r="Y16" s="21">
        <v>32.939497894557981</v>
      </c>
      <c r="Z16" s="21">
        <v>37.437424918905634</v>
      </c>
      <c r="AA16" s="21">
        <v>43.170990169004796</v>
      </c>
      <c r="AB16" s="21"/>
      <c r="AC16" s="15"/>
      <c r="AD16" s="15"/>
      <c r="AE16" s="15"/>
    </row>
    <row r="17" spans="1:31" ht="13.5" x14ac:dyDescent="0.25">
      <c r="A17" s="77" t="s">
        <v>5</v>
      </c>
      <c r="B17" s="18">
        <v>16.529812606500769</v>
      </c>
      <c r="C17" s="23">
        <v>17.723549269239509</v>
      </c>
      <c r="D17" s="23">
        <v>14.19691376727455</v>
      </c>
      <c r="E17" s="18">
        <v>16.038607195488581</v>
      </c>
      <c r="F17" s="18">
        <v>16.456056233150012</v>
      </c>
      <c r="G17" s="18">
        <v>16.209311486812595</v>
      </c>
      <c r="H17" s="18">
        <v>15.435054917627241</v>
      </c>
      <c r="I17" s="18">
        <v>19.264191535657162</v>
      </c>
      <c r="J17" s="18">
        <v>22.154797796844093</v>
      </c>
      <c r="K17" s="18">
        <v>17.717245873847723</v>
      </c>
      <c r="L17" s="18">
        <v>25.217230253081109</v>
      </c>
      <c r="M17" s="18">
        <v>26.126017577249666</v>
      </c>
      <c r="N17" s="18">
        <v>22.040269307260296</v>
      </c>
      <c r="O17" s="18">
        <v>31.069002229487648</v>
      </c>
      <c r="P17" s="18">
        <v>29.750521599803413</v>
      </c>
      <c r="Q17" s="18">
        <v>20.072916232378045</v>
      </c>
      <c r="R17" s="18">
        <v>17.254173031949517</v>
      </c>
      <c r="S17" s="21">
        <v>27.152770651748192</v>
      </c>
      <c r="T17" s="21">
        <v>27.615077355508234</v>
      </c>
      <c r="U17" s="21">
        <v>26.497496805643799</v>
      </c>
      <c r="V17" s="21">
        <v>25.532369186072607</v>
      </c>
      <c r="W17" s="21">
        <v>30.214291802974568</v>
      </c>
      <c r="X17" s="21">
        <v>44.800089927504395</v>
      </c>
      <c r="Y17" s="21">
        <v>32.351373106379505</v>
      </c>
      <c r="Z17" s="21">
        <v>38.629750240361822</v>
      </c>
      <c r="AA17" s="21">
        <v>42.816366753322413</v>
      </c>
      <c r="AB17" s="21"/>
      <c r="AC17" s="15"/>
      <c r="AD17" s="15"/>
      <c r="AE17" s="15"/>
    </row>
    <row r="18" spans="1:31" ht="13.5" x14ac:dyDescent="0.25">
      <c r="A18" s="77" t="s">
        <v>6</v>
      </c>
      <c r="B18" s="18">
        <v>17.306750110913647</v>
      </c>
      <c r="C18" s="18">
        <v>18.819253441052059</v>
      </c>
      <c r="D18" s="18">
        <v>14.396909827929932</v>
      </c>
      <c r="E18" s="18">
        <v>16.913616379270177</v>
      </c>
      <c r="F18" s="18">
        <v>17.442991628925377</v>
      </c>
      <c r="G18" s="18">
        <v>16.957778121459562</v>
      </c>
      <c r="H18" s="18">
        <v>15.579255202290881</v>
      </c>
      <c r="I18" s="18">
        <v>21.569438683186604</v>
      </c>
      <c r="J18" s="18">
        <v>22.932663663048615</v>
      </c>
      <c r="K18" s="18">
        <v>17.675939637417343</v>
      </c>
      <c r="L18" s="18">
        <v>24.666447306080794</v>
      </c>
      <c r="M18" s="18">
        <v>26.866789105181049</v>
      </c>
      <c r="N18" s="18">
        <v>22.484229467656057</v>
      </c>
      <c r="O18" s="18">
        <v>31.017703325781177</v>
      </c>
      <c r="P18" s="18">
        <v>28.711190769204048</v>
      </c>
      <c r="Q18" s="18">
        <v>18.95777901710899</v>
      </c>
      <c r="R18" s="18">
        <v>18.529790395383973</v>
      </c>
      <c r="S18" s="21">
        <v>28.391063408829119</v>
      </c>
      <c r="T18" s="21">
        <v>28.18293885564961</v>
      </c>
      <c r="U18" s="21">
        <v>26.220928634560469</v>
      </c>
      <c r="V18" s="21">
        <v>26.14929184249371</v>
      </c>
      <c r="W18" s="21">
        <v>30.063816152970286</v>
      </c>
      <c r="X18" s="21">
        <v>46.658439183872751</v>
      </c>
      <c r="Y18" s="21">
        <v>31.162718132570692</v>
      </c>
      <c r="Z18" s="21">
        <v>40.078631806478867</v>
      </c>
      <c r="AA18" s="21">
        <v>41.948577764314784</v>
      </c>
      <c r="AB18" s="21"/>
      <c r="AC18" s="15"/>
      <c r="AD18" s="15"/>
      <c r="AE18" s="15"/>
    </row>
    <row r="19" spans="1:31" ht="13.5" x14ac:dyDescent="0.25">
      <c r="A19" s="77" t="s">
        <v>7</v>
      </c>
      <c r="B19" s="18">
        <v>18.200047482852515</v>
      </c>
      <c r="C19" s="18">
        <v>19.727628158209573</v>
      </c>
      <c r="D19" s="18">
        <v>15.407896096859448</v>
      </c>
      <c r="E19" s="18">
        <v>18.426662653736681</v>
      </c>
      <c r="F19" s="18">
        <v>18.659588471675491</v>
      </c>
      <c r="G19" s="18">
        <v>18.177950121130252</v>
      </c>
      <c r="H19" s="18">
        <v>16.339066740139749</v>
      </c>
      <c r="I19" s="18">
        <v>24.151331862759704</v>
      </c>
      <c r="J19" s="18">
        <v>23.748399489288477</v>
      </c>
      <c r="K19" s="18">
        <v>18.315499797625126</v>
      </c>
      <c r="L19" s="18">
        <v>24.496961973195997</v>
      </c>
      <c r="M19" s="18">
        <v>27.940343135745309</v>
      </c>
      <c r="N19" s="18">
        <v>24.073009407365426</v>
      </c>
      <c r="O19" s="18">
        <v>33.220557508911213</v>
      </c>
      <c r="P19" s="18">
        <v>27.316129840033597</v>
      </c>
      <c r="Q19" s="18">
        <v>18.847103228582764</v>
      </c>
      <c r="R19" s="18">
        <v>19.905175966232758</v>
      </c>
      <c r="S19" s="21">
        <v>30.256462195983769</v>
      </c>
      <c r="T19" s="21">
        <v>28.744563309230653</v>
      </c>
      <c r="U19" s="21">
        <v>25.884537491865046</v>
      </c>
      <c r="V19" s="21">
        <v>26.67023710273088</v>
      </c>
      <c r="W19" s="21">
        <v>30.806461636121714</v>
      </c>
      <c r="X19" s="21">
        <v>48.045148648294763</v>
      </c>
      <c r="Y19" s="21">
        <v>30.654758265423737</v>
      </c>
      <c r="Z19" s="21">
        <v>42.402565434220506</v>
      </c>
      <c r="AA19" s="21">
        <v>41.447506978219948</v>
      </c>
      <c r="AB19" s="21"/>
      <c r="AC19" s="15"/>
      <c r="AD19" s="15"/>
      <c r="AE19" s="15"/>
    </row>
    <row r="20" spans="1:31" ht="13.5" x14ac:dyDescent="0.25">
      <c r="A20" s="77" t="s">
        <v>8</v>
      </c>
      <c r="B20" s="18">
        <v>19.996133241419077</v>
      </c>
      <c r="C20" s="18">
        <v>20.30993520777842</v>
      </c>
      <c r="D20" s="18">
        <v>16.962536327990957</v>
      </c>
      <c r="E20" s="18">
        <v>19.874201731472507</v>
      </c>
      <c r="F20" s="18">
        <v>20.080727491711588</v>
      </c>
      <c r="G20" s="18">
        <v>19.41599620776686</v>
      </c>
      <c r="H20" s="18">
        <v>17.299818307423713</v>
      </c>
      <c r="I20" s="18">
        <v>27.832564442276759</v>
      </c>
      <c r="J20" s="18">
        <v>24.435204145671506</v>
      </c>
      <c r="K20" s="18">
        <v>20.371555767878924</v>
      </c>
      <c r="L20" s="18">
        <v>25.074208044053712</v>
      </c>
      <c r="M20" s="18">
        <v>28.539433084257944</v>
      </c>
      <c r="N20" s="18">
        <v>26.020157542471733</v>
      </c>
      <c r="O20" s="18">
        <v>33.836763092392069</v>
      </c>
      <c r="P20" s="18">
        <v>26.441096036592178</v>
      </c>
      <c r="Q20" s="18">
        <v>19.305147244129525</v>
      </c>
      <c r="R20" s="18">
        <v>21.22709991314975</v>
      </c>
      <c r="S20" s="21">
        <v>31.292385106864018</v>
      </c>
      <c r="T20" s="21">
        <v>29.479216130091864</v>
      </c>
      <c r="U20" s="21">
        <v>26.570868410935482</v>
      </c>
      <c r="V20" s="21">
        <v>28.169221898619867</v>
      </c>
      <c r="W20" s="21">
        <v>31.611586456318314</v>
      </c>
      <c r="X20" s="21">
        <v>48.671396104228407</v>
      </c>
      <c r="Y20" s="21">
        <v>31.037328923415874</v>
      </c>
      <c r="Z20" s="21">
        <v>44.536285728185007</v>
      </c>
      <c r="AA20" s="21">
        <v>40.550713336914335</v>
      </c>
      <c r="AB20" s="21"/>
      <c r="AC20" s="15"/>
      <c r="AD20" s="15"/>
      <c r="AE20" s="15"/>
    </row>
    <row r="21" spans="1:31" ht="13.5" x14ac:dyDescent="0.25">
      <c r="A21" s="77" t="s">
        <v>9</v>
      </c>
      <c r="B21" s="18">
        <v>20.849752593134436</v>
      </c>
      <c r="C21" s="18">
        <v>19.84222796372983</v>
      </c>
      <c r="D21" s="18">
        <v>18.318538398794658</v>
      </c>
      <c r="E21" s="18">
        <v>21.196239650796091</v>
      </c>
      <c r="F21" s="18">
        <v>20.407916906636377</v>
      </c>
      <c r="G21" s="18">
        <v>19.98245337931159</v>
      </c>
      <c r="H21" s="18">
        <v>17.933870361978983</v>
      </c>
      <c r="I21" s="18">
        <v>29.915961145379871</v>
      </c>
      <c r="J21" s="18">
        <v>23.596054002717793</v>
      </c>
      <c r="K21" s="18">
        <v>22.602123113315972</v>
      </c>
      <c r="L21" s="18">
        <v>25.90921425154572</v>
      </c>
      <c r="M21" s="18">
        <v>28.577079847826138</v>
      </c>
      <c r="N21" s="18">
        <v>28.629264732768039</v>
      </c>
      <c r="O21" s="18">
        <v>34.009712122878511</v>
      </c>
      <c r="P21" s="18">
        <v>25.288177620468851</v>
      </c>
      <c r="Q21" s="18">
        <v>20.74586252192319</v>
      </c>
      <c r="R21" s="18">
        <v>24.536149041108679</v>
      </c>
      <c r="S21" s="21">
        <v>32.874306878106395</v>
      </c>
      <c r="T21" s="21">
        <v>30.069049751423204</v>
      </c>
      <c r="U21" s="21">
        <v>27.567266007289991</v>
      </c>
      <c r="V21" s="21">
        <v>29.582989464195599</v>
      </c>
      <c r="W21" s="21">
        <v>33.917954004596481</v>
      </c>
      <c r="X21" s="21">
        <v>50.597087764320158</v>
      </c>
      <c r="Y21" s="21">
        <v>32.526455567782307</v>
      </c>
      <c r="Z21" s="21">
        <v>46.68305169470532</v>
      </c>
      <c r="AA21" s="21">
        <v>39.099544429447597</v>
      </c>
      <c r="AB21" s="21"/>
      <c r="AC21" s="15"/>
      <c r="AD21" s="15"/>
      <c r="AE21" s="15"/>
    </row>
    <row r="22" spans="1:31" ht="13.5" x14ac:dyDescent="0.25">
      <c r="A22" s="77" t="s">
        <v>10</v>
      </c>
      <c r="B22" s="18">
        <v>20.702423605514468</v>
      </c>
      <c r="C22" s="18">
        <v>18.426144213856968</v>
      </c>
      <c r="D22" s="18">
        <v>18.441854742963752</v>
      </c>
      <c r="E22" s="18">
        <v>21.084096529444007</v>
      </c>
      <c r="F22" s="18">
        <v>19.926417125293224</v>
      </c>
      <c r="G22" s="18">
        <v>19.864099100685024</v>
      </c>
      <c r="H22" s="18">
        <v>18.185509532317834</v>
      </c>
      <c r="I22" s="18">
        <v>29.413286685758138</v>
      </c>
      <c r="J22" s="18">
        <v>21.282961159493812</v>
      </c>
      <c r="K22" s="18">
        <v>25.697113724595706</v>
      </c>
      <c r="L22" s="18">
        <v>27.69059480189436</v>
      </c>
      <c r="M22" s="18">
        <v>28.797216173030943</v>
      </c>
      <c r="N22" s="18">
        <v>31.095680579322227</v>
      </c>
      <c r="O22" s="18">
        <v>34.715608029293001</v>
      </c>
      <c r="P22" s="18">
        <v>23.905053841331796</v>
      </c>
      <c r="Q22" s="18">
        <v>21.502442289106934</v>
      </c>
      <c r="R22" s="18">
        <v>26.576699431201245</v>
      </c>
      <c r="S22" s="21">
        <v>33.351813363490784</v>
      </c>
      <c r="T22" s="21">
        <v>30.338519148787114</v>
      </c>
      <c r="U22" s="21">
        <v>28.948367286531067</v>
      </c>
      <c r="V22" s="21">
        <v>31.215432202152073</v>
      </c>
      <c r="W22" s="21">
        <v>36.095409573411366</v>
      </c>
      <c r="X22" s="21">
        <v>52.044724993365456</v>
      </c>
      <c r="Y22" s="21">
        <v>35.964804872510129</v>
      </c>
      <c r="Z22" s="21">
        <v>47.853187856932969</v>
      </c>
      <c r="AA22" s="21">
        <v>37.334341343302803</v>
      </c>
      <c r="AB22" s="21"/>
      <c r="AC22" s="15"/>
      <c r="AD22" s="15"/>
      <c r="AE22" s="15"/>
    </row>
    <row r="23" spans="1:31" ht="13.5" x14ac:dyDescent="0.25">
      <c r="A23" s="78" t="s">
        <v>11</v>
      </c>
      <c r="B23" s="25">
        <v>20.363274338558579</v>
      </c>
      <c r="C23" s="26">
        <v>17.136212898352195</v>
      </c>
      <c r="D23" s="26">
        <v>18.312485547833475</v>
      </c>
      <c r="E23" s="25">
        <v>20.597778433239878</v>
      </c>
      <c r="F23" s="25">
        <v>19.390034990640054</v>
      </c>
      <c r="G23" s="25">
        <v>19.153552388033525</v>
      </c>
      <c r="H23" s="18">
        <v>18.140791829925266</v>
      </c>
      <c r="I23" s="18">
        <v>28.08632710178594</v>
      </c>
      <c r="J23" s="18">
        <v>18.591218710872823</v>
      </c>
      <c r="K23" s="18">
        <v>25.773836423521001</v>
      </c>
      <c r="L23" s="18">
        <v>26.491032532423748</v>
      </c>
      <c r="M23" s="18">
        <v>28.682584162920378</v>
      </c>
      <c r="N23" s="18">
        <v>29.837691840091569</v>
      </c>
      <c r="O23" s="18">
        <v>34.353694182341393</v>
      </c>
      <c r="P23" s="18">
        <v>22.778453240103907</v>
      </c>
      <c r="Q23" s="18">
        <v>19.903803844013538</v>
      </c>
      <c r="R23" s="18">
        <v>27.112154886446898</v>
      </c>
      <c r="S23" s="27">
        <v>32.692001472449256</v>
      </c>
      <c r="T23" s="27">
        <v>29.739295639136472</v>
      </c>
      <c r="U23" s="27">
        <v>28.791842517584108</v>
      </c>
      <c r="V23" s="21">
        <v>31.106354141039578</v>
      </c>
      <c r="W23" s="21">
        <v>36.447413576972579</v>
      </c>
      <c r="X23" s="21">
        <v>52.036025096563343</v>
      </c>
      <c r="Y23" s="21">
        <v>36.581449833700624</v>
      </c>
      <c r="Z23" s="21">
        <v>47.816548277452185</v>
      </c>
      <c r="AA23" s="21">
        <v>35.837792594617618</v>
      </c>
      <c r="AB23" s="21"/>
      <c r="AC23" s="15"/>
      <c r="AD23" s="15"/>
      <c r="AE23" s="15"/>
    </row>
    <row r="24" spans="1:31" ht="13.5" x14ac:dyDescent="0.25">
      <c r="A24" s="79" t="s">
        <v>12</v>
      </c>
      <c r="B24" s="28">
        <v>17.956670746936595</v>
      </c>
      <c r="C24" s="29">
        <v>18.402681481045875</v>
      </c>
      <c r="D24" s="30">
        <v>15.845130337892273</v>
      </c>
      <c r="E24" s="31">
        <v>18.001106944067747</v>
      </c>
      <c r="F24" s="32">
        <v>18.255200833638426</v>
      </c>
      <c r="G24" s="32">
        <v>17.885322828832059</v>
      </c>
      <c r="H24" s="31">
        <v>16.746933732355384</v>
      </c>
      <c r="I24" s="31">
        <v>21.782555026978002</v>
      </c>
      <c r="J24" s="31">
        <v>22.917999999999999</v>
      </c>
      <c r="K24" s="31">
        <v>19.477488406115551</v>
      </c>
      <c r="L24" s="31">
        <v>25.058725654997733</v>
      </c>
      <c r="M24" s="31">
        <v>27.265361351761307</v>
      </c>
      <c r="N24" s="31">
        <v>25.820338709499158</v>
      </c>
      <c r="O24" s="31">
        <v>31.343422750359739</v>
      </c>
      <c r="P24" s="31">
        <v>29.313725275565993</v>
      </c>
      <c r="Q24" s="31">
        <v>20.813068133575431</v>
      </c>
      <c r="R24" s="31">
        <v>20.235862493527428</v>
      </c>
      <c r="S24" s="33">
        <v>28.726118646470638</v>
      </c>
      <c r="T24" s="34">
        <v>28.737641507655031</v>
      </c>
      <c r="U24" s="34">
        <v>27.206120261599668</v>
      </c>
      <c r="V24" s="34">
        <v>27.083034349889189</v>
      </c>
      <c r="W24" s="34">
        <v>31.616411284797824</v>
      </c>
      <c r="X24" s="34">
        <v>44.620317636362913</v>
      </c>
      <c r="Y24" s="34">
        <v>35.054502393208445</v>
      </c>
      <c r="Z24" s="34">
        <v>41.033548296700566</v>
      </c>
      <c r="AA24" s="34">
        <v>42.140834765829574</v>
      </c>
      <c r="AB24" s="34">
        <v>33.404976056278279</v>
      </c>
    </row>
    <row r="25" spans="1:31" x14ac:dyDescent="0.2">
      <c r="A25" s="9"/>
      <c r="B25" s="10"/>
      <c r="C25" s="10"/>
      <c r="D25" s="10"/>
      <c r="E25" s="10"/>
      <c r="F25" s="11"/>
      <c r="G25" s="11"/>
      <c r="H25" s="10"/>
      <c r="I25" s="10"/>
      <c r="J25" s="10"/>
      <c r="K25" s="10"/>
      <c r="L25" s="14"/>
      <c r="M25" s="14"/>
      <c r="N25" s="14"/>
      <c r="O25" s="14"/>
      <c r="P25" s="10"/>
      <c r="Q25" s="10"/>
      <c r="R25" s="10"/>
      <c r="S25" s="10"/>
      <c r="T25" s="10"/>
    </row>
    <row r="26" spans="1:31" x14ac:dyDescent="0.2">
      <c r="A26" s="9"/>
      <c r="B26" s="10"/>
      <c r="C26" s="10"/>
      <c r="D26" s="10"/>
      <c r="E26" s="10"/>
      <c r="F26" s="11"/>
      <c r="G26" s="11"/>
      <c r="H26" s="10"/>
      <c r="I26" s="10"/>
      <c r="J26" s="10"/>
      <c r="K26" s="10"/>
      <c r="L26" s="10"/>
      <c r="M26" s="10"/>
      <c r="N26" s="10"/>
      <c r="O26" s="10"/>
      <c r="P26" s="10"/>
      <c r="Q26" s="10"/>
      <c r="R26" s="10"/>
      <c r="S26" s="10"/>
      <c r="T26" s="10"/>
      <c r="U26" s="15"/>
      <c r="W26" s="15"/>
      <c r="X26" s="15"/>
      <c r="Y26" s="15"/>
      <c r="AB26" s="17"/>
    </row>
    <row r="27" spans="1:31" ht="15" x14ac:dyDescent="0.25">
      <c r="A27" s="9"/>
      <c r="B27" s="10"/>
      <c r="C27" s="10"/>
      <c r="D27" s="10"/>
      <c r="E27" s="10"/>
      <c r="F27" s="10"/>
      <c r="G27" s="11"/>
      <c r="I27" s="10"/>
      <c r="K27" s="10"/>
      <c r="L27" s="35"/>
      <c r="M27" s="36"/>
      <c r="N27" s="36"/>
      <c r="O27" s="35"/>
      <c r="P27" s="73" t="s">
        <v>16</v>
      </c>
      <c r="Q27" s="45"/>
      <c r="R27" s="46"/>
      <c r="S27" s="46"/>
      <c r="T27" s="46"/>
      <c r="U27" s="47"/>
      <c r="V27" s="47"/>
      <c r="W27" s="47"/>
      <c r="Z27" s="15"/>
      <c r="AA27" s="15"/>
    </row>
    <row r="28" spans="1:31" ht="12.75" customHeight="1" x14ac:dyDescent="0.25">
      <c r="A28" s="12"/>
      <c r="B28" s="12"/>
      <c r="C28" s="12"/>
      <c r="D28" s="12"/>
      <c r="E28" s="12"/>
      <c r="F28" s="12"/>
      <c r="I28" s="12"/>
      <c r="K28" s="12"/>
      <c r="L28" s="36"/>
      <c r="M28" s="37"/>
      <c r="N28" s="37"/>
      <c r="O28" s="36"/>
      <c r="P28" s="46"/>
      <c r="Q28" s="46"/>
      <c r="R28" s="44"/>
      <c r="S28" s="48"/>
      <c r="T28" s="46"/>
      <c r="U28" s="74" t="s">
        <v>20</v>
      </c>
      <c r="V28" s="49"/>
      <c r="W28" s="49"/>
      <c r="X28" s="85"/>
      <c r="Y28" s="87"/>
      <c r="Z28" s="86">
        <v>37.373665501108924</v>
      </c>
      <c r="AA28" s="86">
        <v>45.461437104043583</v>
      </c>
      <c r="AB28" s="86">
        <v>33.404976056278279</v>
      </c>
    </row>
    <row r="29" spans="1:31" x14ac:dyDescent="0.2">
      <c r="A29" s="1"/>
    </row>
    <row r="30" spans="1:31" x14ac:dyDescent="0.2">
      <c r="A30" s="3"/>
      <c r="B30" s="3"/>
      <c r="C30" s="3"/>
      <c r="D30" s="3"/>
      <c r="E30" s="3"/>
      <c r="F30" s="3"/>
      <c r="U30" s="15"/>
      <c r="V30" s="15"/>
      <c r="W30" s="15"/>
      <c r="X30" s="15"/>
    </row>
    <row r="31" spans="1:31" x14ac:dyDescent="0.2">
      <c r="A31" s="4"/>
      <c r="B31" s="5"/>
      <c r="C31" s="6"/>
      <c r="D31" s="6"/>
      <c r="E31" s="6"/>
      <c r="F31" s="6"/>
      <c r="W31" s="15"/>
    </row>
    <row r="32" spans="1:31" x14ac:dyDescent="0.2">
      <c r="A32" s="4"/>
      <c r="B32" s="5"/>
      <c r="C32" s="6"/>
      <c r="D32" s="6"/>
      <c r="E32" s="5"/>
      <c r="F32" s="5"/>
      <c r="AA32" s="15"/>
    </row>
    <row r="33" spans="1:23" x14ac:dyDescent="0.2">
      <c r="A33" s="4"/>
      <c r="B33" s="5"/>
      <c r="C33" s="6"/>
      <c r="D33" s="6"/>
      <c r="E33" s="5"/>
      <c r="T33" s="15"/>
    </row>
    <row r="34" spans="1:23" x14ac:dyDescent="0.2">
      <c r="A34" s="4"/>
      <c r="B34" s="5"/>
      <c r="C34" s="6"/>
      <c r="D34" s="6"/>
      <c r="E34" s="5"/>
    </row>
    <row r="35" spans="1:23" x14ac:dyDescent="0.2">
      <c r="A35" s="4"/>
      <c r="B35" s="6"/>
      <c r="D35" s="6"/>
      <c r="E35" s="5"/>
      <c r="F35" s="5"/>
      <c r="W35" s="15"/>
    </row>
    <row r="36" spans="1:23" x14ac:dyDescent="0.2">
      <c r="A36" s="4"/>
      <c r="B36" s="6"/>
      <c r="C36" s="6"/>
      <c r="D36" s="6"/>
      <c r="E36" s="5"/>
      <c r="F36" s="5"/>
    </row>
    <row r="37" spans="1:23" x14ac:dyDescent="0.2">
      <c r="A37" s="4"/>
      <c r="B37" s="5"/>
      <c r="C37" s="6"/>
      <c r="D37" s="6"/>
      <c r="E37" s="5"/>
      <c r="F37" s="5"/>
    </row>
    <row r="38" spans="1:23" x14ac:dyDescent="0.2">
      <c r="A38" s="4"/>
      <c r="B38" s="5"/>
      <c r="C38" s="7"/>
      <c r="D38" s="7"/>
      <c r="E38" s="5"/>
      <c r="F38" s="5"/>
    </row>
    <row r="39" spans="1:23" ht="13.5" x14ac:dyDescent="0.25">
      <c r="A39" s="69" t="s">
        <v>19</v>
      </c>
      <c r="B39" s="5"/>
      <c r="C39" s="7"/>
      <c r="D39" s="7"/>
      <c r="E39" s="5"/>
      <c r="F39" s="5"/>
    </row>
    <row r="40" spans="1:23" ht="13.5" x14ac:dyDescent="0.25">
      <c r="A40" s="71" t="s">
        <v>18</v>
      </c>
      <c r="B40" s="5"/>
      <c r="C40" s="7"/>
      <c r="D40" s="7"/>
      <c r="E40" s="5"/>
    </row>
    <row r="41" spans="1:23" ht="14.25" x14ac:dyDescent="0.25">
      <c r="A41" s="72" t="s">
        <v>17</v>
      </c>
      <c r="B41" s="5"/>
      <c r="C41" s="7"/>
      <c r="D41" s="7"/>
      <c r="E41" s="5"/>
      <c r="K41" s="1"/>
    </row>
    <row r="42" spans="1:23" ht="13.5" x14ac:dyDescent="0.25">
      <c r="A42" s="38"/>
      <c r="B42" s="8"/>
      <c r="C42" s="7"/>
      <c r="D42" s="7"/>
      <c r="E42" s="5"/>
      <c r="F42" s="5"/>
    </row>
    <row r="43" spans="1:23" ht="14.25" x14ac:dyDescent="0.25">
      <c r="A43" s="39"/>
    </row>
    <row r="44" spans="1:23" ht="13.5" x14ac:dyDescent="0.2">
      <c r="A44" s="1"/>
      <c r="J44" s="2"/>
    </row>
    <row r="47" spans="1:23" ht="13.5" x14ac:dyDescent="0.2">
      <c r="F47" s="1"/>
      <c r="K47" s="2"/>
    </row>
    <row r="53" spans="4:4" x14ac:dyDescent="0.2">
      <c r="D53" s="13"/>
    </row>
  </sheetData>
  <phoneticPr fontId="11" type="noConversion"/>
  <pageMargins left="0.19685039370078741" right="0.19685039370078741" top="0.39370078740157483" bottom="0.39370078740157483" header="0.51181102362204722" footer="0.51181102362204722"/>
  <pageSetup paperSize="9" scale="8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U42"/>
  <sheetViews>
    <sheetView showGridLines="0" zoomScale="90" zoomScaleNormal="90" workbookViewId="0">
      <selection activeCell="O22" sqref="O22"/>
    </sheetView>
  </sheetViews>
  <sheetFormatPr defaultRowHeight="12.75" x14ac:dyDescent="0.2"/>
  <cols>
    <col min="21" max="21" width="9.5703125" bestFit="1" customWidth="1"/>
  </cols>
  <sheetData>
    <row r="4" spans="2:13" x14ac:dyDescent="0.2">
      <c r="B4" t="s">
        <v>14</v>
      </c>
      <c r="M4" t="s">
        <v>14</v>
      </c>
    </row>
    <row r="20" spans="11:21" x14ac:dyDescent="0.2">
      <c r="U20" s="15"/>
    </row>
    <row r="21" spans="11:21" x14ac:dyDescent="0.2">
      <c r="U21" s="15"/>
    </row>
    <row r="22" spans="11:21" x14ac:dyDescent="0.2">
      <c r="U22" s="15"/>
    </row>
    <row r="23" spans="11:21" x14ac:dyDescent="0.2">
      <c r="O23" t="s">
        <v>14</v>
      </c>
    </row>
    <row r="29" spans="11:21" ht="13.5" x14ac:dyDescent="0.25">
      <c r="K29" s="69" t="str">
        <f>'Milk Pricing'!A39</f>
        <v>Prepared: 25th June 2026</v>
      </c>
    </row>
    <row r="33" spans="1:11" ht="13.5" x14ac:dyDescent="0.25">
      <c r="K33" s="70" t="str">
        <f>'Milk Pricing'!A41</f>
        <v>(C) Crown Copyright 2026</v>
      </c>
    </row>
    <row r="41" spans="1:11" x14ac:dyDescent="0.2">
      <c r="A41" s="16"/>
    </row>
    <row r="42" spans="1:11" x14ac:dyDescent="0.2">
      <c r="A42" s="16"/>
    </row>
  </sheetData>
  <phoneticPr fontId="11" type="noConversion"/>
  <pageMargins left="0.75" right="0.75" top="1" bottom="1" header="0.5" footer="0.5"/>
  <pageSetup paperSize="9" scale="96"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AE45"/>
  <sheetViews>
    <sheetView showGridLines="0" topLeftCell="H7" zoomScaleNormal="100" workbookViewId="0">
      <selection activeCell="AC34" sqref="AC34"/>
    </sheetView>
  </sheetViews>
  <sheetFormatPr defaultColWidth="8.7109375" defaultRowHeight="13.5" x14ac:dyDescent="0.25"/>
  <cols>
    <col min="1" max="1" width="4.42578125" style="36" customWidth="1"/>
    <col min="2" max="2" width="6.5703125" style="36" customWidth="1"/>
    <col min="3" max="18" width="8.42578125" style="36" customWidth="1"/>
    <col min="19" max="19" width="8.5703125" style="36" customWidth="1"/>
    <col min="20" max="22" width="8.42578125" style="36" customWidth="1"/>
    <col min="23" max="23" width="9" style="36" customWidth="1"/>
    <col min="24" max="25" width="8.7109375" style="36"/>
    <col min="26" max="28" width="8.85546875" style="36" customWidth="1"/>
    <col min="29" max="29" width="10.5703125" style="36" customWidth="1"/>
    <col min="30" max="30" width="10.7109375" style="36" customWidth="1"/>
    <col min="31" max="31" width="19.5703125" style="36" customWidth="1"/>
    <col min="32" max="16384" width="8.7109375" style="36"/>
  </cols>
  <sheetData>
    <row r="4" spans="2:30" x14ac:dyDescent="0.25">
      <c r="X4" s="50"/>
    </row>
    <row r="5" spans="2:30" x14ac:dyDescent="0.25">
      <c r="X5" s="51"/>
    </row>
    <row r="6" spans="2:30" x14ac:dyDescent="0.25">
      <c r="X6" s="51"/>
    </row>
    <row r="7" spans="2:30" ht="6" customHeight="1" x14ac:dyDescent="0.25"/>
    <row r="8" spans="2:30" x14ac:dyDescent="0.25">
      <c r="X8" s="36" t="s">
        <v>14</v>
      </c>
    </row>
    <row r="9" spans="2:30" x14ac:dyDescent="0.25">
      <c r="X9" s="36" t="s">
        <v>14</v>
      </c>
    </row>
    <row r="10" spans="2:30" ht="3.75" customHeight="1" x14ac:dyDescent="0.25"/>
    <row r="11" spans="2:30" ht="15" x14ac:dyDescent="0.25">
      <c r="B11" s="80" t="s">
        <v>15</v>
      </c>
      <c r="X11" s="36" t="s">
        <v>14</v>
      </c>
      <c r="Y11" s="36" t="s">
        <v>14</v>
      </c>
    </row>
    <row r="12" spans="2:30" x14ac:dyDescent="0.25">
      <c r="B12" s="52"/>
      <c r="C12" s="53">
        <v>2000</v>
      </c>
      <c r="D12" s="53">
        <v>2001</v>
      </c>
      <c r="E12" s="53">
        <v>2002</v>
      </c>
      <c r="F12" s="53">
        <v>2003</v>
      </c>
      <c r="G12" s="53">
        <v>2004</v>
      </c>
      <c r="H12" s="53">
        <v>2005</v>
      </c>
      <c r="I12" s="54">
        <v>2006</v>
      </c>
      <c r="J12" s="54">
        <v>2007</v>
      </c>
      <c r="K12" s="54">
        <v>2008</v>
      </c>
      <c r="L12" s="54">
        <v>2009</v>
      </c>
      <c r="M12" s="54">
        <v>2010</v>
      </c>
      <c r="N12" s="54">
        <v>2011</v>
      </c>
      <c r="O12" s="54">
        <v>2012</v>
      </c>
      <c r="P12" s="54">
        <v>2013</v>
      </c>
      <c r="Q12" s="54">
        <v>2014</v>
      </c>
      <c r="R12" s="54">
        <v>2015</v>
      </c>
      <c r="S12" s="54">
        <v>2016</v>
      </c>
      <c r="T12" s="55">
        <v>2017</v>
      </c>
      <c r="U12" s="55">
        <v>2018</v>
      </c>
      <c r="V12" s="54">
        <v>2019</v>
      </c>
      <c r="W12" s="54">
        <v>2020</v>
      </c>
      <c r="X12" s="54">
        <v>2021</v>
      </c>
      <c r="Y12" s="54">
        <v>2022</v>
      </c>
      <c r="Z12" s="54">
        <v>2023</v>
      </c>
      <c r="AA12" s="54">
        <v>2024</v>
      </c>
      <c r="AB12" s="54">
        <v>2025</v>
      </c>
      <c r="AC12" s="54">
        <v>2026</v>
      </c>
    </row>
    <row r="13" spans="2:30" x14ac:dyDescent="0.25">
      <c r="B13" s="76" t="s">
        <v>1</v>
      </c>
      <c r="C13" s="18">
        <v>114.374702</v>
      </c>
      <c r="D13" s="19">
        <v>129.6883409439121</v>
      </c>
      <c r="E13" s="19">
        <v>140.62368607280933</v>
      </c>
      <c r="F13" s="20">
        <v>129.06048069482199</v>
      </c>
      <c r="G13" s="20">
        <v>129.223922942006</v>
      </c>
      <c r="H13" s="20">
        <v>146.08733736147599</v>
      </c>
      <c r="I13" s="19">
        <v>147.74693821579899</v>
      </c>
      <c r="J13" s="19">
        <v>152.499145</v>
      </c>
      <c r="K13" s="19">
        <v>155.24094600000001</v>
      </c>
      <c r="L13" s="19">
        <v>149.10616999999999</v>
      </c>
      <c r="M13" s="19">
        <v>138.56640110153299</v>
      </c>
      <c r="N13" s="19">
        <v>157.41446579823099</v>
      </c>
      <c r="O13" s="19">
        <v>164.65847015410699</v>
      </c>
      <c r="P13" s="19">
        <v>162.954433051123</v>
      </c>
      <c r="Q13" s="19">
        <v>176.253870051945</v>
      </c>
      <c r="R13" s="19">
        <v>183.61277208216501</v>
      </c>
      <c r="S13" s="19">
        <v>188.08682622623601</v>
      </c>
      <c r="T13" s="21">
        <v>188.74248914098877</v>
      </c>
      <c r="U13" s="21">
        <v>196.1119102032483</v>
      </c>
      <c r="V13" s="22">
        <v>203.02185299999999</v>
      </c>
      <c r="W13" s="21">
        <v>204.49238734707799</v>
      </c>
      <c r="X13" s="21">
        <v>211.279449268684</v>
      </c>
      <c r="Y13" s="21">
        <v>217.89580277045101</v>
      </c>
      <c r="Z13" s="21">
        <v>215.07105586359086</v>
      </c>
      <c r="AA13" s="21">
        <v>217.36347872253683</v>
      </c>
      <c r="AB13" s="21">
        <v>236.49882934456093</v>
      </c>
      <c r="AC13" s="84">
        <v>247.39653313027523</v>
      </c>
      <c r="AD13" s="56"/>
    </row>
    <row r="14" spans="2:30" x14ac:dyDescent="0.25">
      <c r="B14" s="77" t="s">
        <v>2</v>
      </c>
      <c r="C14" s="18">
        <v>115.666268</v>
      </c>
      <c r="D14" s="18">
        <v>127.85119630531284</v>
      </c>
      <c r="E14" s="18">
        <v>135.99067327176178</v>
      </c>
      <c r="F14" s="23">
        <v>125.89310040373699</v>
      </c>
      <c r="G14" s="23">
        <v>127.85171207022</v>
      </c>
      <c r="H14" s="23">
        <v>139.889937194114</v>
      </c>
      <c r="I14" s="18">
        <v>141.28774348369399</v>
      </c>
      <c r="J14" s="18">
        <v>143.275181</v>
      </c>
      <c r="K14" s="18">
        <v>150.68982800000001</v>
      </c>
      <c r="L14" s="18">
        <v>139.86620099999999</v>
      </c>
      <c r="M14" s="18">
        <v>132.92678484686499</v>
      </c>
      <c r="N14" s="18">
        <v>150.33540104375001</v>
      </c>
      <c r="O14" s="18">
        <v>161.84245154096899</v>
      </c>
      <c r="P14" s="18">
        <v>154.33584397499001</v>
      </c>
      <c r="Q14" s="18">
        <v>167.86332569952501</v>
      </c>
      <c r="R14" s="18">
        <v>172.122743475362</v>
      </c>
      <c r="S14" s="18">
        <v>181.63244418345599</v>
      </c>
      <c r="T14" s="21">
        <v>177.72950507055913</v>
      </c>
      <c r="U14" s="21">
        <v>183.89766576619888</v>
      </c>
      <c r="V14" s="21">
        <v>189.369103</v>
      </c>
      <c r="W14" s="21">
        <v>199.550570015597</v>
      </c>
      <c r="X14" s="21">
        <v>199.96464345453001</v>
      </c>
      <c r="Y14" s="21">
        <v>204.39367522441722</v>
      </c>
      <c r="Z14" s="21">
        <v>204.30016556623443</v>
      </c>
      <c r="AA14" s="21">
        <v>212.20103068023712</v>
      </c>
      <c r="AB14" s="21">
        <v>222.15131233236551</v>
      </c>
      <c r="AC14" s="84">
        <v>232.07178333236553</v>
      </c>
      <c r="AD14" s="56"/>
    </row>
    <row r="15" spans="2:30" x14ac:dyDescent="0.25">
      <c r="B15" s="77" t="s">
        <v>3</v>
      </c>
      <c r="C15" s="18">
        <v>134.373265</v>
      </c>
      <c r="D15" s="18">
        <v>154.7540020324447</v>
      </c>
      <c r="E15" s="18">
        <v>164.32491399299329</v>
      </c>
      <c r="F15" s="23">
        <v>154.93574001438401</v>
      </c>
      <c r="G15" s="23">
        <v>146.998115311833</v>
      </c>
      <c r="H15" s="23">
        <v>167.55347130285699</v>
      </c>
      <c r="I15" s="18">
        <v>167.35303121197401</v>
      </c>
      <c r="J15" s="18">
        <v>167.005247</v>
      </c>
      <c r="K15" s="18">
        <v>169.751777</v>
      </c>
      <c r="L15" s="18">
        <v>162.80073200000001</v>
      </c>
      <c r="M15" s="18">
        <v>155.086395871739</v>
      </c>
      <c r="N15" s="24">
        <v>175.103635572808</v>
      </c>
      <c r="O15" s="24">
        <v>185.216095618597</v>
      </c>
      <c r="P15" s="24">
        <v>177.45439090704301</v>
      </c>
      <c r="Q15" s="24">
        <v>196.17821786637899</v>
      </c>
      <c r="R15" s="24">
        <v>201.08290877842299</v>
      </c>
      <c r="S15" s="24">
        <v>201.65246308189001</v>
      </c>
      <c r="T15" s="21">
        <v>203.86438869259308</v>
      </c>
      <c r="U15" s="21">
        <v>210.54663279180977</v>
      </c>
      <c r="V15" s="21">
        <v>216.784651</v>
      </c>
      <c r="W15" s="21">
        <v>221.44493600572301</v>
      </c>
      <c r="X15" s="21">
        <v>234.089296330167</v>
      </c>
      <c r="Y15" s="21">
        <v>236.10666597800633</v>
      </c>
      <c r="Z15" s="21">
        <v>233.8941248909822</v>
      </c>
      <c r="AA15" s="21">
        <v>235.83311979676085</v>
      </c>
      <c r="AB15" s="21">
        <v>255.77311791585964</v>
      </c>
      <c r="AC15" s="84">
        <v>267.64216714443103</v>
      </c>
      <c r="AD15" s="56"/>
    </row>
    <row r="16" spans="2:30" x14ac:dyDescent="0.25">
      <c r="B16" s="77" t="s">
        <v>4</v>
      </c>
      <c r="C16" s="18">
        <v>154.28899999999999</v>
      </c>
      <c r="D16" s="18">
        <v>164.85086762388019</v>
      </c>
      <c r="E16" s="18">
        <v>180.17137803958289</v>
      </c>
      <c r="F16" s="23">
        <v>173.03283691423201</v>
      </c>
      <c r="G16" s="23">
        <v>165.088621461922</v>
      </c>
      <c r="H16" s="23">
        <v>174.79255323332401</v>
      </c>
      <c r="I16" s="18">
        <v>175.40503771128601</v>
      </c>
      <c r="J16" s="18">
        <v>180.364034</v>
      </c>
      <c r="K16" s="18">
        <v>175.632442</v>
      </c>
      <c r="L16" s="18">
        <v>169.93093500000001</v>
      </c>
      <c r="M16" s="18">
        <v>163.30717222809</v>
      </c>
      <c r="N16" s="18">
        <v>184.827362030816</v>
      </c>
      <c r="O16" s="18">
        <v>191.55618567196299</v>
      </c>
      <c r="P16" s="18">
        <v>180.77559781676899</v>
      </c>
      <c r="Q16" s="18">
        <v>203.57894004001801</v>
      </c>
      <c r="R16" s="18">
        <v>207.91554574206901</v>
      </c>
      <c r="S16" s="18">
        <v>202.94498360305701</v>
      </c>
      <c r="T16" s="21">
        <v>211.69679176154236</v>
      </c>
      <c r="U16" s="21">
        <v>214.08922057386161</v>
      </c>
      <c r="V16" s="21">
        <v>220.652895</v>
      </c>
      <c r="W16" s="21">
        <v>227.10670642309799</v>
      </c>
      <c r="X16" s="21">
        <v>236.38502314245599</v>
      </c>
      <c r="Y16" s="21">
        <v>238.26608416823922</v>
      </c>
      <c r="Z16" s="21">
        <v>235.32014191963842</v>
      </c>
      <c r="AA16" s="21">
        <v>235.134462165652</v>
      </c>
      <c r="AB16" s="21">
        <v>260.17411744793981</v>
      </c>
      <c r="AC16" s="84">
        <v>265.85055309079701</v>
      </c>
      <c r="AD16" s="56"/>
    </row>
    <row r="17" spans="1:30" x14ac:dyDescent="0.25">
      <c r="B17" s="77" t="s">
        <v>0</v>
      </c>
      <c r="C17" s="18">
        <v>179.33600000000001</v>
      </c>
      <c r="D17" s="23">
        <v>195.5655343183825</v>
      </c>
      <c r="E17" s="23">
        <v>200.96176932699908</v>
      </c>
      <c r="F17" s="18">
        <v>195.485985752158</v>
      </c>
      <c r="G17" s="18">
        <v>191.12760704858701</v>
      </c>
      <c r="H17" s="18">
        <v>196.88073512307</v>
      </c>
      <c r="I17" s="18">
        <v>199.082237370455</v>
      </c>
      <c r="J17" s="18">
        <v>200.20655600000001</v>
      </c>
      <c r="K17" s="18">
        <v>198.49285599999999</v>
      </c>
      <c r="L17" s="18">
        <v>181.134973</v>
      </c>
      <c r="M17" s="18">
        <v>189.20946394653001</v>
      </c>
      <c r="N17" s="18">
        <v>200.05516177011799</v>
      </c>
      <c r="O17" s="18">
        <v>207.133899458575</v>
      </c>
      <c r="P17" s="18">
        <v>200.303016138776</v>
      </c>
      <c r="Q17" s="18">
        <v>219.710542120231</v>
      </c>
      <c r="R17" s="18">
        <v>226.02539217839001</v>
      </c>
      <c r="S17" s="18">
        <v>222.39152732854899</v>
      </c>
      <c r="T17" s="21">
        <v>229.07742404358331</v>
      </c>
      <c r="U17" s="21">
        <v>232.21061167313044</v>
      </c>
      <c r="V17" s="21">
        <v>235.092095</v>
      </c>
      <c r="W17" s="21">
        <v>240.89995651071001</v>
      </c>
      <c r="X17" s="21">
        <v>249.145177119208</v>
      </c>
      <c r="Y17" s="21">
        <v>246.68304473462186</v>
      </c>
      <c r="Z17" s="21">
        <v>248.15490645754878</v>
      </c>
      <c r="AA17" s="21">
        <v>250.90247630024467</v>
      </c>
      <c r="AB17" s="21">
        <v>274.14977515361204</v>
      </c>
      <c r="AC17" s="82"/>
      <c r="AD17" s="56"/>
    </row>
    <row r="18" spans="1:30" x14ac:dyDescent="0.25">
      <c r="B18" s="77" t="s">
        <v>5</v>
      </c>
      <c r="C18" s="18">
        <v>168.74799999999999</v>
      </c>
      <c r="D18" s="23">
        <v>184.79197347003293</v>
      </c>
      <c r="E18" s="23">
        <v>177.02063093696646</v>
      </c>
      <c r="F18" s="18">
        <v>178.72225371817501</v>
      </c>
      <c r="G18" s="18">
        <v>179.01937644616299</v>
      </c>
      <c r="H18" s="18">
        <v>182.38676587291599</v>
      </c>
      <c r="I18" s="18">
        <v>187.00008516619201</v>
      </c>
      <c r="J18" s="18">
        <v>184.29771299999999</v>
      </c>
      <c r="K18" s="18">
        <v>184.43925200000001</v>
      </c>
      <c r="L18" s="18">
        <v>170.09097399999999</v>
      </c>
      <c r="M18" s="18">
        <v>181.90353175976901</v>
      </c>
      <c r="N18" s="18">
        <v>186.867989087187</v>
      </c>
      <c r="O18" s="18">
        <v>192.570032323248</v>
      </c>
      <c r="P18" s="18">
        <v>190.89848224122801</v>
      </c>
      <c r="Q18" s="18">
        <v>204.82306078273399</v>
      </c>
      <c r="R18" s="18">
        <v>215.85190161798101</v>
      </c>
      <c r="S18" s="18">
        <v>203.78209174230901</v>
      </c>
      <c r="T18" s="21">
        <v>210.13866576126168</v>
      </c>
      <c r="U18" s="21">
        <v>213.74519232543076</v>
      </c>
      <c r="V18" s="21">
        <v>218.364327</v>
      </c>
      <c r="W18" s="21">
        <v>222.70326628586099</v>
      </c>
      <c r="X18" s="21">
        <v>231.29623007933799</v>
      </c>
      <c r="Y18" s="21">
        <v>225.25938318197143</v>
      </c>
      <c r="Z18" s="21">
        <v>230.03166973943684</v>
      </c>
      <c r="AA18" s="21">
        <v>234.15918982901971</v>
      </c>
      <c r="AB18" s="21">
        <v>254.67354315716452</v>
      </c>
      <c r="AC18" s="82"/>
      <c r="AD18" s="56"/>
    </row>
    <row r="19" spans="1:30" x14ac:dyDescent="0.25">
      <c r="B19" s="77" t="s">
        <v>6</v>
      </c>
      <c r="C19" s="18">
        <v>164.042</v>
      </c>
      <c r="D19" s="18">
        <v>175.79403376271864</v>
      </c>
      <c r="E19" s="18">
        <v>163.8981365521237</v>
      </c>
      <c r="F19" s="18">
        <v>171.23508034303001</v>
      </c>
      <c r="G19" s="18">
        <v>174.42578198942999</v>
      </c>
      <c r="H19" s="18">
        <v>172.74179627326799</v>
      </c>
      <c r="I19" s="18">
        <v>180.13161398862201</v>
      </c>
      <c r="J19" s="18">
        <v>173.454016</v>
      </c>
      <c r="K19" s="18">
        <v>177.73313899999999</v>
      </c>
      <c r="L19" s="18">
        <v>162.83486199999999</v>
      </c>
      <c r="M19" s="18">
        <v>173.14882842389</v>
      </c>
      <c r="N19" s="18">
        <v>181.58400695870299</v>
      </c>
      <c r="O19" s="18">
        <v>175.92205619822599</v>
      </c>
      <c r="P19" s="18">
        <v>181.44401133426999</v>
      </c>
      <c r="Q19" s="18">
        <v>197.844660972962</v>
      </c>
      <c r="R19" s="18">
        <v>204.145065061129</v>
      </c>
      <c r="S19" s="18">
        <v>189.73087172616999</v>
      </c>
      <c r="T19" s="21">
        <v>200.37916531101675</v>
      </c>
      <c r="U19" s="21">
        <v>206.40336435844767</v>
      </c>
      <c r="V19" s="21">
        <v>210.09178499999999</v>
      </c>
      <c r="W19" s="21">
        <v>209.568660063484</v>
      </c>
      <c r="X19" s="21">
        <v>218.94062361163699</v>
      </c>
      <c r="Y19" s="21">
        <v>214.94088358629961</v>
      </c>
      <c r="Z19" s="21">
        <v>219.30607199258796</v>
      </c>
      <c r="AA19" s="21">
        <v>223.96765255135372</v>
      </c>
      <c r="AB19" s="21">
        <v>242.02795358117305</v>
      </c>
      <c r="AC19" s="82"/>
      <c r="AD19" s="56"/>
    </row>
    <row r="20" spans="1:30" x14ac:dyDescent="0.25">
      <c r="B20" s="77" t="s">
        <v>7</v>
      </c>
      <c r="C20" s="18">
        <v>142.40700000000001</v>
      </c>
      <c r="D20" s="18">
        <v>153.65635351874093</v>
      </c>
      <c r="E20" s="18">
        <v>142.95550172281034</v>
      </c>
      <c r="F20" s="18">
        <v>152.64567406600901</v>
      </c>
      <c r="G20" s="18">
        <v>153.40697758927999</v>
      </c>
      <c r="H20" s="18">
        <v>156.64139402617801</v>
      </c>
      <c r="I20" s="18">
        <v>160.62217505105801</v>
      </c>
      <c r="J20" s="18">
        <v>156.71393800000001</v>
      </c>
      <c r="K20" s="18">
        <v>154.32299399999999</v>
      </c>
      <c r="L20" s="18">
        <v>140.527748</v>
      </c>
      <c r="M20" s="18">
        <v>155.679593815506</v>
      </c>
      <c r="N20" s="18">
        <v>161.85027233829999</v>
      </c>
      <c r="O20" s="18">
        <v>156.845890851983</v>
      </c>
      <c r="P20" s="18">
        <v>162.33405738162801</v>
      </c>
      <c r="Q20" s="18">
        <v>174.809996252763</v>
      </c>
      <c r="R20" s="18">
        <v>180.80789091419899</v>
      </c>
      <c r="S20" s="18">
        <v>169.52141327265099</v>
      </c>
      <c r="T20" s="21">
        <v>179.23577046081203</v>
      </c>
      <c r="U20" s="21">
        <v>183.98008515377919</v>
      </c>
      <c r="V20" s="21">
        <v>187.387607</v>
      </c>
      <c r="W20" s="21">
        <v>188.001995096586</v>
      </c>
      <c r="X20" s="21">
        <v>196.983833924072</v>
      </c>
      <c r="Y20" s="21">
        <v>193.58968605007243</v>
      </c>
      <c r="Z20" s="21">
        <v>194.63328580771443</v>
      </c>
      <c r="AA20" s="21">
        <v>199.66472835444225</v>
      </c>
      <c r="AB20" s="21">
        <v>218.99198894794858</v>
      </c>
      <c r="AC20" s="82"/>
      <c r="AD20" s="56"/>
    </row>
    <row r="21" spans="1:30" x14ac:dyDescent="0.25">
      <c r="B21" s="77" t="s">
        <v>8</v>
      </c>
      <c r="C21" s="18">
        <v>119.59099999999999</v>
      </c>
      <c r="D21" s="18">
        <v>131.12852942983076</v>
      </c>
      <c r="E21" s="18">
        <v>125.69541975227084</v>
      </c>
      <c r="F21" s="18">
        <v>132.46507188404601</v>
      </c>
      <c r="G21" s="18">
        <v>129.28196435670199</v>
      </c>
      <c r="H21" s="18">
        <v>134.632806521802</v>
      </c>
      <c r="I21" s="18">
        <v>139.088234474187</v>
      </c>
      <c r="J21" s="18">
        <v>138.073847</v>
      </c>
      <c r="K21" s="18">
        <v>132.72998999999999</v>
      </c>
      <c r="L21" s="18">
        <v>121.581982</v>
      </c>
      <c r="M21" s="18">
        <v>139.35276184736699</v>
      </c>
      <c r="N21" s="18">
        <v>143.329798919436</v>
      </c>
      <c r="O21" s="18">
        <v>136.78648912595099</v>
      </c>
      <c r="P21" s="18">
        <v>142.16487399704499</v>
      </c>
      <c r="Q21" s="18">
        <v>161.84445849716599</v>
      </c>
      <c r="R21" s="18">
        <v>162.98331756821901</v>
      </c>
      <c r="S21" s="18">
        <v>151.40075912371299</v>
      </c>
      <c r="T21" s="21">
        <v>159.18476517549831</v>
      </c>
      <c r="U21" s="21">
        <v>165.83121925647583</v>
      </c>
      <c r="V21" s="21">
        <v>168.27111300000001</v>
      </c>
      <c r="W21" s="21">
        <v>170.17098062820801</v>
      </c>
      <c r="X21" s="21">
        <v>179.165928806702</v>
      </c>
      <c r="Y21" s="21">
        <v>175.02703101373942</v>
      </c>
      <c r="Z21" s="21">
        <v>175.07043674219673</v>
      </c>
      <c r="AA21" s="21">
        <v>183.90748239481931</v>
      </c>
      <c r="AB21" s="21">
        <v>197.97478210114494</v>
      </c>
      <c r="AC21" s="82"/>
      <c r="AD21" s="56"/>
    </row>
    <row r="22" spans="1:30" x14ac:dyDescent="0.25">
      <c r="B22" s="77" t="s">
        <v>9</v>
      </c>
      <c r="C22" s="18">
        <v>110.00681899999999</v>
      </c>
      <c r="D22" s="18">
        <v>124.73752814695493</v>
      </c>
      <c r="E22" s="18">
        <v>116.98754554318258</v>
      </c>
      <c r="F22" s="18">
        <v>126.236346272289</v>
      </c>
      <c r="G22" s="18">
        <v>126.225111817909</v>
      </c>
      <c r="H22" s="18">
        <v>131.40440360565</v>
      </c>
      <c r="I22" s="18">
        <v>133.950022056199</v>
      </c>
      <c r="J22" s="18">
        <v>138.63332700000001</v>
      </c>
      <c r="K22" s="18">
        <v>132.25556599999999</v>
      </c>
      <c r="L22" s="18">
        <v>124.442171</v>
      </c>
      <c r="M22" s="18">
        <v>139.32193970265001</v>
      </c>
      <c r="N22" s="18">
        <v>141.36183249945501</v>
      </c>
      <c r="O22" s="18">
        <v>135.64632220219301</v>
      </c>
      <c r="P22" s="18">
        <v>147.775598733029</v>
      </c>
      <c r="Q22" s="18">
        <v>164.54237131611799</v>
      </c>
      <c r="R22" s="18">
        <v>166.955716626721</v>
      </c>
      <c r="S22" s="18">
        <v>155.63316414111</v>
      </c>
      <c r="T22" s="21">
        <v>166.38367719005336</v>
      </c>
      <c r="U22" s="21">
        <v>172.82483252032557</v>
      </c>
      <c r="V22" s="21">
        <v>173.03085300000001</v>
      </c>
      <c r="W22" s="21">
        <v>177.552666060457</v>
      </c>
      <c r="X22" s="21">
        <v>185.74761137232201</v>
      </c>
      <c r="Y22" s="21">
        <v>182.79736711819064</v>
      </c>
      <c r="Z22" s="21">
        <v>180.80141426991088</v>
      </c>
      <c r="AA22" s="21">
        <v>196.4741310687113</v>
      </c>
      <c r="AB22" s="21">
        <v>209.42388026014694</v>
      </c>
      <c r="AC22" s="82"/>
      <c r="AD22" s="56"/>
    </row>
    <row r="23" spans="1:30" x14ac:dyDescent="0.25">
      <c r="B23" s="77" t="s">
        <v>10</v>
      </c>
      <c r="C23" s="18">
        <v>105.112289</v>
      </c>
      <c r="D23" s="18">
        <v>119.60244388038869</v>
      </c>
      <c r="E23" s="18">
        <v>106.71023443196722</v>
      </c>
      <c r="F23" s="18">
        <v>116.87886349502701</v>
      </c>
      <c r="G23" s="18">
        <v>124.16455552015699</v>
      </c>
      <c r="H23" s="18">
        <v>125.328487441579</v>
      </c>
      <c r="I23" s="18">
        <v>130.52169540236801</v>
      </c>
      <c r="J23" s="18">
        <v>135.79827399999999</v>
      </c>
      <c r="K23" s="18">
        <v>130.021401</v>
      </c>
      <c r="L23" s="18">
        <v>119.08998099999999</v>
      </c>
      <c r="M23" s="18">
        <v>135.19519844154399</v>
      </c>
      <c r="N23" s="18">
        <v>141.99687122361999</v>
      </c>
      <c r="O23" s="18">
        <v>137.838811731167</v>
      </c>
      <c r="P23" s="18">
        <v>147.48180558716601</v>
      </c>
      <c r="Q23" s="18">
        <v>160.90434909870999</v>
      </c>
      <c r="R23" s="18">
        <v>164.48748750858499</v>
      </c>
      <c r="S23" s="18">
        <v>155.97314607508301</v>
      </c>
      <c r="T23" s="21">
        <v>171.1283413230407</v>
      </c>
      <c r="U23" s="21">
        <v>173.72987673933699</v>
      </c>
      <c r="V23" s="21">
        <v>174.46746200000001</v>
      </c>
      <c r="W23" s="21">
        <v>182.70882588178199</v>
      </c>
      <c r="X23" s="21">
        <v>188.942663702413</v>
      </c>
      <c r="Y23" s="21">
        <v>186.31237011114996</v>
      </c>
      <c r="Z23" s="21">
        <v>185.13800246057465</v>
      </c>
      <c r="AA23" s="21">
        <v>204.05920016919828</v>
      </c>
      <c r="AB23" s="21">
        <v>215.07527158274746</v>
      </c>
      <c r="AC23" s="83"/>
      <c r="AD23" s="56"/>
    </row>
    <row r="24" spans="1:30" x14ac:dyDescent="0.25">
      <c r="B24" s="78" t="s">
        <v>11</v>
      </c>
      <c r="C24" s="25">
        <v>119.283489</v>
      </c>
      <c r="D24" s="26">
        <v>130.40343156740079</v>
      </c>
      <c r="E24" s="26">
        <v>118.82548235653255</v>
      </c>
      <c r="F24" s="25">
        <v>124.423652442091</v>
      </c>
      <c r="G24" s="25">
        <v>137.145066445791</v>
      </c>
      <c r="H24" s="25">
        <v>137.734065003132</v>
      </c>
      <c r="I24" s="18">
        <v>143.053429787212</v>
      </c>
      <c r="J24" s="18">
        <v>147.327549</v>
      </c>
      <c r="K24" s="18">
        <v>141.527727</v>
      </c>
      <c r="L24" s="18">
        <v>130.82611</v>
      </c>
      <c r="M24" s="18">
        <v>146.12475201451699</v>
      </c>
      <c r="N24" s="18">
        <v>155.54037575757499</v>
      </c>
      <c r="O24" s="18">
        <v>153.136195123021</v>
      </c>
      <c r="P24" s="18">
        <v>165.50131483693301</v>
      </c>
      <c r="Q24" s="18">
        <v>176.05236730144901</v>
      </c>
      <c r="R24" s="18">
        <v>180.394898446757</v>
      </c>
      <c r="S24" s="18">
        <v>175.574060495776</v>
      </c>
      <c r="T24" s="27">
        <v>187.33017206905052</v>
      </c>
      <c r="U24" s="27">
        <v>192.09287463795499</v>
      </c>
      <c r="V24" s="27">
        <v>193.42480699999999</v>
      </c>
      <c r="W24" s="21">
        <v>202.37292968141699</v>
      </c>
      <c r="X24" s="21">
        <v>208.096049188471</v>
      </c>
      <c r="Y24" s="21">
        <v>203.98271356741247</v>
      </c>
      <c r="Z24" s="21">
        <v>205.76018287529811</v>
      </c>
      <c r="AA24" s="21">
        <v>226.52818881702396</v>
      </c>
      <c r="AB24" s="21">
        <v>237.95140763227559</v>
      </c>
      <c r="AC24" s="83"/>
      <c r="AD24" s="56"/>
    </row>
    <row r="25" spans="1:30" ht="15" customHeight="1" x14ac:dyDescent="0.25">
      <c r="A25" s="57"/>
      <c r="B25" s="79" t="s">
        <v>12</v>
      </c>
      <c r="C25" s="28">
        <f t="shared" ref="C25:M25" si="0">SUM(C13:C24)</f>
        <v>1627.2298319999995</v>
      </c>
      <c r="D25" s="29">
        <f t="shared" si="0"/>
        <v>1792.8242349999998</v>
      </c>
      <c r="E25" s="30">
        <f t="shared" si="0"/>
        <v>1774.1653719999999</v>
      </c>
      <c r="F25" s="31">
        <f t="shared" si="0"/>
        <v>1781.0150859999999</v>
      </c>
      <c r="G25" s="32">
        <f t="shared" si="0"/>
        <v>1783.9588129999997</v>
      </c>
      <c r="H25" s="32">
        <f t="shared" si="0"/>
        <v>1866.0737529593657</v>
      </c>
      <c r="I25" s="31">
        <f t="shared" si="0"/>
        <v>1905.2422439190464</v>
      </c>
      <c r="J25" s="31">
        <f t="shared" si="0"/>
        <v>1917.6488270000002</v>
      </c>
      <c r="K25" s="31">
        <f t="shared" si="0"/>
        <v>1902.8379179999999</v>
      </c>
      <c r="L25" s="31">
        <f t="shared" si="0"/>
        <v>1772.2328389999998</v>
      </c>
      <c r="M25" s="31">
        <f t="shared" si="0"/>
        <v>1849.8228239999999</v>
      </c>
      <c r="N25" s="31">
        <f t="shared" ref="N25:Q25" si="1">SUM(N13:N24)</f>
        <v>1980.267172999999</v>
      </c>
      <c r="O25" s="31">
        <f t="shared" si="1"/>
        <v>1999.1529</v>
      </c>
      <c r="P25" s="31">
        <f t="shared" si="1"/>
        <v>2013.4234260000005</v>
      </c>
      <c r="Q25" s="31">
        <f t="shared" si="1"/>
        <v>2204.40616</v>
      </c>
      <c r="R25" s="31">
        <f t="shared" ref="R25:W25" si="2">SUM(R13:R24)</f>
        <v>2266.38564</v>
      </c>
      <c r="S25" s="31">
        <f t="shared" si="2"/>
        <v>2198.3237509999999</v>
      </c>
      <c r="T25" s="33">
        <f t="shared" si="2"/>
        <v>2284.8911560000001</v>
      </c>
      <c r="U25" s="34">
        <f t="shared" si="2"/>
        <v>2345.4634859999996</v>
      </c>
      <c r="V25" s="34">
        <f t="shared" si="2"/>
        <v>2389.9585509999997</v>
      </c>
      <c r="W25" s="34">
        <f t="shared" si="2"/>
        <v>2446.5738800000013</v>
      </c>
      <c r="X25" s="34">
        <f>SUM(X13:X24)</f>
        <v>2540.0365299999999</v>
      </c>
      <c r="Y25" s="34">
        <f t="shared" ref="Y25:AA25" si="3">SUM(Y13:Y24)</f>
        <v>2525.2547075045713</v>
      </c>
      <c r="Z25" s="34">
        <f t="shared" si="3"/>
        <v>2527.4814585857143</v>
      </c>
      <c r="AA25" s="34">
        <f t="shared" si="3"/>
        <v>2620.1951408499999</v>
      </c>
      <c r="AB25" s="34">
        <v>2824.8659794571413</v>
      </c>
      <c r="AC25" s="34">
        <f>SUM(AC13:AC24)</f>
        <v>1012.9610366978687</v>
      </c>
      <c r="AD25" s="58"/>
    </row>
    <row r="26" spans="1:30" ht="7.5" customHeight="1" x14ac:dyDescent="0.25">
      <c r="X26" s="51"/>
      <c r="Y26" s="51"/>
      <c r="AC26" s="59"/>
    </row>
    <row r="27" spans="1:30" x14ac:dyDescent="0.25">
      <c r="A27" s="60"/>
      <c r="T27" s="51"/>
      <c r="X27" s="51"/>
      <c r="Y27" s="51"/>
      <c r="Z27" s="51"/>
      <c r="AA27" s="61"/>
      <c r="AB27" s="61"/>
    </row>
    <row r="28" spans="1:30" x14ac:dyDescent="0.25">
      <c r="A28" s="62"/>
      <c r="B28" s="62"/>
      <c r="C28" s="62"/>
      <c r="D28" s="62"/>
      <c r="E28" s="62"/>
      <c r="F28" s="62"/>
      <c r="T28" s="63"/>
      <c r="V28" s="51"/>
      <c r="W28" s="51"/>
      <c r="X28" s="64"/>
      <c r="Y28" s="51"/>
      <c r="Z28" s="51"/>
      <c r="AA28" s="51"/>
      <c r="AB28" s="51"/>
    </row>
    <row r="29" spans="1:30" x14ac:dyDescent="0.25">
      <c r="A29" s="57"/>
      <c r="B29" s="65"/>
      <c r="C29" s="66"/>
      <c r="D29" s="66"/>
      <c r="E29" s="66"/>
      <c r="F29" s="66"/>
      <c r="V29" s="51"/>
      <c r="W29" s="51"/>
      <c r="X29" s="59"/>
      <c r="Y29" s="51"/>
      <c r="Z29" s="51"/>
      <c r="AA29" s="51"/>
      <c r="AB29" s="51"/>
    </row>
    <row r="30" spans="1:30" x14ac:dyDescent="0.25">
      <c r="A30" s="57"/>
      <c r="B30" s="65"/>
      <c r="C30" s="66"/>
      <c r="D30" s="66"/>
      <c r="E30" s="65"/>
      <c r="F30" s="65"/>
      <c r="V30" s="51"/>
      <c r="W30" s="51"/>
      <c r="X30" s="59"/>
      <c r="Y30" s="51"/>
    </row>
    <row r="31" spans="1:30" x14ac:dyDescent="0.25">
      <c r="A31" s="57"/>
      <c r="B31" s="65"/>
      <c r="C31" s="66"/>
      <c r="D31" s="66"/>
      <c r="E31" s="65"/>
      <c r="V31" s="51"/>
      <c r="W31" s="51"/>
      <c r="X31" s="51"/>
      <c r="Y31" s="51"/>
    </row>
    <row r="32" spans="1:30" x14ac:dyDescent="0.25">
      <c r="A32" s="57"/>
      <c r="B32" s="65"/>
      <c r="C32" s="66"/>
      <c r="D32" s="66"/>
      <c r="E32" s="65"/>
      <c r="U32" s="67"/>
      <c r="X32" s="59"/>
      <c r="AA32" s="51"/>
    </row>
    <row r="33" spans="1:31" x14ac:dyDescent="0.25">
      <c r="A33" s="57"/>
      <c r="B33" s="66"/>
      <c r="C33" s="66"/>
      <c r="D33" s="66"/>
      <c r="E33" s="65"/>
      <c r="F33" s="65"/>
      <c r="U33" s="67"/>
      <c r="X33" s="51"/>
      <c r="AA33" s="51"/>
    </row>
    <row r="34" spans="1:31" x14ac:dyDescent="0.25">
      <c r="A34" s="57"/>
      <c r="B34" s="66"/>
      <c r="C34" s="66"/>
      <c r="D34" s="66"/>
      <c r="E34" s="65"/>
      <c r="F34" s="65"/>
      <c r="AA34" s="51"/>
    </row>
    <row r="35" spans="1:31" x14ac:dyDescent="0.25">
      <c r="A35" s="57"/>
      <c r="B35" s="65"/>
      <c r="C35" s="66"/>
      <c r="D35" s="66"/>
      <c r="E35" s="65"/>
      <c r="F35" s="65"/>
      <c r="AA35" s="51"/>
    </row>
    <row r="36" spans="1:31" x14ac:dyDescent="0.25">
      <c r="A36" s="57"/>
      <c r="B36" s="65"/>
      <c r="C36" s="66"/>
      <c r="D36" s="66"/>
      <c r="E36" s="65"/>
      <c r="F36" s="65"/>
      <c r="AA36" s="51"/>
    </row>
    <row r="37" spans="1:31" x14ac:dyDescent="0.25">
      <c r="E37" s="65"/>
      <c r="F37" s="65"/>
      <c r="T37" s="66"/>
      <c r="AA37" s="51"/>
    </row>
    <row r="38" spans="1:31" x14ac:dyDescent="0.25">
      <c r="A38" s="57"/>
      <c r="B38" s="65"/>
      <c r="C38" s="66"/>
      <c r="D38" s="66"/>
      <c r="E38" s="65"/>
      <c r="T38" s="60"/>
      <c r="AA38" s="51"/>
    </row>
    <row r="39" spans="1:31" x14ac:dyDescent="0.25">
      <c r="E39" s="65"/>
      <c r="J39" s="60"/>
      <c r="AA39" s="51"/>
    </row>
    <row r="40" spans="1:31" x14ac:dyDescent="0.25">
      <c r="E40" s="65"/>
      <c r="F40" s="65"/>
      <c r="AA40" s="51"/>
    </row>
    <row r="41" spans="1:31" x14ac:dyDescent="0.25">
      <c r="A41" s="69" t="str">
        <f>'Milk Pricing'!A39</f>
        <v>Prepared: 25th June 2026</v>
      </c>
      <c r="C41" s="65"/>
      <c r="D41" s="66"/>
      <c r="T41" s="66"/>
      <c r="AA41" s="51"/>
    </row>
    <row r="42" spans="1:31" ht="14.25" x14ac:dyDescent="0.25">
      <c r="A42" s="69" t="str">
        <f>'Milk Pricing'!A40</f>
        <v>Date of next publication: July 2026</v>
      </c>
      <c r="I42" s="68"/>
      <c r="T42" s="51"/>
      <c r="U42" s="51"/>
      <c r="V42" s="51"/>
      <c r="W42" s="51"/>
      <c r="X42" s="51"/>
      <c r="AA42" s="51"/>
      <c r="AB42" s="51"/>
      <c r="AC42" s="51"/>
      <c r="AD42" s="51"/>
      <c r="AE42" s="51"/>
    </row>
    <row r="43" spans="1:31" ht="14.25" x14ac:dyDescent="0.25">
      <c r="A43" s="69" t="str">
        <f>'Milk Pricing'!A41</f>
        <v>(C) Crown Copyright 2026</v>
      </c>
      <c r="C43" s="65"/>
      <c r="D43" s="66"/>
      <c r="H43" s="68"/>
      <c r="T43" s="51"/>
      <c r="U43" s="51"/>
      <c r="V43" s="51"/>
      <c r="W43" s="51"/>
      <c r="X43" s="51"/>
      <c r="AA43" s="51"/>
      <c r="AB43" s="51"/>
      <c r="AC43" s="51"/>
      <c r="AD43" s="51"/>
      <c r="AE43" s="51"/>
    </row>
    <row r="44" spans="1:31" x14ac:dyDescent="0.25">
      <c r="T44" s="64"/>
      <c r="U44" s="64"/>
      <c r="V44" s="64"/>
      <c r="W44" s="64"/>
      <c r="X44" s="64"/>
      <c r="AA44" s="51"/>
      <c r="AB44" s="64"/>
      <c r="AC44" s="64"/>
      <c r="AD44" s="64"/>
      <c r="AE44" s="64"/>
    </row>
    <row r="45" spans="1:31" x14ac:dyDescent="0.25">
      <c r="AA45" s="51"/>
    </row>
  </sheetData>
  <phoneticPr fontId="11" type="noConversion"/>
  <pageMargins left="0.19685039370078741" right="0.19685039370078741" top="0.39370078740157483" bottom="0.39370078740157483" header="0.51181102362204722" footer="0.51181102362204722"/>
  <pageSetup paperSize="9" scale="86" orientation="landscape"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U42"/>
  <sheetViews>
    <sheetView showGridLines="0" zoomScale="90" zoomScaleNormal="90" workbookViewId="0">
      <selection activeCell="N20" sqref="N20"/>
    </sheetView>
  </sheetViews>
  <sheetFormatPr defaultRowHeight="12.75" x14ac:dyDescent="0.2"/>
  <cols>
    <col min="21" max="21" width="9.5703125" bestFit="1" customWidth="1"/>
  </cols>
  <sheetData>
    <row r="5" spans="5:6" x14ac:dyDescent="0.2">
      <c r="E5" t="s">
        <v>14</v>
      </c>
      <c r="F5" t="s">
        <v>14</v>
      </c>
    </row>
    <row r="20" spans="11:21" x14ac:dyDescent="0.2">
      <c r="U20" s="15"/>
    </row>
    <row r="21" spans="11:21" x14ac:dyDescent="0.2">
      <c r="U21" s="15"/>
    </row>
    <row r="22" spans="11:21" x14ac:dyDescent="0.2">
      <c r="U22" s="15"/>
    </row>
    <row r="29" spans="11:21" ht="13.5" x14ac:dyDescent="0.25">
      <c r="K29" s="69" t="str">
        <f>'Milk Pricing'!A39</f>
        <v>Prepared: 25th June 2026</v>
      </c>
    </row>
    <row r="30" spans="11:21" x14ac:dyDescent="0.2">
      <c r="K30" s="75"/>
    </row>
    <row r="31" spans="11:21" x14ac:dyDescent="0.2">
      <c r="K31" s="75"/>
    </row>
    <row r="32" spans="11:21" x14ac:dyDescent="0.2">
      <c r="K32" s="75"/>
    </row>
    <row r="33" spans="1:11" ht="13.5" x14ac:dyDescent="0.25">
      <c r="K33" s="70" t="str">
        <f>'Milk Pricing'!A41</f>
        <v>(C) Crown Copyright 2026</v>
      </c>
    </row>
    <row r="34" spans="1:11" x14ac:dyDescent="0.2">
      <c r="K34" s="75"/>
    </row>
    <row r="35" spans="1:11" x14ac:dyDescent="0.2">
      <c r="K35" s="75"/>
    </row>
    <row r="41" spans="1:11" x14ac:dyDescent="0.2">
      <c r="A41" s="16"/>
    </row>
    <row r="42" spans="1:11" x14ac:dyDescent="0.2">
      <c r="A42" s="16"/>
    </row>
  </sheetData>
  <phoneticPr fontId="11" type="noConversion"/>
  <pageMargins left="0.75" right="0.75" top="1" bottom="1" header="0.5" footer="0.5"/>
  <pageSetup paperSize="9"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Milk Pricing</vt:lpstr>
      <vt:lpstr>Milk Price Graphs</vt:lpstr>
      <vt:lpstr>Milk Production</vt:lpstr>
      <vt:lpstr>Milk Prod Graphs</vt:lpstr>
      <vt:lpstr>'Milk Pricing'!Print_Area</vt:lpstr>
      <vt:lpstr>'Milk Production'!Print_Area</vt:lpstr>
    </vt:vector>
  </TitlesOfParts>
  <Company>Department of 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 Rainey</dc:creator>
  <cp:lastModifiedBy>McClelland, Karen</cp:lastModifiedBy>
  <cp:lastPrinted>2017-12-07T14:45:59Z</cp:lastPrinted>
  <dcterms:created xsi:type="dcterms:W3CDTF">2003-03-06T16:13:14Z</dcterms:created>
  <dcterms:modified xsi:type="dcterms:W3CDTF">2026-06-18T09:47:10Z</dcterms:modified>
</cp:coreProperties>
</file>