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2357139\AppData\Local\Microsoft\Windows\INetCache\Content.Outlook\C0DM15VI\"/>
    </mc:Choice>
  </mc:AlternateContent>
  <xr:revisionPtr revIDLastSave="0" documentId="13_ncr:1_{7C3FA82F-EE17-4E29-9B40-246027366478}" xr6:coauthVersionLast="47" xr6:coauthVersionMax="47" xr10:uidLastSave="{00000000-0000-0000-0000-000000000000}"/>
  <bookViews>
    <workbookView xWindow="-28920" yWindow="-1155" windowWidth="29040" windowHeight="17520" activeTab="1" xr2:uid="{48BE4408-51F6-4F99-BEB0-BCF176C2B613}"/>
  </bookViews>
  <sheets>
    <sheet name="Information" sheetId="2" r:id="rId1"/>
    <sheet name="Application Information" sheetId="1" r:id="rId2"/>
    <sheet name="Sediment analysis results" sheetId="3" r:id="rId3"/>
    <sheet name="rALs" sheetId="4" r:id="rId4"/>
    <sheet name="RoI" sheetId="5" r:id="rId5"/>
    <sheet name="PCBs ref"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 l="1"/>
  <c r="F37" i="1"/>
  <c r="F36" i="1"/>
  <c r="F35" i="1"/>
  <c r="F34" i="1"/>
  <c r="G33" i="1"/>
  <c r="F33" i="1"/>
</calcChain>
</file>

<file path=xl/sharedStrings.xml><?xml version="1.0" encoding="utf-8"?>
<sst xmlns="http://schemas.openxmlformats.org/spreadsheetml/2006/main" count="783" uniqueCount="267">
  <si>
    <t>Sample numbers and locations</t>
  </si>
  <si>
    <t>Sample ID</t>
  </si>
  <si>
    <t>Name of validated laboratory</t>
  </si>
  <si>
    <t>Sample location (decimal, degrees, WGS84)</t>
  </si>
  <si>
    <t>Location name
 (as per sampling plan)</t>
  </si>
  <si>
    <t>Sample depth (m)</t>
  </si>
  <si>
    <t>Dredge area</t>
  </si>
  <si>
    <t>Instructions:</t>
  </si>
  <si>
    <t>Position latitude</t>
  </si>
  <si>
    <t>Position longitude</t>
  </si>
  <si>
    <t>All applicants and laboratories should refer to the most recent</t>
  </si>
  <si>
    <r>
      <t>guidance</t>
    </r>
    <r>
      <rPr>
        <sz val="11"/>
        <rFont val="Aptos Narrow"/>
        <family val="2"/>
        <scheme val="minor"/>
      </rPr>
      <t xml:space="preserve"> on sediment analysis in support of marine licence</t>
    </r>
  </si>
  <si>
    <r>
      <rPr>
        <sz val="11"/>
        <rFont val="Aptos Narrow"/>
        <family val="2"/>
        <scheme val="minor"/>
      </rPr>
      <t xml:space="preserve">applications and the </t>
    </r>
    <r>
      <rPr>
        <u/>
        <sz val="11"/>
        <color theme="10"/>
        <rFont val="Aptos Narrow"/>
        <family val="2"/>
        <scheme val="minor"/>
      </rPr>
      <t>OSPAR guidelines</t>
    </r>
  </si>
  <si>
    <t>Full information must be provided on the 2 work sheets -   Application Information and Sediment analysis results.</t>
  </si>
  <si>
    <t>Marine Licence applicant information</t>
  </si>
  <si>
    <t xml:space="preserve">Applicant </t>
  </si>
  <si>
    <t>Application title</t>
  </si>
  <si>
    <t>Date sampled</t>
  </si>
  <si>
    <t xml:space="preserve">Date analysed </t>
  </si>
  <si>
    <t>Marine Licence ref code</t>
  </si>
  <si>
    <t>Dredge area tonnages:</t>
  </si>
  <si>
    <t>Dredging tonnages</t>
  </si>
  <si>
    <t>% total dredged material</t>
  </si>
  <si>
    <r>
      <t>Total dredged material (m</t>
    </r>
    <r>
      <rPr>
        <b/>
        <vertAlign val="superscript"/>
        <sz val="10"/>
        <color theme="1"/>
        <rFont val="Aptos Narrow"/>
        <family val="2"/>
        <scheme val="minor"/>
      </rPr>
      <t>3</t>
    </r>
    <r>
      <rPr>
        <b/>
        <sz val="10"/>
        <color theme="1"/>
        <rFont val="Aptos Narrow"/>
        <family val="2"/>
        <scheme val="minor"/>
      </rPr>
      <t>)</t>
    </r>
  </si>
  <si>
    <t>Area i</t>
  </si>
  <si>
    <t>Area ii</t>
  </si>
  <si>
    <t>Area iii</t>
  </si>
  <si>
    <t>Area iv</t>
  </si>
  <si>
    <t>Area v</t>
  </si>
  <si>
    <t>Area vi</t>
  </si>
  <si>
    <t>Area vii</t>
  </si>
  <si>
    <t>Area viii</t>
  </si>
  <si>
    <t>Below Action level 1</t>
  </si>
  <si>
    <t>Action level 1</t>
  </si>
  <si>
    <t>Sample Description</t>
  </si>
  <si>
    <t>Action level 2</t>
  </si>
  <si>
    <t>To add column - contact MarineLicensingTeam@daera-ni.gov.uk</t>
  </si>
  <si>
    <t>Please do not change formatting - only enter values into columns F onwards</t>
  </si>
  <si>
    <t>Date analysed</t>
  </si>
  <si>
    <t>Laboratory Sample Number</t>
  </si>
  <si>
    <t>Current 
Action Level 1</t>
  </si>
  <si>
    <t>Current Action Level 2</t>
  </si>
  <si>
    <t>Unit
Dry Weight (ppm)</t>
  </si>
  <si>
    <t>Trace Metals</t>
  </si>
  <si>
    <t>Arsenic</t>
  </si>
  <si>
    <t>mg/kg</t>
  </si>
  <si>
    <t>Cadmium</t>
  </si>
  <si>
    <t>Chromium</t>
  </si>
  <si>
    <t>Copper</t>
  </si>
  <si>
    <t>Mercury</t>
  </si>
  <si>
    <t>Nickel</t>
  </si>
  <si>
    <t>Lead</t>
  </si>
  <si>
    <t>Zinc</t>
  </si>
  <si>
    <t>Organotins</t>
  </si>
  <si>
    <t>Dibutyltine (DBT)</t>
  </si>
  <si>
    <t>Tribultylin (TBT)</t>
  </si>
  <si>
    <t>TBT_DBT_MBT</t>
  </si>
  <si>
    <t xml:space="preserve">PCB </t>
  </si>
  <si>
    <t>PCB  28</t>
  </si>
  <si>
    <t>PCB 31</t>
  </si>
  <si>
    <t>PCBs, sum of ICES 7</t>
  </si>
  <si>
    <t>none</t>
  </si>
  <si>
    <t>PCBs, sum of 25 congeners</t>
  </si>
  <si>
    <t>PAH</t>
  </si>
  <si>
    <t>Acenaphthene</t>
  </si>
  <si>
    <t>Acenaphthylene</t>
  </si>
  <si>
    <t>Anthracene</t>
  </si>
  <si>
    <t>Fluorene</t>
  </si>
  <si>
    <t>Naphthalene</t>
  </si>
  <si>
    <t>Phenanthrene</t>
  </si>
  <si>
    <t>Benzo_a_anthracene</t>
  </si>
  <si>
    <t>benzo_b_fluoranthene</t>
  </si>
  <si>
    <t>Benzo_k_floranthene</t>
  </si>
  <si>
    <t>benzo_g_perylene</t>
  </si>
  <si>
    <t>Benzo_a_pyrene</t>
  </si>
  <si>
    <t>Benzo_ghi_perylene</t>
  </si>
  <si>
    <t>Dibenzo_ah_anthracene</t>
  </si>
  <si>
    <t>Chrysene</t>
  </si>
  <si>
    <t>Fluoranthene</t>
  </si>
  <si>
    <t>Pyrene</t>
  </si>
  <si>
    <t>Indeo_123cd_pyrene</t>
  </si>
  <si>
    <t>Total_Hydrocarbons</t>
  </si>
  <si>
    <t>Total Solids %</t>
  </si>
  <si>
    <t>%</t>
  </si>
  <si>
    <r>
      <t>Dry Solids @ 30</t>
    </r>
    <r>
      <rPr>
        <sz val="11"/>
        <color theme="1"/>
        <rFont val="Calibri"/>
        <family val="2"/>
      </rPr>
      <t>°C</t>
    </r>
  </si>
  <si>
    <t>Clay&lt;20</t>
  </si>
  <si>
    <t>Silt&lt;63</t>
  </si>
  <si>
    <t>TOTAL CLAY/SILT%</t>
  </si>
  <si>
    <t>Very_Fine_Sand_63_125</t>
  </si>
  <si>
    <t>Fine_Sand_125 _ 249</t>
  </si>
  <si>
    <t>Medium_Sand_250 _ 499</t>
  </si>
  <si>
    <t>Course_Sand_500 _ 999</t>
  </si>
  <si>
    <t>VeryCourse_Sand_1000 _ 2000</t>
  </si>
  <si>
    <t>TOTAL SAND%</t>
  </si>
  <si>
    <t>VeryFine_Pebbles_2000 _ 3999</t>
  </si>
  <si>
    <t>Fine_Pebbles_4000 _ 7999</t>
  </si>
  <si>
    <t>Pebbles_Cobbles_&gt;8000</t>
  </si>
  <si>
    <t>TOTAL GRAVEL%</t>
  </si>
  <si>
    <t>Dry Solids at 105C</t>
  </si>
  <si>
    <t>TOC</t>
  </si>
  <si>
    <t>Contaminant</t>
  </si>
  <si>
    <t>Units (dry</t>
  </si>
  <si>
    <t>Current Action</t>
  </si>
  <si>
    <t>Proposed Action</t>
  </si>
  <si>
    <t>Comment</t>
  </si>
  <si>
    <t>weight)</t>
  </si>
  <si>
    <t>Level 1</t>
  </si>
  <si>
    <t>Level 2</t>
  </si>
  <si>
    <t>As</t>
  </si>
  <si>
    <t>ppm</t>
  </si>
  <si>
    <t>Proposed ALs based on revised ALs (Defra, 2003): reduces range between AL1 and AL2 for all trace metals; slight increase AL1 for Cr and Ni and slight decrease AL1 for Cu and Hg; reduces AL2 for all trace metals. Note High Level Review (MMO, 2015) recommends increase in AL1s as current AL1s are conservative. Therefore, if reduction not desirable for Cu and Hg the current AL1s could remain, but this will need to be highlighted with Marine Licensing, Scotland as revised ALs already adopted in Scotland. Reduction in AL2s consistent with High Level Review recommendations. Review of AL2s should be considered, in relation to emerging contaminants such as nanoparticles. Regional approach could be considered for AL1 by refining proposed regional backgrounds produced in 2007 and following stakeholder workshop recommendations</t>
  </si>
  <si>
    <t>Cd</t>
  </si>
  <si>
    <t>Cr</t>
  </si>
  <si>
    <t>Cu</t>
  </si>
  <si>
    <t>Hg</t>
  </si>
  <si>
    <t>Ni</t>
  </si>
  <si>
    <t>Pb</t>
  </si>
  <si>
    <t>Zn</t>
  </si>
  <si>
    <t>Organotins: TBT, DBT</t>
  </si>
  <si>
    <t>Proposed ALs based on Revised scenario: reduces range between AL1 and AL2, reduces AL2. Phased approach could be considered with further reductions, linked to the novel scenarios proposed.</t>
  </si>
  <si>
    <t>PAHs_THC</t>
  </si>
  <si>
    <t>[100]</t>
  </si>
  <si>
    <t>-</t>
  </si>
  <si>
    <t>THC is highly limited and should not be proposed as a future AL. Propose adoption of ERL (AL1) and ERM (AL2) for LMW, and HMW ΣPAHs. Likely to require either phased approach or regional approach. Potential inclusion of TEFs in the future.</t>
  </si>
  <si>
    <t>PAHs_LMW</t>
  </si>
  <si>
    <t>ppb</t>
  </si>
  <si>
    <t>PAHs_HMW</t>
  </si>
  <si>
    <t>Ʃ25_PCBs</t>
  </si>
  <si>
    <t>Consider revised ALs for Σ25_PCBs, and phasing in of individual PCB ALs, based on EACs, as concentrations are still relatively high in the marine environment due to the persistent nature of these contaminants. OSPAR EACs proposed as AL2, with AL1 being EAC/3 (based on German approach in OSPAR, 2008). Note for OSPAR EAC assessments PCB concentrations are normalised to particulate organic carbon (POC).</t>
  </si>
  <si>
    <t>ƩICES7_PCBs</t>
  </si>
  <si>
    <t>PCB28</t>
  </si>
  <si>
    <t>PCB52</t>
  </si>
  <si>
    <t>PCB101</t>
  </si>
  <si>
    <t>PCB118</t>
  </si>
  <si>
    <t>PCB138</t>
  </si>
  <si>
    <t>PCB153</t>
  </si>
  <si>
    <t>PCB180</t>
  </si>
  <si>
    <t>DDT</t>
  </si>
  <si>
    <t>Propose to maintain the two current ALs already present for two OCPs, Dieldrin and DDT. Concentrations are known to have reduced in the marine environment. Minimal data available. Consider requesting in areas known to be of high risk.</t>
  </si>
  <si>
    <t>Dieldrin</t>
  </si>
  <si>
    <t>BDE28</t>
  </si>
  <si>
    <t>Proposed ALs are based on FESG (Canadian Federal Environmental Sediment Guidelines as used for OSPAR MIME assessments. FESGs proposed as AL2, with AL1 being FESG/3 (based on German approach in OSPAR, 2008). BDE17 and BDE138 measured but no FESG values yet – could be introduced once available. Note for OSPAR assessments PBDE concentrations are normalised to particulate organic carbon (POC). Minimal data available but known to be a concern in the marine environment. It may be beneficial to complete baseline measurements rather than just requesting in applications where there is known to have been a problem with PBDEs in the past.</t>
  </si>
  <si>
    <t>BDE47</t>
  </si>
  <si>
    <t>BDE66</t>
  </si>
  <si>
    <t>BDE85</t>
  </si>
  <si>
    <t>BDE99</t>
  </si>
  <si>
    <t>BDE100</t>
  </si>
  <si>
    <t>BDE153</t>
  </si>
  <si>
    <t>BDE154</t>
  </si>
  <si>
    <t>BDE183</t>
  </si>
  <si>
    <t>BDE209</t>
  </si>
  <si>
    <t>Reference - CEFAS Final Report - Review of Action Levels used for assessing dredging and disposal marine licences</t>
  </si>
  <si>
    <r>
      <t>Table 1 - Action Levels employed by the</t>
    </r>
    <r>
      <rPr>
        <b/>
        <u/>
        <sz val="11"/>
        <color theme="1"/>
        <rFont val="Aptos Narrow"/>
        <family val="2"/>
        <scheme val="minor"/>
      </rPr>
      <t xml:space="preserve"> Republic of Ireland </t>
    </r>
    <r>
      <rPr>
        <b/>
        <sz val="11"/>
        <color theme="1"/>
        <rFont val="Aptos Narrow"/>
        <family val="2"/>
        <scheme val="minor"/>
      </rPr>
      <t>for the management of dredged material</t>
    </r>
  </si>
  <si>
    <t>Determinand</t>
  </si>
  <si>
    <t>AL1</t>
  </si>
  <si>
    <t>AL2</t>
  </si>
  <si>
    <t>Unit</t>
  </si>
  <si>
    <r>
      <t>mg kg</t>
    </r>
    <r>
      <rPr>
        <sz val="8"/>
        <color rgb="FF1F4E79"/>
        <rFont val="Aptos Narrow"/>
        <family val="2"/>
        <scheme val="minor"/>
      </rPr>
      <t>-1</t>
    </r>
  </si>
  <si>
    <t>TBT &amp; DBT</t>
  </si>
  <si>
    <r>
      <t xml:space="preserve">PCB </t>
    </r>
    <r>
      <rPr>
        <b/>
        <sz val="12"/>
        <color rgb="FF1F4E79"/>
        <rFont val="Symbol"/>
        <family val="1"/>
        <charset val="2"/>
      </rPr>
      <t>S</t>
    </r>
    <r>
      <rPr>
        <b/>
        <sz val="12"/>
        <color rgb="FF1F4E79"/>
        <rFont val="Aptos Narrow"/>
        <family val="2"/>
        <scheme val="minor"/>
      </rPr>
      <t>7 ICES</t>
    </r>
  </si>
  <si>
    <r>
      <t>ug kg</t>
    </r>
    <r>
      <rPr>
        <sz val="8"/>
        <color rgb="FF1F4E79"/>
        <rFont val="Aptos Narrow"/>
        <family val="2"/>
        <scheme val="minor"/>
      </rPr>
      <t>-1</t>
    </r>
  </si>
  <si>
    <r>
      <t xml:space="preserve">PAH </t>
    </r>
    <r>
      <rPr>
        <b/>
        <sz val="12"/>
        <color rgb="FF1F4E79"/>
        <rFont val="Symbol"/>
        <family val="1"/>
        <charset val="2"/>
      </rPr>
      <t>S</t>
    </r>
    <r>
      <rPr>
        <sz val="12"/>
        <color rgb="FF1F4E79"/>
        <rFont val="Times New Roman"/>
        <family val="1"/>
      </rPr>
      <t xml:space="preserve"> </t>
    </r>
    <r>
      <rPr>
        <b/>
        <sz val="12"/>
        <color rgb="FF1F4E79"/>
        <rFont val="Aptos Narrow"/>
        <family val="2"/>
        <scheme val="minor"/>
      </rPr>
      <t>16</t>
    </r>
  </si>
  <si>
    <t>USEPA</t>
  </si>
  <si>
    <t>TEH</t>
  </si>
  <si>
    <r>
      <t>g kg</t>
    </r>
    <r>
      <rPr>
        <sz val="8"/>
        <color rgb="FF1F4E79"/>
        <rFont val="Aptos Narrow"/>
        <family val="2"/>
        <scheme val="minor"/>
      </rPr>
      <t>-1</t>
    </r>
  </si>
  <si>
    <r>
      <t>c</t>
    </r>
    <r>
      <rPr>
        <b/>
        <sz val="12"/>
        <color rgb="FF1F4E79"/>
        <rFont val="Times New Roman"/>
        <family val="1"/>
      </rPr>
      <t xml:space="preserve"> </t>
    </r>
    <r>
      <rPr>
        <b/>
        <sz val="12"/>
        <color rgb="FF1F4E79"/>
        <rFont val="Aptos Narrow"/>
        <family val="2"/>
        <scheme val="minor"/>
      </rPr>
      <t>- HCH</t>
    </r>
  </si>
  <si>
    <t>HCB</t>
  </si>
  <si>
    <t>PCBs (IUPAC Name)</t>
  </si>
  <si>
    <t>Congener numbers</t>
  </si>
  <si>
    <t>2,2’,5- Trichlorobiphenyl</t>
  </si>
  <si>
    <t>CB18</t>
  </si>
  <si>
    <t>* 2,4,4’-Trichlorobiphenyl</t>
  </si>
  <si>
    <t>CB28</t>
  </si>
  <si>
    <t>2,4’,5-Trichlorobiphenyl</t>
  </si>
  <si>
    <t>CB31</t>
  </si>
  <si>
    <t>2,2’,3,5’-Tetrachlorobiphenyl</t>
  </si>
  <si>
    <t>CB44</t>
  </si>
  <si>
    <t>2,2’,4,4’-Tetrachlorobiphenyl</t>
  </si>
  <si>
    <t>CB47</t>
  </si>
  <si>
    <t>2,2’,4,5’-Tetrachlorobiphenyl</t>
  </si>
  <si>
    <t>CB49</t>
  </si>
  <si>
    <t>* 2,2’,5,5’-Tetrachlorobiphenyl</t>
  </si>
  <si>
    <t>CB52</t>
  </si>
  <si>
    <t>CB66</t>
  </si>
  <si>
    <t>* 2,2’,4,5,5’-Pentachlorobiphenyl</t>
  </si>
  <si>
    <t>CB101</t>
  </si>
  <si>
    <t>2,3,3’,4,4’-Pentachlorobiphenyl</t>
  </si>
  <si>
    <t>CB105</t>
  </si>
  <si>
    <t>2,3,3’,4’,6-Pentachlorobiphenyl</t>
  </si>
  <si>
    <t>CB110</t>
  </si>
  <si>
    <t>* 2,3’,4,4’,5-Pentachlorobiphenyl</t>
  </si>
  <si>
    <t>CB118</t>
  </si>
  <si>
    <t>2,2’,3,3’,4,4’-Hexachlorobiphenyl</t>
  </si>
  <si>
    <t>CB128</t>
  </si>
  <si>
    <t>* 2,2’,3,4,4’,5’-Hexachlorobiphenyl</t>
  </si>
  <si>
    <t>CB138</t>
  </si>
  <si>
    <t>2,2’,3,4,5,5’-Hexachlorobiphenyl</t>
  </si>
  <si>
    <t>CB141</t>
  </si>
  <si>
    <t>2,2’,3,4’,5’,6-Hexachlorobiphenyl</t>
  </si>
  <si>
    <t>CB149</t>
  </si>
  <si>
    <t>2,2’,3,5,5’,6-Hexachlorobiphenyl</t>
  </si>
  <si>
    <t>CB151</t>
  </si>
  <si>
    <t>* 2,2’,4,4’,5,5’-Hexachlorobiphenyl</t>
  </si>
  <si>
    <t>CB153</t>
  </si>
  <si>
    <t>2,3,3’,4,4’,5-Hexachlorobiphenyl</t>
  </si>
  <si>
    <t>CB156</t>
  </si>
  <si>
    <t>2,3,3’,4,4’,6-Hexachlorobiphenyl</t>
  </si>
  <si>
    <t>CB158</t>
  </si>
  <si>
    <t>2,2’,3,3’,4,4’,5-Heptachlorobiphenyl</t>
  </si>
  <si>
    <t>CB170</t>
  </si>
  <si>
    <t>* 2,2’,3,4,4’,5,5’-Heptachlorobiphenyl</t>
  </si>
  <si>
    <t>CB180</t>
  </si>
  <si>
    <t>2,2’,3,4,4’,5’,6-Heptachlorobiphenyl</t>
  </si>
  <si>
    <t>CB183</t>
  </si>
  <si>
    <t>2,2’,3,4,5,5’,6-Heptachlorobiphenyl</t>
  </si>
  <si>
    <t>CB187</t>
  </si>
  <si>
    <t>2,2’,3,3’,4,4’,5,5’-Octachlorobiphenyl</t>
  </si>
  <si>
    <t>CB194</t>
  </si>
  <si>
    <t>SOCOTEC UK</t>
  </si>
  <si>
    <t>MAR02963.001</t>
  </si>
  <si>
    <t>MAR02963.002</t>
  </si>
  <si>
    <t>MAR02963.003</t>
  </si>
  <si>
    <t>MAR02963.004</t>
  </si>
  <si>
    <t>MAR02963.005</t>
  </si>
  <si>
    <t>MAR02963.006</t>
  </si>
  <si>
    <t>MAR02963.007</t>
  </si>
  <si>
    <t>MAR02963.008</t>
  </si>
  <si>
    <t>MAR02963.009</t>
  </si>
  <si>
    <t>MAR02963.010</t>
  </si>
  <si>
    <t>MAR02963.011</t>
  </si>
  <si>
    <t>MAR02963.012</t>
  </si>
  <si>
    <t>MAR02963.013</t>
  </si>
  <si>
    <t>MAR02963.014</t>
  </si>
  <si>
    <t>MAR02963.015</t>
  </si>
  <si>
    <t>MAR02963.016</t>
  </si>
  <si>
    <t>MAR02963.017</t>
  </si>
  <si>
    <t>MAR02963.018</t>
  </si>
  <si>
    <t>MAR02963.019</t>
  </si>
  <si>
    <t>MAR02963.020</t>
  </si>
  <si>
    <t>MAR02963.021</t>
  </si>
  <si>
    <t>MAR02963.022</t>
  </si>
  <si>
    <t>MAR02963.023</t>
  </si>
  <si>
    <t>MAR02963.024</t>
  </si>
  <si>
    <t>MAR02963.025</t>
  </si>
  <si>
    <t>MAR02963.026</t>
  </si>
  <si>
    <t>MAR02963.027</t>
  </si>
  <si>
    <t>MAR02963.028</t>
  </si>
  <si>
    <t>MAR02963.029</t>
  </si>
  <si>
    <t>MAR02963.030</t>
  </si>
  <si>
    <t>MAR02963.031</t>
  </si>
  <si>
    <t>MAR02963.032</t>
  </si>
  <si>
    <t>MAR02963.033</t>
  </si>
  <si>
    <t>MAR02963.034</t>
  </si>
  <si>
    <t>MAR02963.035</t>
  </si>
  <si>
    <t>MAR02963.036</t>
  </si>
  <si>
    <t>&gt;22.2</t>
  </si>
  <si>
    <t>&lt;0.005</t>
  </si>
  <si>
    <t>&lt;0.001</t>
  </si>
  <si>
    <t>&lt;0.00008</t>
  </si>
  <si>
    <t>Belfast Harbour Commissioners</t>
  </si>
  <si>
    <t>17-18 February 2026</t>
  </si>
  <si>
    <t>ML2023020</t>
  </si>
  <si>
    <t>Belfast Maintenance Dredging Disposal Licence</t>
  </si>
  <si>
    <t>SOCOTEC</t>
  </si>
  <si>
    <t>Surface</t>
  </si>
  <si>
    <t>Belfast Harbour</t>
  </si>
  <si>
    <t>Approach Channel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</si>
</sst>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
    <numFmt numFmtId="166" formatCode="0.000"/>
  </numFmts>
  <fonts count="36"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1"/>
      <color rgb="FF000000"/>
      <name val="Aptos Narrow"/>
      <family val="2"/>
      <scheme val="minor"/>
    </font>
    <font>
      <sz val="11"/>
      <color rgb="FF000000"/>
      <name val="Aptos Narrow"/>
      <family val="2"/>
      <scheme val="minor"/>
    </font>
    <font>
      <sz val="11"/>
      <name val="Aptos Narrow"/>
      <family val="2"/>
      <scheme val="minor"/>
    </font>
    <font>
      <b/>
      <sz val="10"/>
      <color theme="1"/>
      <name val="Aptos Narrow"/>
      <family val="2"/>
      <scheme val="minor"/>
    </font>
    <font>
      <b/>
      <vertAlign val="superscript"/>
      <sz val="10"/>
      <color theme="1"/>
      <name val="Aptos Narrow"/>
      <family val="2"/>
      <scheme val="minor"/>
    </font>
    <font>
      <sz val="10"/>
      <color theme="1"/>
      <name val="Aptos Narrow"/>
      <family val="2"/>
      <scheme val="minor"/>
    </font>
    <font>
      <b/>
      <u/>
      <sz val="11"/>
      <color theme="1"/>
      <name val="Aptos Narrow"/>
      <family val="2"/>
      <scheme val="minor"/>
    </font>
    <font>
      <b/>
      <sz val="11"/>
      <name val="Aptos Narrow"/>
      <family val="2"/>
      <scheme val="minor"/>
    </font>
    <font>
      <b/>
      <sz val="8"/>
      <color theme="1"/>
      <name val="Aptos Narrow"/>
      <family val="2"/>
      <scheme val="minor"/>
    </font>
    <font>
      <i/>
      <sz val="11"/>
      <color theme="1"/>
      <name val="Aptos Narrow"/>
      <family val="2"/>
      <scheme val="minor"/>
    </font>
    <font>
      <sz val="11"/>
      <color theme="1"/>
      <name val="Calibri"/>
      <family val="2"/>
    </font>
    <font>
      <sz val="10"/>
      <color rgb="FF000000"/>
      <name val="Calibri"/>
      <family val="2"/>
    </font>
    <font>
      <sz val="11"/>
      <name val="Arial"/>
      <family val="2"/>
    </font>
    <font>
      <b/>
      <sz val="9"/>
      <name val="Arial"/>
      <family val="2"/>
    </font>
    <font>
      <b/>
      <sz val="9"/>
      <color rgb="FFFFC000"/>
      <name val="Arial"/>
      <family val="2"/>
    </font>
    <font>
      <sz val="6.5"/>
      <name val="Arial"/>
      <family val="2"/>
    </font>
    <font>
      <sz val="8"/>
      <name val="Arial"/>
      <family val="2"/>
    </font>
    <font>
      <sz val="7"/>
      <name val="Arial"/>
      <family val="2"/>
    </font>
    <font>
      <b/>
      <sz val="6.5"/>
      <name val="Arial"/>
      <family val="2"/>
    </font>
    <font>
      <b/>
      <sz val="9"/>
      <name val="Aptos Narrow"/>
      <family val="2"/>
      <scheme val="minor"/>
    </font>
    <font>
      <b/>
      <sz val="6.5"/>
      <name val="Aptos Narrow"/>
      <family val="2"/>
      <scheme val="minor"/>
    </font>
    <font>
      <sz val="8"/>
      <name val="Aptos Narrow"/>
      <family val="2"/>
      <scheme val="minor"/>
    </font>
    <font>
      <b/>
      <sz val="12"/>
      <color rgb="FF1F4E79"/>
      <name val="Aptos Narrow"/>
      <family val="2"/>
      <scheme val="minor"/>
    </font>
    <font>
      <b/>
      <sz val="11"/>
      <color rgb="FF1F4E79"/>
      <name val="Aptos Narrow"/>
      <family val="2"/>
      <scheme val="minor"/>
    </font>
    <font>
      <sz val="12"/>
      <color rgb="FF1F4E79"/>
      <name val="Aptos Narrow"/>
      <family val="2"/>
      <scheme val="minor"/>
    </font>
    <font>
      <sz val="11"/>
      <color rgb="FF1F4E79"/>
      <name val="Aptos Narrow"/>
      <family val="2"/>
      <scheme val="minor"/>
    </font>
    <font>
      <sz val="8"/>
      <color rgb="FF1F4E79"/>
      <name val="Aptos Narrow"/>
      <family val="2"/>
      <scheme val="minor"/>
    </font>
    <font>
      <b/>
      <sz val="12"/>
      <color rgb="FF1F4E79"/>
      <name val="Symbol"/>
      <family val="1"/>
      <charset val="2"/>
    </font>
    <font>
      <sz val="12"/>
      <color rgb="FF1F4E79"/>
      <name val="Times New Roman"/>
      <family val="1"/>
    </font>
    <font>
      <sz val="10"/>
      <color theme="1"/>
      <name val="Times New Roman"/>
      <family val="1"/>
    </font>
    <font>
      <b/>
      <sz val="12"/>
      <color rgb="FF1F4E79"/>
      <name val="Times New Roman"/>
      <family val="1"/>
    </font>
    <font>
      <b/>
      <sz val="10"/>
      <color rgb="FF0B0C0C"/>
      <name val="Arial"/>
      <family val="2"/>
    </font>
    <font>
      <sz val="10"/>
      <color rgb="FF0B0C0C"/>
      <name val="Arial"/>
      <family val="2"/>
    </font>
  </fonts>
  <fills count="12">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4" tint="0.59999389629810485"/>
        <bgColor indexed="64"/>
      </patternFill>
    </fill>
    <fill>
      <patternFill patternType="solid">
        <fgColor rgb="FF4471C4"/>
        <bgColor indexed="64"/>
      </patternFill>
    </fill>
    <fill>
      <patternFill patternType="solid">
        <fgColor rgb="FFBEBEBE"/>
        <bgColor indexed="64"/>
      </patternFill>
    </fill>
    <fill>
      <patternFill patternType="solid">
        <fgColor rgb="FFD9E1F3"/>
        <bgColor indexed="64"/>
      </patternFill>
    </fill>
    <fill>
      <patternFill patternType="solid">
        <fgColor rgb="FFFFFFFF"/>
        <bgColor indexed="64"/>
      </patternFill>
    </fill>
  </fills>
  <borders count="4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ck">
        <color rgb="FF000000"/>
      </left>
      <right style="thick">
        <color rgb="FF000000"/>
      </right>
      <top style="thick">
        <color rgb="FF000000"/>
      </top>
      <bottom/>
      <diagonal/>
    </border>
    <border>
      <left/>
      <right style="thick">
        <color rgb="FF000000"/>
      </right>
      <top style="thick">
        <color rgb="FF000000"/>
      </top>
      <bottom/>
      <diagonal/>
    </border>
    <border>
      <left style="thick">
        <color rgb="FF000000"/>
      </left>
      <right style="thick">
        <color rgb="FF000000"/>
      </right>
      <top/>
      <bottom style="thick">
        <color rgb="FF000000"/>
      </bottom>
      <diagonal/>
    </border>
    <border>
      <left/>
      <right style="thick">
        <color rgb="FF000000"/>
      </right>
      <top/>
      <bottom style="thick">
        <color rgb="FF000000"/>
      </bottom>
      <diagonal/>
    </border>
    <border>
      <left style="thick">
        <color rgb="FF000000"/>
      </left>
      <right style="medium">
        <color rgb="FF8EAADB"/>
      </right>
      <top/>
      <bottom style="medium">
        <color rgb="FF8EAADB"/>
      </bottom>
      <diagonal/>
    </border>
    <border>
      <left/>
      <right style="thick">
        <color rgb="FF000000"/>
      </right>
      <top/>
      <bottom style="medium">
        <color rgb="FF8EAADB"/>
      </bottom>
      <diagonal/>
    </border>
    <border>
      <left/>
      <right style="medium">
        <color rgb="FF8EAADB"/>
      </right>
      <top/>
      <bottom style="medium">
        <color rgb="FF8EAADB"/>
      </bottom>
      <diagonal/>
    </border>
    <border>
      <left style="thick">
        <color rgb="FF000000"/>
      </left>
      <right style="thick">
        <color rgb="FF000000"/>
      </right>
      <top/>
      <bottom/>
      <diagonal/>
    </border>
    <border>
      <left style="thick">
        <color rgb="FF000000"/>
      </left>
      <right style="medium">
        <color rgb="FF8EAADB"/>
      </right>
      <top/>
      <bottom style="thick">
        <color rgb="FF000000"/>
      </bottom>
      <diagonal/>
    </border>
    <border>
      <left/>
      <right style="medium">
        <color rgb="FF8EAADB"/>
      </right>
      <top/>
      <bottom style="thick">
        <color rgb="FF000000"/>
      </bottom>
      <diagonal/>
    </border>
    <border>
      <left style="thick">
        <color rgb="FF000000"/>
      </left>
      <right style="medium">
        <color rgb="FF8EAADB"/>
      </right>
      <top style="thick">
        <color rgb="FF000000"/>
      </top>
      <bottom/>
      <diagonal/>
    </border>
    <border>
      <left style="medium">
        <color rgb="FF8EAADB"/>
      </left>
      <right style="thick">
        <color rgb="FF000000"/>
      </right>
      <top style="thick">
        <color rgb="FF000000"/>
      </top>
      <bottom/>
      <diagonal/>
    </border>
    <border>
      <left style="medium">
        <color rgb="FF8EAADB"/>
      </left>
      <right style="thick">
        <color rgb="FF000000"/>
      </right>
      <top/>
      <bottom style="thick">
        <color rgb="FF000000"/>
      </bottom>
      <diagonal/>
    </border>
    <border>
      <left style="medium">
        <color rgb="FF8EAADB"/>
      </left>
      <right style="thick">
        <color rgb="FF000000"/>
      </right>
      <top/>
      <bottom style="medium">
        <color rgb="FF8EAADB"/>
      </bottom>
      <diagonal/>
    </border>
    <border>
      <left style="thick">
        <color rgb="FF000000"/>
      </left>
      <right style="medium">
        <color rgb="FF8EAADB"/>
      </right>
      <top style="medium">
        <color rgb="FF8EAADB"/>
      </top>
      <bottom style="medium">
        <color rgb="FF8EAADB"/>
      </bottom>
      <diagonal/>
    </border>
    <border>
      <left/>
      <right style="thick">
        <color rgb="FF000000"/>
      </right>
      <top style="medium">
        <color rgb="FF8EAADB"/>
      </top>
      <bottom style="medium">
        <color rgb="FF8EAADB"/>
      </bottom>
      <diagonal/>
    </border>
    <border>
      <left style="thick">
        <color rgb="FF000000"/>
      </left>
      <right/>
      <top style="thick">
        <color rgb="FF000000"/>
      </top>
      <bottom/>
      <diagonal/>
    </border>
    <border>
      <left/>
      <right style="medium">
        <color rgb="FF8EAADB"/>
      </right>
      <top style="medium">
        <color rgb="FF8EAADB"/>
      </top>
      <bottom style="medium">
        <color rgb="FF8EAADB"/>
      </bottom>
      <diagonal/>
    </border>
    <border>
      <left style="thick">
        <color rgb="FF000000"/>
      </left>
      <right/>
      <top/>
      <bottom/>
      <diagonal/>
    </border>
    <border>
      <left/>
      <right/>
      <top/>
      <bottom style="thick">
        <color rgb="FF000000"/>
      </bottom>
      <diagonal/>
    </border>
    <border>
      <left style="medium">
        <color rgb="FF8EAADB"/>
      </left>
      <right style="medium">
        <color rgb="FF8EAADB"/>
      </right>
      <top/>
      <bottom style="medium">
        <color rgb="FF8EAADB"/>
      </bottom>
      <diagonal/>
    </border>
    <border>
      <left style="medium">
        <color rgb="FF8EAADB"/>
      </left>
      <right style="medium">
        <color rgb="FF8EAADB"/>
      </right>
      <top/>
      <bottom/>
      <diagonal/>
    </border>
    <border>
      <left style="medium">
        <color rgb="FF8EAADB"/>
      </left>
      <right style="medium">
        <color rgb="FF8EAADB"/>
      </right>
      <top style="medium">
        <color rgb="FF8EAADB"/>
      </top>
      <bottom/>
      <diagonal/>
    </border>
  </borders>
  <cellStyleXfs count="2">
    <xf numFmtId="0" fontId="0" fillId="0" borderId="0"/>
    <xf numFmtId="0" fontId="2" fillId="0" borderId="0" applyNumberFormat="0" applyFill="0" applyBorder="0" applyAlignment="0" applyProtection="0"/>
  </cellStyleXfs>
  <cellXfs count="177">
    <xf numFmtId="0" fontId="0" fillId="0" borderId="0" xfId="0"/>
    <xf numFmtId="0" fontId="0" fillId="2" borderId="0" xfId="0" applyFill="1"/>
    <xf numFmtId="0" fontId="1" fillId="2" borderId="0" xfId="0" applyFont="1" applyFill="1"/>
    <xf numFmtId="0" fontId="0" fillId="3" borderId="0" xfId="0" applyFill="1"/>
    <xf numFmtId="0" fontId="0" fillId="0" borderId="0" xfId="0" applyAlignment="1">
      <alignment horizontal="left" wrapText="1"/>
    </xf>
    <xf numFmtId="0" fontId="0" fillId="2" borderId="5" xfId="0" applyFill="1" applyBorder="1" applyAlignment="1">
      <alignment horizontal="center"/>
    </xf>
    <xf numFmtId="0" fontId="0" fillId="2" borderId="5" xfId="0" applyFill="1" applyBorder="1" applyAlignment="1" applyProtection="1">
      <alignment horizontal="center"/>
      <protection locked="0"/>
    </xf>
    <xf numFmtId="0" fontId="6" fillId="2" borderId="5" xfId="0" applyFont="1" applyFill="1" applyBorder="1" applyAlignment="1">
      <alignment horizontal="center"/>
    </xf>
    <xf numFmtId="0" fontId="0" fillId="2" borderId="5" xfId="0" applyFill="1" applyBorder="1" applyAlignment="1" applyProtection="1">
      <alignment horizontal="right"/>
      <protection locked="0"/>
    </xf>
    <xf numFmtId="0" fontId="0" fillId="2" borderId="5" xfId="0" applyFill="1" applyBorder="1"/>
    <xf numFmtId="0" fontId="0" fillId="0" borderId="0" xfId="0" applyAlignment="1">
      <alignment horizontal="center"/>
    </xf>
    <xf numFmtId="0" fontId="0" fillId="4" borderId="11" xfId="0" applyFill="1" applyBorder="1"/>
    <xf numFmtId="0" fontId="0" fillId="2" borderId="12" xfId="0" applyFill="1" applyBorder="1" applyAlignment="1">
      <alignment horizontal="center"/>
    </xf>
    <xf numFmtId="0" fontId="0" fillId="2" borderId="12" xfId="0" applyFill="1" applyBorder="1"/>
    <xf numFmtId="0" fontId="0" fillId="2" borderId="13" xfId="0" applyFill="1" applyBorder="1" applyAlignment="1">
      <alignment horizontal="center"/>
    </xf>
    <xf numFmtId="0" fontId="0" fillId="5" borderId="14" xfId="0" applyFill="1" applyBorder="1"/>
    <xf numFmtId="0" fontId="0" fillId="2" borderId="0" xfId="0" applyFill="1" applyAlignment="1">
      <alignment horizontal="center"/>
    </xf>
    <xf numFmtId="0" fontId="0" fillId="2" borderId="15" xfId="0" applyFill="1" applyBorder="1" applyAlignment="1">
      <alignment horizontal="center"/>
    </xf>
    <xf numFmtId="0" fontId="1" fillId="0" borderId="5" xfId="0" applyFont="1" applyBorder="1" applyAlignment="1">
      <alignment horizontal="right" vertical="center"/>
    </xf>
    <xf numFmtId="0" fontId="0" fillId="0" borderId="5" xfId="0" applyBorder="1" applyAlignment="1" applyProtection="1">
      <alignment horizontal="center"/>
      <protection locked="0"/>
    </xf>
    <xf numFmtId="0" fontId="0" fillId="6" borderId="14" xfId="0" applyFill="1" applyBorder="1"/>
    <xf numFmtId="14" fontId="0" fillId="0" borderId="5" xfId="0" applyNumberFormat="1" applyBorder="1" applyAlignment="1" applyProtection="1">
      <alignment horizontal="center"/>
      <protection locked="0"/>
    </xf>
    <xf numFmtId="0" fontId="9" fillId="0" borderId="14" xfId="0" applyFont="1" applyBorder="1"/>
    <xf numFmtId="0" fontId="9" fillId="0" borderId="0" xfId="0" applyFont="1" applyAlignment="1">
      <alignment horizontal="center"/>
    </xf>
    <xf numFmtId="0" fontId="9" fillId="0" borderId="0" xfId="0" applyFont="1"/>
    <xf numFmtId="0" fontId="0" fillId="0" borderId="15" xfId="0" applyBorder="1" applyAlignment="1">
      <alignment horizontal="center"/>
    </xf>
    <xf numFmtId="14" fontId="0" fillId="0" borderId="0" xfId="0" applyNumberFormat="1" applyAlignment="1">
      <alignment horizontal="center"/>
    </xf>
    <xf numFmtId="0" fontId="1" fillId="0" borderId="5" xfId="0" applyFont="1" applyBorder="1" applyAlignment="1">
      <alignment horizontal="right" vertical="center" wrapText="1"/>
    </xf>
    <xf numFmtId="0" fontId="9" fillId="0" borderId="16" xfId="0" applyFont="1" applyBorder="1"/>
    <xf numFmtId="0" fontId="9" fillId="0" borderId="17" xfId="0" applyFont="1" applyBorder="1" applyAlignment="1">
      <alignment horizontal="center"/>
    </xf>
    <xf numFmtId="0" fontId="9" fillId="0" borderId="17" xfId="0" applyFont="1" applyBorder="1"/>
    <xf numFmtId="0" fontId="0" fillId="0" borderId="17" xfId="0" applyBorder="1" applyAlignment="1">
      <alignment horizontal="center"/>
    </xf>
    <xf numFmtId="0" fontId="0" fillId="0" borderId="18" xfId="0" applyBorder="1" applyAlignment="1">
      <alignment horizontal="center"/>
    </xf>
    <xf numFmtId="0" fontId="1" fillId="0" borderId="5" xfId="0" applyFont="1" applyBorder="1"/>
    <xf numFmtId="0" fontId="1" fillId="0" borderId="5" xfId="0" applyFont="1" applyBorder="1" applyAlignment="1">
      <alignment horizontal="center" wrapText="1"/>
    </xf>
    <xf numFmtId="0" fontId="10" fillId="0" borderId="5" xfId="0" applyFont="1" applyBorder="1" applyAlignment="1">
      <alignment horizontal="center" vertical="top" wrapText="1"/>
    </xf>
    <xf numFmtId="0" fontId="1" fillId="0" borderId="5" xfId="0" applyFont="1" applyBorder="1" applyAlignment="1" applyProtection="1">
      <alignment horizontal="center"/>
      <protection locked="0"/>
    </xf>
    <xf numFmtId="0" fontId="1" fillId="0" borderId="5" xfId="0" applyFont="1" applyBorder="1" applyAlignment="1">
      <alignment horizontal="center"/>
    </xf>
    <xf numFmtId="0" fontId="0" fillId="7" borderId="5" xfId="0" applyFill="1" applyBorder="1" applyAlignment="1">
      <alignment horizontal="center"/>
    </xf>
    <xf numFmtId="0" fontId="0" fillId="5" borderId="5" xfId="0" applyFill="1" applyBorder="1" applyAlignment="1">
      <alignment horizontal="center"/>
    </xf>
    <xf numFmtId="0" fontId="0" fillId="6" borderId="5" xfId="0" applyFill="1" applyBorder="1" applyAlignment="1">
      <alignment horizontal="center"/>
    </xf>
    <xf numFmtId="0" fontId="5" fillId="0" borderId="5" xfId="0" applyFont="1" applyBorder="1" applyAlignment="1" applyProtection="1">
      <alignment horizontal="center"/>
      <protection locked="0"/>
    </xf>
    <xf numFmtId="0" fontId="5" fillId="0" borderId="5" xfId="0" applyFont="1" applyBorder="1" applyAlignment="1">
      <alignment horizontal="center"/>
    </xf>
    <xf numFmtId="0" fontId="0" fillId="0" borderId="5" xfId="0" applyBorder="1" applyAlignment="1">
      <alignment horizontal="center"/>
    </xf>
    <xf numFmtId="0" fontId="0" fillId="0" borderId="5" xfId="0" applyBorder="1"/>
    <xf numFmtId="164" fontId="0" fillId="0" borderId="5" xfId="0" applyNumberFormat="1" applyBorder="1" applyAlignment="1">
      <alignment horizontal="center"/>
    </xf>
    <xf numFmtId="165" fontId="0" fillId="0" borderId="5" xfId="0" applyNumberFormat="1" applyBorder="1" applyAlignment="1" applyProtection="1">
      <alignment horizontal="center"/>
      <protection locked="0"/>
    </xf>
    <xf numFmtId="165" fontId="0" fillId="0" borderId="5" xfId="0" applyNumberFormat="1" applyBorder="1" applyAlignment="1">
      <alignment horizontal="center"/>
    </xf>
    <xf numFmtId="166" fontId="0" fillId="0" borderId="5" xfId="0" applyNumberFormat="1" applyBorder="1" applyAlignment="1">
      <alignment horizontal="center"/>
    </xf>
    <xf numFmtId="0" fontId="12" fillId="7" borderId="5" xfId="0" applyFont="1" applyFill="1" applyBorder="1" applyAlignment="1">
      <alignment horizontal="center"/>
    </xf>
    <xf numFmtId="0" fontId="1" fillId="7" borderId="5" xfId="0" applyFont="1" applyFill="1" applyBorder="1" applyAlignment="1">
      <alignment horizontal="right"/>
    </xf>
    <xf numFmtId="0" fontId="5" fillId="2" borderId="5" xfId="0" applyFont="1" applyFill="1" applyBorder="1" applyAlignment="1">
      <alignment horizontal="center"/>
    </xf>
    <xf numFmtId="0" fontId="8" fillId="7" borderId="5" xfId="0" applyFont="1" applyFill="1" applyBorder="1" applyAlignment="1">
      <alignment horizontal="center"/>
    </xf>
    <xf numFmtId="0" fontId="6" fillId="7" borderId="5" xfId="0" applyFont="1" applyFill="1" applyBorder="1" applyAlignment="1">
      <alignment horizontal="center"/>
    </xf>
    <xf numFmtId="0" fontId="14" fillId="7" borderId="5" xfId="0" applyFont="1" applyFill="1" applyBorder="1" applyAlignment="1">
      <alignment horizontal="center"/>
    </xf>
    <xf numFmtId="0" fontId="15" fillId="0" borderId="0" xfId="0" applyFont="1"/>
    <xf numFmtId="0" fontId="16" fillId="8" borderId="23" xfId="0" applyFont="1" applyFill="1" applyBorder="1" applyAlignment="1">
      <alignment vertical="center" wrapText="1"/>
    </xf>
    <xf numFmtId="0" fontId="17" fillId="8" borderId="23" xfId="0" applyFont="1" applyFill="1" applyBorder="1" applyAlignment="1">
      <alignment vertical="center" wrapText="1"/>
    </xf>
    <xf numFmtId="0" fontId="16" fillId="8" borderId="25" xfId="0" applyFont="1" applyFill="1" applyBorder="1" applyAlignment="1">
      <alignment vertical="center" wrapText="1"/>
    </xf>
    <xf numFmtId="0" fontId="17" fillId="8" borderId="25" xfId="0" applyFont="1" applyFill="1" applyBorder="1" applyAlignment="1">
      <alignment vertical="center" wrapText="1"/>
    </xf>
    <xf numFmtId="0" fontId="16" fillId="0" borderId="26" xfId="0" applyFont="1" applyBorder="1" applyAlignment="1">
      <alignment vertical="center" wrapText="1"/>
    </xf>
    <xf numFmtId="0" fontId="18" fillId="0" borderId="27" xfId="0" applyFont="1" applyBorder="1" applyAlignment="1">
      <alignment horizontal="left" vertical="center" wrapText="1" indent="1"/>
    </xf>
    <xf numFmtId="0" fontId="19" fillId="9" borderId="28" xfId="0" applyFont="1" applyFill="1" applyBorder="1" applyAlignment="1">
      <alignment horizontal="center" vertical="center" wrapText="1"/>
    </xf>
    <xf numFmtId="0" fontId="19" fillId="0" borderId="27" xfId="0" applyFont="1" applyBorder="1" applyAlignment="1">
      <alignment horizontal="center" vertical="center" wrapText="1"/>
    </xf>
    <xf numFmtId="0" fontId="16" fillId="0" borderId="30" xfId="0" applyFont="1" applyBorder="1" applyAlignment="1">
      <alignment vertical="center" wrapText="1"/>
    </xf>
    <xf numFmtId="0" fontId="18" fillId="0" borderId="25" xfId="0" applyFont="1" applyBorder="1" applyAlignment="1">
      <alignment horizontal="left" vertical="center" wrapText="1" indent="1"/>
    </xf>
    <xf numFmtId="0" fontId="19" fillId="9" borderId="31" xfId="0" applyFont="1" applyFill="1" applyBorder="1" applyAlignment="1">
      <alignment horizontal="center" vertical="center" wrapText="1"/>
    </xf>
    <xf numFmtId="0" fontId="19" fillId="0" borderId="25" xfId="0" applyFont="1" applyBorder="1" applyAlignment="1">
      <alignment horizontal="center" vertical="center" wrapText="1"/>
    </xf>
    <xf numFmtId="0" fontId="19" fillId="9" borderId="32" xfId="0" applyFont="1" applyFill="1" applyBorder="1" applyAlignment="1">
      <alignment horizontal="center" vertical="center" wrapText="1"/>
    </xf>
    <xf numFmtId="0" fontId="19" fillId="10" borderId="33" xfId="0" applyFont="1" applyFill="1" applyBorder="1" applyAlignment="1">
      <alignment horizontal="center" vertical="center" wrapText="1"/>
    </xf>
    <xf numFmtId="0" fontId="16" fillId="10" borderId="30" xfId="0" applyFont="1" applyFill="1" applyBorder="1" applyAlignment="1">
      <alignment vertical="center" wrapText="1"/>
    </xf>
    <xf numFmtId="0" fontId="21" fillId="0" borderId="27" xfId="0" applyFont="1" applyBorder="1" applyAlignment="1">
      <alignment horizontal="left" vertical="center" wrapText="1" indent="1"/>
    </xf>
    <xf numFmtId="0" fontId="21" fillId="0" borderId="25" xfId="0" applyFont="1" applyBorder="1" applyAlignment="1">
      <alignment horizontal="left" vertical="center" wrapText="1" indent="1"/>
    </xf>
    <xf numFmtId="0" fontId="16" fillId="10" borderId="26" xfId="0" applyFont="1" applyFill="1" applyBorder="1" applyAlignment="1">
      <alignment vertical="center" wrapText="1"/>
    </xf>
    <xf numFmtId="0" fontId="21" fillId="10" borderId="27" xfId="0" applyFont="1" applyFill="1" applyBorder="1" applyAlignment="1">
      <alignment horizontal="left" vertical="center" wrapText="1" indent="1"/>
    </xf>
    <xf numFmtId="0" fontId="19" fillId="10" borderId="27" xfId="0" applyFont="1" applyFill="1" applyBorder="1" applyAlignment="1">
      <alignment horizontal="center" vertical="center" wrapText="1"/>
    </xf>
    <xf numFmtId="0" fontId="21" fillId="10" borderId="25" xfId="0" applyFont="1" applyFill="1" applyBorder="1" applyAlignment="1">
      <alignment horizontal="left" vertical="center" wrapText="1" indent="1"/>
    </xf>
    <xf numFmtId="0" fontId="19" fillId="10" borderId="25" xfId="0" applyFont="1" applyFill="1" applyBorder="1" applyAlignment="1">
      <alignment horizontal="center" vertical="center" wrapText="1"/>
    </xf>
    <xf numFmtId="0" fontId="22" fillId="10" borderId="36" xfId="0" applyFont="1" applyFill="1" applyBorder="1" applyAlignment="1">
      <alignment vertical="center" wrapText="1"/>
    </xf>
    <xf numFmtId="0" fontId="23" fillId="10" borderId="37" xfId="0" applyFont="1" applyFill="1" applyBorder="1" applyAlignment="1">
      <alignment horizontal="left" vertical="center" wrapText="1" indent="1"/>
    </xf>
    <xf numFmtId="0" fontId="24" fillId="9" borderId="39"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2" fillId="10" borderId="26" xfId="0" applyFont="1" applyFill="1" applyBorder="1" applyAlignment="1">
      <alignment vertical="center" wrapText="1"/>
    </xf>
    <xf numFmtId="0" fontId="23" fillId="10" borderId="27" xfId="0" applyFont="1" applyFill="1" applyBorder="1" applyAlignment="1">
      <alignment horizontal="left" vertical="center" wrapText="1" indent="1"/>
    </xf>
    <xf numFmtId="0" fontId="24" fillId="9" borderId="28" xfId="0" applyFont="1" applyFill="1" applyBorder="1" applyAlignment="1">
      <alignment horizontal="center" vertical="center" wrapText="1"/>
    </xf>
    <xf numFmtId="0" fontId="24" fillId="10" borderId="27" xfId="0" applyFont="1" applyFill="1" applyBorder="1" applyAlignment="1">
      <alignment horizontal="center" vertical="center" wrapText="1"/>
    </xf>
    <xf numFmtId="0" fontId="24" fillId="9" borderId="0" xfId="0" applyFont="1" applyFill="1" applyAlignment="1">
      <alignment horizontal="center" vertical="center" wrapText="1"/>
    </xf>
    <xf numFmtId="0" fontId="24" fillId="10" borderId="35" xfId="0" applyFont="1" applyFill="1" applyBorder="1" applyAlignment="1">
      <alignment horizontal="center" vertical="center" wrapText="1"/>
    </xf>
    <xf numFmtId="0" fontId="22" fillId="10" borderId="30" xfId="0" applyFont="1" applyFill="1" applyBorder="1" applyAlignment="1">
      <alignment vertical="center" wrapText="1"/>
    </xf>
    <xf numFmtId="0" fontId="23" fillId="10" borderId="25" xfId="0" applyFont="1" applyFill="1" applyBorder="1" applyAlignment="1">
      <alignment horizontal="left" vertical="center" wrapText="1" indent="1"/>
    </xf>
    <xf numFmtId="0" fontId="24" fillId="9" borderId="31" xfId="0" applyFont="1" applyFill="1" applyBorder="1" applyAlignment="1">
      <alignment horizontal="center" vertical="center" wrapText="1"/>
    </xf>
    <xf numFmtId="0" fontId="24" fillId="10" borderId="25" xfId="0" applyFont="1" applyFill="1" applyBorder="1" applyAlignment="1">
      <alignment horizontal="center" vertical="center" wrapText="1"/>
    </xf>
    <xf numFmtId="0" fontId="24" fillId="9" borderId="41" xfId="0" applyFont="1" applyFill="1" applyBorder="1" applyAlignment="1">
      <alignment horizontal="center" vertical="center" wrapText="1"/>
    </xf>
    <xf numFmtId="0" fontId="1" fillId="0" borderId="0" xfId="0" applyFont="1"/>
    <xf numFmtId="0" fontId="25" fillId="8" borderId="0" xfId="0" applyFont="1" applyFill="1" applyAlignment="1">
      <alignment vertical="center" wrapText="1"/>
    </xf>
    <xf numFmtId="0" fontId="25" fillId="8" borderId="0" xfId="0" applyFont="1" applyFill="1" applyAlignment="1">
      <alignment horizontal="left" vertical="center" wrapText="1" indent="4"/>
    </xf>
    <xf numFmtId="0" fontId="26" fillId="8" borderId="0" xfId="0" applyFont="1" applyFill="1" applyAlignment="1">
      <alignment horizontal="left" vertical="center" wrapText="1" indent="4"/>
    </xf>
    <xf numFmtId="0" fontId="26" fillId="8" borderId="0" xfId="0" applyFont="1" applyFill="1" applyAlignment="1">
      <alignment horizontal="left" vertical="center" wrapText="1" indent="3"/>
    </xf>
    <xf numFmtId="0" fontId="25" fillId="10" borderId="42" xfId="0" applyFont="1" applyFill="1" applyBorder="1" applyAlignment="1">
      <alignment vertical="center" wrapText="1"/>
    </xf>
    <xf numFmtId="0" fontId="27" fillId="10" borderId="28" xfId="0" applyFont="1" applyFill="1" applyBorder="1" applyAlignment="1">
      <alignment horizontal="left" vertical="center" wrapText="1" indent="4"/>
    </xf>
    <xf numFmtId="0" fontId="28" fillId="10" borderId="28" xfId="0" applyFont="1" applyFill="1" applyBorder="1" applyAlignment="1">
      <alignment horizontal="left" vertical="center" wrapText="1" indent="4"/>
    </xf>
    <xf numFmtId="0" fontId="27" fillId="10" borderId="28" xfId="0" applyFont="1" applyFill="1" applyBorder="1" applyAlignment="1">
      <alignment horizontal="left" vertical="center" wrapText="1" indent="3"/>
    </xf>
    <xf numFmtId="0" fontId="25" fillId="0" borderId="42" xfId="0" applyFont="1" applyBorder="1" applyAlignment="1">
      <alignment vertical="center" wrapText="1"/>
    </xf>
    <xf numFmtId="0" fontId="27" fillId="0" borderId="28" xfId="0" applyFont="1" applyBorder="1" applyAlignment="1">
      <alignment horizontal="left" vertical="center" wrapText="1" indent="4"/>
    </xf>
    <xf numFmtId="0" fontId="28" fillId="0" borderId="28" xfId="0" applyFont="1" applyBorder="1" applyAlignment="1">
      <alignment horizontal="left" vertical="center" wrapText="1" indent="4"/>
    </xf>
    <xf numFmtId="0" fontId="27" fillId="0" borderId="28" xfId="0" applyFont="1" applyBorder="1" applyAlignment="1">
      <alignment horizontal="left" vertical="center" wrapText="1" indent="3"/>
    </xf>
    <xf numFmtId="0" fontId="25" fillId="10" borderId="43" xfId="0" applyFont="1" applyFill="1" applyBorder="1" applyAlignment="1">
      <alignment vertical="center" wrapText="1"/>
    </xf>
    <xf numFmtId="0" fontId="32" fillId="0" borderId="28" xfId="0" applyFont="1" applyBorder="1" applyAlignment="1">
      <alignment vertical="center" wrapText="1"/>
    </xf>
    <xf numFmtId="0" fontId="30" fillId="10" borderId="42" xfId="0" applyFont="1" applyFill="1" applyBorder="1" applyAlignment="1">
      <alignment vertical="center" wrapText="1"/>
    </xf>
    <xf numFmtId="0" fontId="34" fillId="11" borderId="5" xfId="0" applyFont="1" applyFill="1" applyBorder="1" applyAlignment="1">
      <alignment horizontal="left" vertical="top" wrapText="1" indent="1"/>
    </xf>
    <xf numFmtId="0" fontId="35" fillId="11" borderId="5" xfId="0" applyFont="1" applyFill="1" applyBorder="1" applyAlignment="1">
      <alignment vertical="top" wrapText="1" indent="1"/>
    </xf>
    <xf numFmtId="165" fontId="5" fillId="0" borderId="5" xfId="0" applyNumberFormat="1" applyFont="1" applyBorder="1" applyAlignment="1" applyProtection="1">
      <alignment horizontal="center"/>
      <protection locked="0"/>
    </xf>
    <xf numFmtId="0" fontId="0" fillId="2" borderId="0" xfId="0" applyFill="1" applyAlignment="1">
      <alignment horizontal="right"/>
    </xf>
    <xf numFmtId="0" fontId="0" fillId="3" borderId="0" xfId="0" applyFill="1" applyAlignment="1">
      <alignment horizontal="right"/>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xf>
    <xf numFmtId="0" fontId="0" fillId="2" borderId="3" xfId="0" applyFill="1" applyBorder="1" applyAlignment="1">
      <alignment horizontal="center"/>
    </xf>
    <xf numFmtId="0" fontId="4" fillId="0" borderId="0" xfId="0" applyFont="1" applyAlignment="1">
      <alignment horizontal="left" vertical="top" wrapText="1"/>
    </xf>
    <xf numFmtId="0" fontId="2" fillId="0" borderId="0" xfId="1" applyNumberFormat="1" applyAlignment="1" applyProtection="1">
      <alignment horizontal="left" vertical="top" wrapText="1"/>
    </xf>
    <xf numFmtId="0" fontId="3" fillId="0" borderId="0" xfId="0" applyFont="1" applyAlignment="1">
      <alignment horizontal="left" wrapText="1"/>
    </xf>
    <xf numFmtId="0" fontId="0" fillId="2" borderId="5" xfId="0" applyFill="1" applyBorder="1" applyAlignment="1">
      <alignment horizontal="right"/>
    </xf>
    <xf numFmtId="0" fontId="0" fillId="2" borderId="5" xfId="0" applyFill="1" applyBorder="1" applyAlignment="1" applyProtection="1">
      <alignment horizontal="center"/>
      <protection locked="0"/>
    </xf>
    <xf numFmtId="0" fontId="8" fillId="2" borderId="5" xfId="0" applyFont="1" applyFill="1" applyBorder="1" applyAlignment="1">
      <alignment horizontal="center"/>
    </xf>
    <xf numFmtId="15" fontId="0" fillId="2" borderId="5" xfId="0" applyNumberFormat="1" applyFill="1" applyBorder="1" applyAlignment="1" applyProtection="1">
      <alignment horizontal="center"/>
      <protection locked="0"/>
    </xf>
    <xf numFmtId="0" fontId="8" fillId="2" borderId="2" xfId="0" applyFont="1" applyFill="1" applyBorder="1" applyAlignment="1">
      <alignment horizontal="center"/>
    </xf>
    <xf numFmtId="0" fontId="8" fillId="2" borderId="3" xfId="0" applyFont="1" applyFill="1" applyBorder="1" applyAlignment="1">
      <alignment horizontal="center"/>
    </xf>
    <xf numFmtId="0" fontId="0" fillId="3" borderId="0" xfId="0" applyFill="1" applyAlignment="1">
      <alignment horizontal="center"/>
    </xf>
    <xf numFmtId="0" fontId="0" fillId="0" borderId="0" xfId="0"/>
    <xf numFmtId="0" fontId="0" fillId="0" borderId="0" xfId="0" applyAlignment="1">
      <alignment wrapText="1"/>
    </xf>
    <xf numFmtId="0" fontId="0" fillId="0" borderId="0" xfId="0" applyAlignment="1">
      <alignment horizontal="left" wrapText="1"/>
    </xf>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0" xfId="0" applyFill="1" applyAlignment="1">
      <alignment horizontal="center" vertical="center"/>
    </xf>
    <xf numFmtId="0" fontId="1" fillId="0" borderId="5" xfId="0" applyFont="1" applyBorder="1" applyAlignment="1">
      <alignment horizontal="center" vertical="center" textRotation="90"/>
    </xf>
    <xf numFmtId="0" fontId="11" fillId="0" borderId="5" xfId="0" applyFont="1" applyBorder="1" applyAlignment="1">
      <alignment horizontal="center" textRotation="90" wrapText="1"/>
    </xf>
    <xf numFmtId="0" fontId="1" fillId="0" borderId="19" xfId="0" applyFont="1" applyBorder="1" applyAlignment="1">
      <alignment horizontal="center" vertical="center" textRotation="90" wrapText="1"/>
    </xf>
    <xf numFmtId="0" fontId="1" fillId="0" borderId="20" xfId="0" applyFont="1" applyBorder="1" applyAlignment="1">
      <alignment horizontal="center" vertical="center" textRotation="90" wrapText="1"/>
    </xf>
    <xf numFmtId="0" fontId="1" fillId="0" borderId="21" xfId="0" applyFont="1" applyBorder="1" applyAlignment="1">
      <alignment horizontal="center" vertical="center" textRotation="90" wrapText="1"/>
    </xf>
    <xf numFmtId="0" fontId="0" fillId="0" borderId="5" xfId="0" applyBorder="1" applyAlignment="1">
      <alignment horizontal="center" vertical="center" textRotation="90" wrapText="1"/>
    </xf>
    <xf numFmtId="0" fontId="16" fillId="8" borderId="22" xfId="0" applyFont="1" applyFill="1" applyBorder="1" applyAlignment="1">
      <alignment vertical="center" wrapText="1"/>
    </xf>
    <xf numFmtId="0" fontId="16" fillId="8" borderId="24" xfId="0" applyFont="1" applyFill="1" applyBorder="1" applyAlignment="1">
      <alignment vertical="center" wrapText="1"/>
    </xf>
    <xf numFmtId="0" fontId="20" fillId="0" borderId="22" xfId="0" applyFont="1" applyBorder="1" applyAlignment="1">
      <alignment horizontal="left" vertical="top" wrapText="1"/>
    </xf>
    <xf numFmtId="0" fontId="20" fillId="0" borderId="29" xfId="0" applyFont="1" applyBorder="1" applyAlignment="1">
      <alignment horizontal="left" vertical="top" wrapText="1"/>
    </xf>
    <xf numFmtId="0" fontId="20" fillId="0" borderId="24" xfId="0" applyFont="1" applyBorder="1" applyAlignment="1">
      <alignment horizontal="left" vertical="top" wrapText="1"/>
    </xf>
    <xf numFmtId="0" fontId="16" fillId="10" borderId="32" xfId="0" applyFont="1" applyFill="1" applyBorder="1" applyAlignment="1">
      <alignment vertical="center" wrapText="1"/>
    </xf>
    <xf numFmtId="0" fontId="16" fillId="10" borderId="30" xfId="0" applyFont="1" applyFill="1" applyBorder="1" applyAlignment="1">
      <alignment vertical="center" wrapText="1"/>
    </xf>
    <xf numFmtId="0" fontId="18" fillId="10" borderId="33" xfId="0" applyFont="1" applyFill="1" applyBorder="1" applyAlignment="1">
      <alignment horizontal="left" vertical="center" wrapText="1" indent="1"/>
    </xf>
    <xf numFmtId="0" fontId="18" fillId="10" borderId="34" xfId="0" applyFont="1" applyFill="1" applyBorder="1" applyAlignment="1">
      <alignment horizontal="left" vertical="center" wrapText="1" indent="1"/>
    </xf>
    <xf numFmtId="0" fontId="19" fillId="9" borderId="32" xfId="0" applyFont="1" applyFill="1" applyBorder="1" applyAlignment="1">
      <alignment horizontal="center" vertical="center" wrapText="1"/>
    </xf>
    <xf numFmtId="0" fontId="19" fillId="9" borderId="30" xfId="0" applyFont="1" applyFill="1" applyBorder="1" applyAlignment="1">
      <alignment horizontal="center" vertical="center" wrapText="1"/>
    </xf>
    <xf numFmtId="0" fontId="19" fillId="10" borderId="33" xfId="0" applyFont="1" applyFill="1" applyBorder="1" applyAlignment="1">
      <alignment horizontal="center" vertical="center" wrapText="1"/>
    </xf>
    <xf numFmtId="0" fontId="19" fillId="10" borderId="34" xfId="0" applyFont="1" applyFill="1" applyBorder="1" applyAlignment="1">
      <alignment horizontal="center" vertical="center" wrapText="1"/>
    </xf>
    <xf numFmtId="0" fontId="20" fillId="10" borderId="22" xfId="0" applyFont="1" applyFill="1" applyBorder="1" applyAlignment="1">
      <alignment horizontal="left" vertical="top" wrapText="1"/>
    </xf>
    <xf numFmtId="0" fontId="20" fillId="10" borderId="24" xfId="0" applyFont="1" applyFill="1" applyBorder="1" applyAlignment="1">
      <alignment horizontal="left" vertical="top" wrapText="1"/>
    </xf>
    <xf numFmtId="0" fontId="20" fillId="10" borderId="38" xfId="0" applyFont="1" applyFill="1" applyBorder="1" applyAlignment="1">
      <alignment horizontal="left" vertical="top" wrapText="1"/>
    </xf>
    <xf numFmtId="0" fontId="20" fillId="10" borderId="40" xfId="0" applyFont="1" applyFill="1" applyBorder="1" applyAlignment="1">
      <alignment horizontal="left" vertical="top" wrapText="1"/>
    </xf>
    <xf numFmtId="0" fontId="20" fillId="10" borderId="29" xfId="0" applyFont="1" applyFill="1" applyBorder="1" applyAlignment="1">
      <alignment horizontal="left" vertical="top" wrapText="1"/>
    </xf>
    <xf numFmtId="0" fontId="16" fillId="0" borderId="32" xfId="0" applyFont="1" applyBorder="1" applyAlignment="1">
      <alignment vertical="center" wrapText="1"/>
    </xf>
    <xf numFmtId="0" fontId="16" fillId="0" borderId="26" xfId="0" applyFont="1" applyBorder="1" applyAlignment="1">
      <alignment vertical="center" wrapText="1"/>
    </xf>
    <xf numFmtId="0" fontId="21" fillId="0" borderId="33" xfId="0" applyFont="1" applyBorder="1" applyAlignment="1">
      <alignment horizontal="left" vertical="center" wrapText="1" indent="1"/>
    </xf>
    <xf numFmtId="0" fontId="21" fillId="0" borderId="35" xfId="0" applyFont="1" applyBorder="1" applyAlignment="1">
      <alignment horizontal="left" vertical="center" wrapText="1" indent="1"/>
    </xf>
    <xf numFmtId="0" fontId="19" fillId="9" borderId="26" xfId="0" applyFont="1" applyFill="1" applyBorder="1" applyAlignment="1">
      <alignment horizontal="center" vertical="center" wrapText="1"/>
    </xf>
    <xf numFmtId="0" fontId="19" fillId="0" borderId="33" xfId="0" applyFont="1" applyBorder="1" applyAlignment="1">
      <alignment horizontal="center" vertical="center" wrapText="1"/>
    </xf>
    <xf numFmtId="0" fontId="19" fillId="0" borderId="35" xfId="0" applyFont="1" applyBorder="1" applyAlignment="1">
      <alignment horizontal="center" vertical="center" wrapText="1"/>
    </xf>
    <xf numFmtId="0" fontId="27" fillId="10" borderId="44" xfId="0" applyFont="1" applyFill="1" applyBorder="1" applyAlignment="1">
      <alignment horizontal="left" vertical="center" wrapText="1" indent="4"/>
    </xf>
    <xf numFmtId="0" fontId="27" fillId="10" borderId="42" xfId="0" applyFont="1" applyFill="1" applyBorder="1" applyAlignment="1">
      <alignment horizontal="left" vertical="center" wrapText="1" indent="4"/>
    </xf>
    <xf numFmtId="0" fontId="32" fillId="10" borderId="44" xfId="0" applyFont="1" applyFill="1" applyBorder="1" applyAlignment="1">
      <alignment vertical="center" wrapText="1"/>
    </xf>
    <xf numFmtId="0" fontId="32" fillId="10" borderId="42" xfId="0" applyFont="1" applyFill="1" applyBorder="1" applyAlignment="1">
      <alignment vertical="center" wrapText="1"/>
    </xf>
    <xf numFmtId="0" fontId="27" fillId="10" borderId="44" xfId="0" applyFont="1" applyFill="1" applyBorder="1" applyAlignment="1">
      <alignment horizontal="left" vertical="center" wrapText="1" indent="3"/>
    </xf>
    <xf numFmtId="0" fontId="27" fillId="10" borderId="42" xfId="0" applyFont="1" applyFill="1" applyBorder="1" applyAlignment="1">
      <alignment horizontal="left" vertical="center" wrapText="1" indent="3"/>
    </xf>
  </cellXfs>
  <cellStyles count="2">
    <cellStyle name="Hyperlink" xfId="1" builtinId="8"/>
    <cellStyle name="Normal" xfId="0" builtinId="0"/>
  </cellStyles>
  <dxfs count="53">
    <dxf>
      <fill>
        <patternFill>
          <bgColor rgb="FFFFFF00"/>
        </patternFill>
      </fill>
    </dxf>
    <dxf>
      <fill>
        <patternFill>
          <bgColor rgb="FFFFFF00"/>
        </patternFill>
      </fill>
    </dxf>
    <dxf>
      <fill>
        <patternFill>
          <bgColor rgb="FF00B050"/>
        </patternFill>
      </fill>
    </dxf>
    <dxf>
      <fill>
        <patternFill>
          <bgColor rgb="FFFFFF0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ont>
        <color auto="1"/>
      </font>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238124</xdr:colOff>
      <xdr:row>1</xdr:row>
      <xdr:rowOff>28575</xdr:rowOff>
    </xdr:from>
    <xdr:to>
      <xdr:col>15</xdr:col>
      <xdr:colOff>535780</xdr:colOff>
      <xdr:row>21</xdr:row>
      <xdr:rowOff>104775</xdr:rowOff>
    </xdr:to>
    <xdr:sp macro="" textlink="">
      <xdr:nvSpPr>
        <xdr:cNvPr id="2" name="TextBox 1">
          <a:extLst>
            <a:ext uri="{FF2B5EF4-FFF2-40B4-BE49-F238E27FC236}">
              <a16:creationId xmlns:a16="http://schemas.microsoft.com/office/drawing/2014/main" id="{42B76081-941A-4557-8B86-37197B10C4D2}"/>
            </a:ext>
          </a:extLst>
        </xdr:cNvPr>
        <xdr:cNvSpPr txBox="1"/>
      </xdr:nvSpPr>
      <xdr:spPr>
        <a:xfrm>
          <a:off x="238124" y="211455"/>
          <a:ext cx="9213056" cy="3733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Bef>
              <a:spcPts val="1125"/>
            </a:spcBef>
            <a:spcAft>
              <a:spcPts val="1125"/>
            </a:spcAft>
          </a:pPr>
          <a:r>
            <a:rPr lang="en-GB" sz="1100" b="1" u="sng">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How to send us the sediment analysis data</a:t>
          </a:r>
          <a:endParaRPr lang="en-GB" sz="1050">
            <a:effectLst/>
            <a:latin typeface="Calibri" panose="020F0502020204030204" pitchFamily="34" charset="0"/>
            <a:ea typeface="Calibri" panose="020F0502020204030204" pitchFamily="34" charset="0"/>
            <a:cs typeface="Times New Roman" panose="02020603050405020304" pitchFamily="18" charset="0"/>
          </a:endParaRPr>
        </a:p>
        <a:p>
          <a:pPr>
            <a:lnSpc>
              <a:spcPts val="1800"/>
            </a:lnSpc>
            <a:spcAft>
              <a:spcPts val="1500"/>
            </a:spcAft>
          </a:pPr>
          <a:r>
            <a:rPr lang="en-GB" sz="1100">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To send us your analysis data:</a:t>
          </a:r>
          <a:endParaRPr lang="en-GB"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nSpc>
              <a:spcPct val="107000"/>
            </a:lnSpc>
            <a:spcAft>
              <a:spcPts val="375"/>
            </a:spcAft>
            <a:buSzPts val="1000"/>
            <a:buFont typeface="Symbol" panose="05050102010706020507" pitchFamily="18" charset="2"/>
            <a:buChar char=""/>
            <a:tabLst>
              <a:tab pos="457200" algn="l"/>
            </a:tabLst>
          </a:pPr>
          <a:r>
            <a:rPr lang="en-GB" sz="1100">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ask us for a template by emailing marinelicensingteam@daera-ni.gov.uk</a:t>
          </a:r>
          <a:endParaRPr lang="en-GB"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nSpc>
              <a:spcPct val="107000"/>
            </a:lnSpc>
            <a:spcAft>
              <a:spcPts val="375"/>
            </a:spcAft>
            <a:buSzPts val="1000"/>
            <a:buFont typeface="Symbol" panose="05050102010706020507" pitchFamily="18" charset="2"/>
            <a:buChar char=""/>
            <a:tabLst>
              <a:tab pos="457200" algn="l"/>
            </a:tabLst>
          </a:pPr>
          <a:r>
            <a:rPr lang="en-GB" sz="1100">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send the completed template to us with the rest of your dredge or disposal marine licence application</a:t>
          </a:r>
          <a:endParaRPr lang="en-GB" sz="1050">
            <a:effectLst/>
            <a:latin typeface="Calibri" panose="020F0502020204030204" pitchFamily="34" charset="0"/>
            <a:ea typeface="Calibri" panose="020F0502020204030204" pitchFamily="34" charset="0"/>
            <a:cs typeface="Times New Roman" panose="02020603050405020304" pitchFamily="18" charset="0"/>
          </a:endParaRPr>
        </a:p>
        <a:p>
          <a:pPr>
            <a:lnSpc>
              <a:spcPts val="1800"/>
            </a:lnSpc>
            <a:spcAft>
              <a:spcPts val="1500"/>
            </a:spcAft>
          </a:pPr>
          <a:r>
            <a:rPr lang="en-GB" sz="1100">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We cannot accept sediment results submitted in a different format.</a:t>
          </a:r>
          <a:endParaRPr lang="en-GB" sz="1050">
            <a:effectLst/>
            <a:latin typeface="Calibri" panose="020F0502020204030204" pitchFamily="34" charset="0"/>
            <a:ea typeface="Calibri" panose="020F0502020204030204" pitchFamily="34" charset="0"/>
            <a:cs typeface="Times New Roman" panose="02020603050405020304" pitchFamily="18" charset="0"/>
          </a:endParaRPr>
        </a:p>
        <a:p>
          <a:pPr>
            <a:lnSpc>
              <a:spcPts val="1800"/>
            </a:lnSpc>
            <a:spcAft>
              <a:spcPts val="1500"/>
            </a:spcAft>
          </a:pPr>
          <a:r>
            <a:rPr lang="en-GB" sz="1100">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We</a:t>
          </a:r>
          <a:r>
            <a:rPr lang="en-GB" sz="1100" baseline="0">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 wi</a:t>
          </a:r>
          <a:r>
            <a:rPr lang="en-GB" sz="1100">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ll return any incomplete submissions to you, and this may delay the marine licence application process.</a:t>
          </a:r>
          <a:endParaRPr lang="en-GB" sz="105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Bef>
              <a:spcPts val="1125"/>
            </a:spcBef>
            <a:spcAft>
              <a:spcPts val="1125"/>
            </a:spcAft>
          </a:pPr>
          <a:r>
            <a:rPr lang="en-GB" sz="1100" b="1" u="sng">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What we do with the data</a:t>
          </a:r>
          <a:endParaRPr lang="en-GB" sz="1050">
            <a:effectLst/>
            <a:latin typeface="Calibri" panose="020F0502020204030204" pitchFamily="34" charset="0"/>
            <a:ea typeface="Calibri" panose="020F0502020204030204" pitchFamily="34" charset="0"/>
            <a:cs typeface="Times New Roman" panose="02020603050405020304" pitchFamily="18" charset="0"/>
          </a:endParaRPr>
        </a:p>
        <a:p>
          <a:pPr>
            <a:lnSpc>
              <a:spcPts val="1800"/>
            </a:lnSpc>
            <a:spcAft>
              <a:spcPts val="1500"/>
            </a:spcAft>
          </a:pPr>
          <a:r>
            <a:rPr lang="en-GB" sz="1100">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We must make sure that sediment analysis data submitted to support an application are consistent and comparable between separate applications. These Action Levels are used to determine the contaminant loading of the material and its suitability for disposal at sea.</a:t>
          </a:r>
          <a:endParaRPr lang="en-GB" sz="1050">
            <a:effectLst/>
            <a:latin typeface="Calibri" panose="020F0502020204030204" pitchFamily="34" charset="0"/>
            <a:ea typeface="Calibri" panose="020F0502020204030204" pitchFamily="34" charset="0"/>
            <a:cs typeface="Times New Roman" panose="02020603050405020304" pitchFamily="18" charset="0"/>
          </a:endParaRPr>
        </a:p>
        <a:p>
          <a:pPr>
            <a:lnSpc>
              <a:spcPts val="1800"/>
            </a:lnSpc>
            <a:spcAft>
              <a:spcPts val="1500"/>
            </a:spcAft>
          </a:pPr>
          <a:r>
            <a:rPr lang="en-GB" sz="1100">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The action levels are listed below:</a:t>
          </a:r>
          <a:endParaRPr lang="en-GB" sz="1050">
            <a:effectLst/>
            <a:latin typeface="Calibri" panose="020F0502020204030204" pitchFamily="34" charset="0"/>
            <a:ea typeface="Calibri" panose="020F0502020204030204" pitchFamily="34" charset="0"/>
            <a:cs typeface="Times New Roman" panose="02020603050405020304" pitchFamily="18" charset="0"/>
          </a:endParaRPr>
        </a:p>
        <a:p>
          <a:endParaRPr lang="en-GB" sz="1100"/>
        </a:p>
      </xdr:txBody>
    </xdr:sp>
    <xdr:clientData/>
  </xdr:twoCellAnchor>
  <xdr:oneCellAnchor>
    <xdr:from>
      <xdr:col>0</xdr:col>
      <xdr:colOff>196850</xdr:colOff>
      <xdr:row>21</xdr:row>
      <xdr:rowOff>171450</xdr:rowOff>
    </xdr:from>
    <xdr:ext cx="4884629" cy="3641286"/>
    <xdr:pic>
      <xdr:nvPicPr>
        <xdr:cNvPr id="3" name="Picture 2">
          <a:extLst>
            <a:ext uri="{FF2B5EF4-FFF2-40B4-BE49-F238E27FC236}">
              <a16:creationId xmlns:a16="http://schemas.microsoft.com/office/drawing/2014/main" id="{D3BFAFB0-910A-4F86-8E2D-3B202BE19725}"/>
            </a:ext>
          </a:extLst>
        </xdr:cNvPr>
        <xdr:cNvPicPr>
          <a:picLocks noChangeAspect="1"/>
        </xdr:cNvPicPr>
      </xdr:nvPicPr>
      <xdr:blipFill>
        <a:blip xmlns:r="http://schemas.openxmlformats.org/officeDocument/2006/relationships" r:embed="rId1"/>
        <a:stretch>
          <a:fillRect/>
        </a:stretch>
      </xdr:blipFill>
      <xdr:spPr>
        <a:xfrm>
          <a:off x="196850" y="4011930"/>
          <a:ext cx="4884629" cy="3641286"/>
        </a:xfrm>
        <a:prstGeom prst="rect">
          <a:avLst/>
        </a:prstGeom>
      </xdr:spPr>
    </xdr:pic>
    <xdr:clientData/>
  </xdr:oneCellAnchor>
  <xdr:oneCellAnchor>
    <xdr:from>
      <xdr:col>8</xdr:col>
      <xdr:colOff>387350</xdr:colOff>
      <xdr:row>22</xdr:row>
      <xdr:rowOff>31750</xdr:rowOff>
    </xdr:from>
    <xdr:ext cx="4494152" cy="2971440"/>
    <xdr:pic>
      <xdr:nvPicPr>
        <xdr:cNvPr id="4" name="Picture 3">
          <a:extLst>
            <a:ext uri="{FF2B5EF4-FFF2-40B4-BE49-F238E27FC236}">
              <a16:creationId xmlns:a16="http://schemas.microsoft.com/office/drawing/2014/main" id="{9BE8B0CB-16C0-4D5A-A9B3-CE4747D86463}"/>
            </a:ext>
          </a:extLst>
        </xdr:cNvPr>
        <xdr:cNvPicPr>
          <a:picLocks noChangeAspect="1"/>
        </xdr:cNvPicPr>
      </xdr:nvPicPr>
      <xdr:blipFill>
        <a:blip xmlns:r="http://schemas.openxmlformats.org/officeDocument/2006/relationships" r:embed="rId2"/>
        <a:stretch>
          <a:fillRect/>
        </a:stretch>
      </xdr:blipFill>
      <xdr:spPr>
        <a:xfrm>
          <a:off x="5142230" y="4055110"/>
          <a:ext cx="4494152" cy="2971440"/>
        </a:xfrm>
        <a:prstGeom prst="rect">
          <a:avLst/>
        </a:prstGeom>
      </xdr:spPr>
    </xdr:pic>
    <xdr:clientData/>
  </xdr:oneCellAnchor>
  <xdr:twoCellAnchor>
    <xdr:from>
      <xdr:col>0</xdr:col>
      <xdr:colOff>352425</xdr:colOff>
      <xdr:row>41</xdr:row>
      <xdr:rowOff>47625</xdr:rowOff>
    </xdr:from>
    <xdr:to>
      <xdr:col>15</xdr:col>
      <xdr:colOff>571500</xdr:colOff>
      <xdr:row>48</xdr:row>
      <xdr:rowOff>142875</xdr:rowOff>
    </xdr:to>
    <xdr:sp macro="" textlink="">
      <xdr:nvSpPr>
        <xdr:cNvPr id="5" name="TextBox 4">
          <a:extLst>
            <a:ext uri="{FF2B5EF4-FFF2-40B4-BE49-F238E27FC236}">
              <a16:creationId xmlns:a16="http://schemas.microsoft.com/office/drawing/2014/main" id="{586DF191-A5A9-4BDD-96A0-B09DC627C65A}"/>
            </a:ext>
          </a:extLst>
        </xdr:cNvPr>
        <xdr:cNvSpPr txBox="1"/>
      </xdr:nvSpPr>
      <xdr:spPr>
        <a:xfrm>
          <a:off x="352425" y="7545705"/>
          <a:ext cx="9134475" cy="1375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spcAft>
              <a:spcPts val="1500"/>
            </a:spcAft>
          </a:pPr>
          <a:r>
            <a:rPr lang="en-GB" sz="1100">
              <a:solidFill>
                <a:srgbClr val="333333"/>
              </a:solidFill>
              <a:effectLst/>
              <a:latin typeface="Arial" panose="020B0604020202020204" pitchFamily="34" charset="0"/>
              <a:ea typeface="Times New Roman" panose="02020603050405020304" pitchFamily="18" charset="0"/>
              <a:cs typeface="Times New Roman" panose="02020603050405020304" pitchFamily="18" charset="0"/>
            </a:rPr>
            <a:t>The sediment analysis data will make up part of the supporting information for the application. We will share the data, and the application, with our consultees and it will be available for the public to view.</a:t>
          </a:r>
          <a:endParaRPr lang="en-GB" sz="1050">
            <a:effectLst/>
            <a:latin typeface="Calibri" panose="020F0502020204030204" pitchFamily="34" charset="0"/>
            <a:ea typeface="Calibri" panose="020F0502020204030204" pitchFamily="34" charset="0"/>
            <a:cs typeface="Times New Roman" panose="02020603050405020304" pitchFamily="18" charset="0"/>
          </a:endParaRP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63501</xdr:colOff>
      <xdr:row>0</xdr:row>
      <xdr:rowOff>52917</xdr:rowOff>
    </xdr:from>
    <xdr:to>
      <xdr:col>3</xdr:col>
      <xdr:colOff>762002</xdr:colOff>
      <xdr:row>6</xdr:row>
      <xdr:rowOff>216959</xdr:rowOff>
    </xdr:to>
    <xdr:sp macro="" textlink="">
      <xdr:nvSpPr>
        <xdr:cNvPr id="2" name="TextBox 1">
          <a:extLst>
            <a:ext uri="{FF2B5EF4-FFF2-40B4-BE49-F238E27FC236}">
              <a16:creationId xmlns:a16="http://schemas.microsoft.com/office/drawing/2014/main" id="{AC396381-1392-445D-A608-33F2C23424DC}"/>
            </a:ext>
          </a:extLst>
        </xdr:cNvPr>
        <xdr:cNvSpPr txBox="1"/>
      </xdr:nvSpPr>
      <xdr:spPr>
        <a:xfrm>
          <a:off x="63501" y="52917"/>
          <a:ext cx="3921761" cy="14518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Instructions:</a:t>
          </a:r>
        </a:p>
        <a:p>
          <a:pPr lvl="0"/>
          <a:r>
            <a:rPr lang="en-GB" sz="1100">
              <a:solidFill>
                <a:schemeClr val="dk1"/>
              </a:solidFill>
              <a:effectLst/>
              <a:latin typeface="+mn-lt"/>
              <a:ea typeface="+mn-ea"/>
              <a:cs typeface="+mn-cs"/>
            </a:rPr>
            <a:t>1) Record sample ID/Description</a:t>
          </a:r>
        </a:p>
        <a:p>
          <a:pPr lvl="0"/>
          <a:r>
            <a:rPr lang="en-GB" sz="1100">
              <a:solidFill>
                <a:schemeClr val="dk1"/>
              </a:solidFill>
              <a:effectLst/>
              <a:latin typeface="+mn-lt"/>
              <a:ea typeface="+mn-ea"/>
              <a:cs typeface="+mn-cs"/>
            </a:rPr>
            <a:t>2) Date sampled</a:t>
          </a:r>
        </a:p>
        <a:p>
          <a:pPr lvl="0"/>
          <a:r>
            <a:rPr lang="en-GB" sz="1100">
              <a:solidFill>
                <a:schemeClr val="dk1"/>
              </a:solidFill>
              <a:effectLst/>
              <a:latin typeface="+mn-lt"/>
              <a:ea typeface="+mn-ea"/>
              <a:cs typeface="+mn-cs"/>
            </a:rPr>
            <a:t>3) Record the laboratory responsible for analysis</a:t>
          </a:r>
        </a:p>
        <a:p>
          <a:pPr lvl="0"/>
          <a:r>
            <a:rPr lang="en-GB" sz="1100">
              <a:solidFill>
                <a:schemeClr val="dk1"/>
              </a:solidFill>
              <a:effectLst/>
              <a:latin typeface="+mn-lt"/>
              <a:ea typeface="+mn-ea"/>
              <a:cs typeface="+mn-cs"/>
            </a:rPr>
            <a:t>4) Record the date the samples were analysed</a:t>
          </a:r>
        </a:p>
        <a:p>
          <a:pPr lvl="0"/>
          <a:r>
            <a:rPr lang="en-GB" sz="1100">
              <a:solidFill>
                <a:schemeClr val="dk1"/>
              </a:solidFill>
              <a:effectLst/>
              <a:latin typeface="+mn-lt"/>
              <a:ea typeface="+mn-ea"/>
              <a:cs typeface="+mn-cs"/>
            </a:rPr>
            <a:t>5) Record the laboratory sample number</a:t>
          </a:r>
        </a:p>
        <a:p>
          <a:pPr lvl="0"/>
          <a:r>
            <a:rPr lang="en-GB" sz="1100">
              <a:solidFill>
                <a:schemeClr val="dk1"/>
              </a:solidFill>
              <a:effectLst/>
              <a:latin typeface="+mn-lt"/>
              <a:ea typeface="+mn-ea"/>
              <a:cs typeface="+mn-cs"/>
            </a:rPr>
            <a:t>6) Enter full dataset for each sample in the analysis results table</a:t>
          </a:r>
        </a:p>
        <a:p>
          <a:pPr lvl="0"/>
          <a:r>
            <a:rPr lang="en-GB" sz="1100">
              <a:solidFill>
                <a:schemeClr val="dk1"/>
              </a:solidFill>
              <a:effectLst/>
              <a:latin typeface="+mn-lt"/>
              <a:ea typeface="+mn-ea"/>
              <a:cs typeface="+mn-cs"/>
            </a:rPr>
            <a:t>7) Results should be reported in mg/kg (ppm) dry weight</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edging.org/documents/ceda/downloads/environment-ospar-dmguidelines.pdf" TargetMode="External"/><Relationship Id="rId1" Type="http://schemas.openxmlformats.org/officeDocument/2006/relationships/hyperlink" Target="https://www.daera-ni.gov.uk/articles/marine-licensin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4764-2075-4AD4-8E58-420AE5E6602C}">
  <dimension ref="A1"/>
  <sheetViews>
    <sheetView topLeftCell="A9" workbookViewId="0">
      <selection activeCell="V14" sqref="V14"/>
    </sheetView>
  </sheetViews>
  <sheetFormatPr defaultColWidth="8.6328125" defaultRowHeight="14.5" x14ac:dyDescent="0.35"/>
  <cols>
    <col min="1" max="16384" width="8.6328125"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2C00-4051-4048-89A3-22C39514F674}">
  <dimension ref="B1:T41"/>
  <sheetViews>
    <sheetView tabSelected="1" zoomScale="110" zoomScaleNormal="110" workbookViewId="0">
      <selection activeCell="P5" sqref="P5:P40"/>
    </sheetView>
  </sheetViews>
  <sheetFormatPr defaultColWidth="8.6328125" defaultRowHeight="14.5" x14ac:dyDescent="0.35"/>
  <cols>
    <col min="1" max="1" width="7.6328125" style="1" customWidth="1"/>
    <col min="2" max="3" width="3.36328125" style="1" customWidth="1"/>
    <col min="4" max="4" width="9.08984375" style="1" customWidth="1"/>
    <col min="5" max="5" width="25.08984375" style="1" customWidth="1"/>
    <col min="6" max="6" width="23.36328125" style="1" bestFit="1" customWidth="1"/>
    <col min="7" max="7" width="3.36328125" style="1" customWidth="1"/>
    <col min="8" max="8" width="19.90625" style="1" customWidth="1"/>
    <col min="9" max="9" width="3.36328125" style="1" customWidth="1"/>
    <col min="10" max="10" width="3.54296875" style="1" customWidth="1"/>
    <col min="11" max="11" width="1.36328125" style="1" customWidth="1"/>
    <col min="12" max="12" width="2.90625" style="1" customWidth="1"/>
    <col min="13" max="14" width="16.453125" style="1" customWidth="1"/>
    <col min="15" max="15" width="21.08984375" style="112" customWidth="1"/>
    <col min="16" max="16" width="20.08984375" style="112" customWidth="1"/>
    <col min="17" max="17" width="25.08984375" style="1" customWidth="1"/>
    <col min="18" max="18" width="13.08984375" style="1" customWidth="1"/>
    <col min="19" max="19" width="14.6328125" style="1" customWidth="1"/>
    <col min="20" max="20" width="2.90625" style="1" customWidth="1"/>
    <col min="21" max="16384" width="8.6328125" style="1"/>
  </cols>
  <sheetData>
    <row r="1" spans="3:20" x14ac:dyDescent="0.35">
      <c r="M1" s="2" t="s">
        <v>0</v>
      </c>
      <c r="N1" s="2"/>
    </row>
    <row r="2" spans="3:20" x14ac:dyDescent="0.35">
      <c r="E2" s="2"/>
      <c r="H2" s="130"/>
      <c r="I2" s="130"/>
      <c r="J2" s="130"/>
      <c r="L2" s="3"/>
      <c r="M2" s="3"/>
      <c r="N2" s="3"/>
      <c r="O2" s="113"/>
      <c r="P2" s="113"/>
      <c r="Q2" s="3"/>
      <c r="R2" s="3"/>
      <c r="S2" s="3"/>
      <c r="T2" s="3"/>
    </row>
    <row r="3" spans="3:20" x14ac:dyDescent="0.35">
      <c r="C3" s="3"/>
      <c r="D3" s="3"/>
      <c r="E3" s="3"/>
      <c r="F3" s="3"/>
      <c r="G3" s="3"/>
      <c r="H3" s="130"/>
      <c r="I3" s="130"/>
      <c r="J3" s="130"/>
      <c r="L3" s="3"/>
      <c r="M3" s="114" t="s">
        <v>1</v>
      </c>
      <c r="N3" s="116" t="s">
        <v>2</v>
      </c>
      <c r="O3" s="118" t="s">
        <v>3</v>
      </c>
      <c r="P3" s="119"/>
      <c r="Q3" s="116" t="s">
        <v>4</v>
      </c>
      <c r="R3" s="116" t="s">
        <v>5</v>
      </c>
      <c r="S3" s="114" t="s">
        <v>6</v>
      </c>
      <c r="T3" s="3"/>
    </row>
    <row r="4" spans="3:20" ht="14.4" customHeight="1" x14ac:dyDescent="0.35">
      <c r="C4" s="3"/>
      <c r="D4" s="4"/>
      <c r="E4" s="122" t="s">
        <v>7</v>
      </c>
      <c r="F4" s="132"/>
      <c r="G4" s="3"/>
      <c r="H4" s="130"/>
      <c r="I4" s="130"/>
      <c r="J4" s="130"/>
      <c r="L4" s="3"/>
      <c r="M4" s="115"/>
      <c r="N4" s="117"/>
      <c r="O4" s="5" t="s">
        <v>8</v>
      </c>
      <c r="P4" s="5" t="s">
        <v>9</v>
      </c>
      <c r="Q4" s="117"/>
      <c r="R4" s="117"/>
      <c r="S4" s="115"/>
      <c r="T4" s="3"/>
    </row>
    <row r="5" spans="3:20" ht="16.5" customHeight="1" x14ac:dyDescent="0.35">
      <c r="C5" s="3"/>
      <c r="D5" s="120" t="s">
        <v>10</v>
      </c>
      <c r="E5" s="120"/>
      <c r="F5" s="120"/>
      <c r="G5" s="3"/>
      <c r="H5" s="130"/>
      <c r="I5" s="130"/>
      <c r="J5" s="130"/>
      <c r="L5" s="3"/>
      <c r="M5" s="6">
        <v>1</v>
      </c>
      <c r="N5" s="6" t="s">
        <v>263</v>
      </c>
      <c r="O5" s="8">
        <v>54.604074840000003</v>
      </c>
      <c r="P5" s="8">
        <v>-5.9187108000000004</v>
      </c>
      <c r="Q5" s="6">
        <v>1</v>
      </c>
      <c r="R5" s="6" t="s">
        <v>264</v>
      </c>
      <c r="S5" s="6" t="s">
        <v>265</v>
      </c>
      <c r="T5" s="3"/>
    </row>
    <row r="6" spans="3:20" ht="16.5" customHeight="1" x14ac:dyDescent="0.35">
      <c r="C6" s="3"/>
      <c r="D6" s="121" t="s">
        <v>11</v>
      </c>
      <c r="E6" s="121"/>
      <c r="F6" s="121"/>
      <c r="G6" s="3"/>
      <c r="H6" s="130"/>
      <c r="I6" s="130"/>
      <c r="J6" s="130"/>
      <c r="L6" s="3"/>
      <c r="M6" s="6">
        <v>2</v>
      </c>
      <c r="N6" s="6" t="s">
        <v>263</v>
      </c>
      <c r="O6" s="8">
        <v>54.607721380000001</v>
      </c>
      <c r="P6" s="8">
        <v>-5.9147417200000003</v>
      </c>
      <c r="Q6" s="6">
        <v>2</v>
      </c>
      <c r="R6" s="6" t="s">
        <v>264</v>
      </c>
      <c r="S6" s="6" t="s">
        <v>265</v>
      </c>
      <c r="T6" s="3"/>
    </row>
    <row r="7" spans="3:20" ht="16.5" customHeight="1" x14ac:dyDescent="0.35">
      <c r="C7" s="3"/>
      <c r="D7" s="121" t="s">
        <v>12</v>
      </c>
      <c r="E7" s="121"/>
      <c r="F7" s="121"/>
      <c r="G7" s="3"/>
      <c r="H7" s="130"/>
      <c r="I7" s="130"/>
      <c r="J7" s="130"/>
      <c r="L7" s="3"/>
      <c r="M7" s="6">
        <v>3</v>
      </c>
      <c r="N7" s="6" t="s">
        <v>263</v>
      </c>
      <c r="O7" s="8">
        <v>54.605532529999998</v>
      </c>
      <c r="P7" s="8">
        <v>-5.9151231800000001</v>
      </c>
      <c r="Q7" s="6">
        <v>3</v>
      </c>
      <c r="R7" s="6" t="s">
        <v>264</v>
      </c>
      <c r="S7" s="6" t="s">
        <v>265</v>
      </c>
      <c r="T7" s="3"/>
    </row>
    <row r="8" spans="3:20" ht="16.5" customHeight="1" x14ac:dyDescent="0.35">
      <c r="C8" s="3"/>
      <c r="D8" s="131"/>
      <c r="E8" s="131"/>
      <c r="F8" s="131"/>
      <c r="G8" s="3"/>
      <c r="H8" s="130"/>
      <c r="I8" s="130"/>
      <c r="J8" s="130"/>
      <c r="L8" s="3"/>
      <c r="M8" s="6">
        <v>4</v>
      </c>
      <c r="N8" s="6" t="s">
        <v>263</v>
      </c>
      <c r="O8" s="8">
        <v>54.610139910000001</v>
      </c>
      <c r="P8" s="8">
        <v>-5.9111181000000004</v>
      </c>
      <c r="Q8" s="6">
        <v>4</v>
      </c>
      <c r="R8" s="6" t="s">
        <v>264</v>
      </c>
      <c r="S8" s="6" t="s">
        <v>265</v>
      </c>
      <c r="T8" s="3"/>
    </row>
    <row r="9" spans="3:20" ht="15" customHeight="1" x14ac:dyDescent="0.35">
      <c r="C9" s="3"/>
      <c r="D9" s="122" t="s">
        <v>13</v>
      </c>
      <c r="E9" s="122"/>
      <c r="F9" s="122"/>
      <c r="G9" s="3"/>
      <c r="H9" s="130"/>
      <c r="I9" s="130"/>
      <c r="J9" s="130"/>
      <c r="L9" s="3"/>
      <c r="M9" s="6">
        <v>5</v>
      </c>
      <c r="N9" s="6" t="s">
        <v>263</v>
      </c>
      <c r="O9" s="8">
        <v>54.612542769999997</v>
      </c>
      <c r="P9" s="8">
        <v>-5.90890878</v>
      </c>
      <c r="Q9" s="6">
        <v>5</v>
      </c>
      <c r="R9" s="6" t="s">
        <v>264</v>
      </c>
      <c r="S9" s="6" t="s">
        <v>265</v>
      </c>
      <c r="T9" s="3"/>
    </row>
    <row r="10" spans="3:20" ht="15" customHeight="1" x14ac:dyDescent="0.35">
      <c r="C10" s="3"/>
      <c r="D10" s="122"/>
      <c r="E10" s="122"/>
      <c r="F10" s="122"/>
      <c r="G10" s="3"/>
      <c r="H10" s="130"/>
      <c r="I10" s="130"/>
      <c r="J10" s="130"/>
      <c r="L10" s="3"/>
      <c r="M10" s="6">
        <v>6</v>
      </c>
      <c r="N10" s="6" t="s">
        <v>263</v>
      </c>
      <c r="O10" s="8">
        <v>54.610226040000001</v>
      </c>
      <c r="P10" s="8">
        <v>-5.9145280400000004</v>
      </c>
      <c r="Q10" s="6">
        <v>6</v>
      </c>
      <c r="R10" s="6" t="s">
        <v>264</v>
      </c>
      <c r="S10" s="6" t="s">
        <v>265</v>
      </c>
      <c r="T10" s="3"/>
    </row>
    <row r="11" spans="3:20" x14ac:dyDescent="0.35">
      <c r="C11" s="3"/>
      <c r="D11" s="3"/>
      <c r="E11" s="3"/>
      <c r="F11" s="3"/>
      <c r="G11" s="3"/>
      <c r="H11" s="130"/>
      <c r="I11" s="130"/>
      <c r="J11" s="130"/>
      <c r="L11" s="3"/>
      <c r="M11" s="6">
        <v>7</v>
      </c>
      <c r="N11" s="6" t="s">
        <v>263</v>
      </c>
      <c r="O11" s="8">
        <v>54.612729229999999</v>
      </c>
      <c r="P11" s="8">
        <v>-5.91379666</v>
      </c>
      <c r="Q11" s="6">
        <v>7</v>
      </c>
      <c r="R11" s="6" t="s">
        <v>264</v>
      </c>
      <c r="S11" s="6" t="s">
        <v>265</v>
      </c>
      <c r="T11" s="3"/>
    </row>
    <row r="12" spans="3:20" x14ac:dyDescent="0.35">
      <c r="H12" s="130"/>
      <c r="I12" s="130"/>
      <c r="J12" s="130"/>
      <c r="L12" s="3"/>
      <c r="M12" s="6">
        <v>8</v>
      </c>
      <c r="N12" s="6" t="s">
        <v>263</v>
      </c>
      <c r="O12" s="8">
        <v>54.614801819999997</v>
      </c>
      <c r="P12" s="8">
        <v>-5.9070261799999999</v>
      </c>
      <c r="Q12" s="6">
        <v>8</v>
      </c>
      <c r="R12" s="6" t="s">
        <v>264</v>
      </c>
      <c r="S12" s="6" t="s">
        <v>265</v>
      </c>
      <c r="T12" s="3"/>
    </row>
    <row r="13" spans="3:20" x14ac:dyDescent="0.35">
      <c r="D13" s="2" t="s">
        <v>14</v>
      </c>
      <c r="E13" s="2"/>
      <c r="L13" s="3"/>
      <c r="M13" s="6">
        <v>9</v>
      </c>
      <c r="N13" s="6" t="s">
        <v>263</v>
      </c>
      <c r="O13" s="8">
        <v>54.616822669999998</v>
      </c>
      <c r="P13" s="8">
        <v>-5.9030834499999996</v>
      </c>
      <c r="Q13" s="6">
        <v>9</v>
      </c>
      <c r="R13" s="6" t="s">
        <v>264</v>
      </c>
      <c r="S13" s="6" t="s">
        <v>265</v>
      </c>
      <c r="T13" s="3"/>
    </row>
    <row r="14" spans="3:20" x14ac:dyDescent="0.35">
      <c r="C14" s="3"/>
      <c r="D14" s="3"/>
      <c r="E14" s="3"/>
      <c r="F14" s="3"/>
      <c r="G14" s="3"/>
      <c r="H14" s="3"/>
      <c r="I14" s="3"/>
      <c r="L14" s="3"/>
      <c r="M14" s="6">
        <v>10</v>
      </c>
      <c r="N14" s="6" t="s">
        <v>263</v>
      </c>
      <c r="O14" s="8">
        <v>54.619346370000002</v>
      </c>
      <c r="P14" s="8">
        <v>-5.9007903600000002</v>
      </c>
      <c r="Q14" s="6">
        <v>10</v>
      </c>
      <c r="R14" s="6" t="s">
        <v>264</v>
      </c>
      <c r="S14" s="6" t="s">
        <v>265</v>
      </c>
      <c r="T14" s="3"/>
    </row>
    <row r="15" spans="3:20" x14ac:dyDescent="0.35">
      <c r="C15" s="3"/>
      <c r="D15" s="123" t="s">
        <v>15</v>
      </c>
      <c r="E15" s="123"/>
      <c r="F15" s="124" t="s">
        <v>259</v>
      </c>
      <c r="G15" s="124"/>
      <c r="H15" s="124"/>
      <c r="I15" s="3"/>
      <c r="L15" s="3"/>
      <c r="M15" s="6">
        <v>11</v>
      </c>
      <c r="N15" s="6" t="s">
        <v>263</v>
      </c>
      <c r="O15" s="8">
        <v>54.620944280000003</v>
      </c>
      <c r="P15" s="8">
        <v>-5.89553102</v>
      </c>
      <c r="Q15" s="6">
        <v>11</v>
      </c>
      <c r="R15" s="6" t="s">
        <v>264</v>
      </c>
      <c r="S15" s="6" t="s">
        <v>265</v>
      </c>
      <c r="T15" s="3"/>
    </row>
    <row r="16" spans="3:20" x14ac:dyDescent="0.35">
      <c r="C16" s="3"/>
      <c r="D16" s="123" t="s">
        <v>16</v>
      </c>
      <c r="E16" s="123"/>
      <c r="F16" s="124" t="s">
        <v>262</v>
      </c>
      <c r="G16" s="124"/>
      <c r="H16" s="124"/>
      <c r="I16" s="3"/>
      <c r="L16" s="3"/>
      <c r="M16" s="6">
        <v>12</v>
      </c>
      <c r="N16" s="6" t="s">
        <v>263</v>
      </c>
      <c r="O16" s="8">
        <v>54.619057849999997</v>
      </c>
      <c r="P16" s="8">
        <v>-5.8953316500000001</v>
      </c>
      <c r="Q16" s="6">
        <v>12</v>
      </c>
      <c r="R16" s="6" t="s">
        <v>264</v>
      </c>
      <c r="S16" s="6" t="s">
        <v>265</v>
      </c>
      <c r="T16" s="3"/>
    </row>
    <row r="17" spans="2:20" x14ac:dyDescent="0.35">
      <c r="C17" s="3"/>
      <c r="D17" s="123" t="s">
        <v>17</v>
      </c>
      <c r="E17" s="123"/>
      <c r="F17" s="124" t="s">
        <v>260</v>
      </c>
      <c r="G17" s="124"/>
      <c r="H17" s="124"/>
      <c r="I17" s="3"/>
      <c r="L17" s="3"/>
      <c r="M17" s="6">
        <v>13</v>
      </c>
      <c r="N17" s="6" t="s">
        <v>263</v>
      </c>
      <c r="O17" s="8">
        <v>54.621516440000001</v>
      </c>
      <c r="P17" s="8">
        <v>-5.8970407199999997</v>
      </c>
      <c r="Q17" s="6">
        <v>13</v>
      </c>
      <c r="R17" s="6" t="s">
        <v>264</v>
      </c>
      <c r="S17" s="6" t="s">
        <v>265</v>
      </c>
      <c r="T17" s="3"/>
    </row>
    <row r="18" spans="2:20" x14ac:dyDescent="0.35">
      <c r="C18" s="3"/>
      <c r="D18" s="123" t="s">
        <v>18</v>
      </c>
      <c r="E18" s="123"/>
      <c r="F18" s="126">
        <v>46083</v>
      </c>
      <c r="G18" s="124"/>
      <c r="H18" s="124"/>
      <c r="I18" s="3"/>
      <c r="L18" s="3"/>
      <c r="M18" s="6">
        <v>14</v>
      </c>
      <c r="N18" s="6" t="s">
        <v>263</v>
      </c>
      <c r="O18" s="8">
        <v>54.613565899999998</v>
      </c>
      <c r="P18" s="8">
        <v>-5.9166356799999997</v>
      </c>
      <c r="Q18" s="6">
        <v>14</v>
      </c>
      <c r="R18" s="6" t="s">
        <v>264</v>
      </c>
      <c r="S18" s="6" t="s">
        <v>265</v>
      </c>
      <c r="T18" s="3"/>
    </row>
    <row r="19" spans="2:20" x14ac:dyDescent="0.35">
      <c r="C19" s="3"/>
      <c r="D19" s="123" t="s">
        <v>19</v>
      </c>
      <c r="E19" s="123"/>
      <c r="F19" s="124" t="s">
        <v>261</v>
      </c>
      <c r="G19" s="124"/>
      <c r="H19" s="124"/>
      <c r="I19" s="3"/>
      <c r="L19" s="3"/>
      <c r="M19" s="6">
        <v>15</v>
      </c>
      <c r="N19" s="6" t="s">
        <v>263</v>
      </c>
      <c r="O19" s="8">
        <v>54.615809919999997</v>
      </c>
      <c r="P19" s="8">
        <v>-5.9144990399999999</v>
      </c>
      <c r="Q19" s="6">
        <v>15</v>
      </c>
      <c r="R19" s="6" t="s">
        <v>264</v>
      </c>
      <c r="S19" s="6" t="s">
        <v>265</v>
      </c>
      <c r="T19" s="3"/>
    </row>
    <row r="20" spans="2:20" x14ac:dyDescent="0.35">
      <c r="C20" s="3"/>
      <c r="D20" s="3"/>
      <c r="E20" s="3"/>
      <c r="F20" s="3"/>
      <c r="G20" s="3"/>
      <c r="H20" s="3"/>
      <c r="I20" s="3"/>
      <c r="L20" s="3"/>
      <c r="M20" s="6">
        <v>16</v>
      </c>
      <c r="N20" s="6" t="s">
        <v>263</v>
      </c>
      <c r="O20" s="8">
        <v>54.618094249999999</v>
      </c>
      <c r="P20" s="8">
        <v>-5.9104861199999998</v>
      </c>
      <c r="Q20" s="6">
        <v>16</v>
      </c>
      <c r="R20" s="6" t="s">
        <v>264</v>
      </c>
      <c r="S20" s="6" t="s">
        <v>265</v>
      </c>
      <c r="T20" s="3"/>
    </row>
    <row r="21" spans="2:20" x14ac:dyDescent="0.35">
      <c r="L21" s="3"/>
      <c r="M21" s="6">
        <v>17</v>
      </c>
      <c r="N21" s="6" t="s">
        <v>263</v>
      </c>
      <c r="O21" s="8">
        <v>54.622581080000003</v>
      </c>
      <c r="P21" s="8">
        <v>-5.9010047999999999</v>
      </c>
      <c r="Q21" s="6">
        <v>17</v>
      </c>
      <c r="R21" s="6" t="s">
        <v>264</v>
      </c>
      <c r="S21" s="6" t="s">
        <v>265</v>
      </c>
      <c r="T21" s="3"/>
    </row>
    <row r="22" spans="2:20" x14ac:dyDescent="0.35">
      <c r="L22" s="3"/>
      <c r="M22" s="6">
        <v>18</v>
      </c>
      <c r="N22" s="6" t="s">
        <v>263</v>
      </c>
      <c r="O22" s="8">
        <v>54.623735160000003</v>
      </c>
      <c r="P22" s="8">
        <v>-5.8948629400000003</v>
      </c>
      <c r="Q22" s="6">
        <v>18</v>
      </c>
      <c r="R22" s="6" t="s">
        <v>264</v>
      </c>
      <c r="S22" s="6" t="s">
        <v>265</v>
      </c>
      <c r="T22" s="3"/>
    </row>
    <row r="23" spans="2:20" x14ac:dyDescent="0.35">
      <c r="L23" s="3"/>
      <c r="M23" s="6">
        <v>19</v>
      </c>
      <c r="N23" s="6" t="s">
        <v>263</v>
      </c>
      <c r="O23" s="8">
        <v>54.617548929999998</v>
      </c>
      <c r="P23" s="8">
        <v>-5.8890796500000002</v>
      </c>
      <c r="Q23" s="6">
        <v>19</v>
      </c>
      <c r="R23" s="6" t="s">
        <v>264</v>
      </c>
      <c r="S23" s="6" t="s">
        <v>265</v>
      </c>
      <c r="T23" s="3"/>
    </row>
    <row r="24" spans="2:20" x14ac:dyDescent="0.35">
      <c r="L24" s="3"/>
      <c r="M24" s="6">
        <v>20</v>
      </c>
      <c r="N24" s="6" t="s">
        <v>263</v>
      </c>
      <c r="O24" s="8">
        <v>54.616046150000003</v>
      </c>
      <c r="P24" s="8">
        <v>-5.8899429100000003</v>
      </c>
      <c r="Q24" s="6">
        <v>20</v>
      </c>
      <c r="R24" s="6" t="s">
        <v>264</v>
      </c>
      <c r="S24" s="6" t="s">
        <v>265</v>
      </c>
      <c r="T24" s="3"/>
    </row>
    <row r="25" spans="2:20" x14ac:dyDescent="0.35">
      <c r="L25" s="3"/>
      <c r="M25" s="6">
        <v>21</v>
      </c>
      <c r="N25" s="6" t="s">
        <v>263</v>
      </c>
      <c r="O25" s="8">
        <v>54.613413489999999</v>
      </c>
      <c r="P25" s="8">
        <v>-5.88806517</v>
      </c>
      <c r="Q25" s="6">
        <v>21</v>
      </c>
      <c r="R25" s="6" t="s">
        <v>264</v>
      </c>
      <c r="S25" s="6" t="s">
        <v>265</v>
      </c>
      <c r="T25" s="3"/>
    </row>
    <row r="26" spans="2:20" x14ac:dyDescent="0.35">
      <c r="L26" s="3"/>
      <c r="M26" s="6">
        <v>22</v>
      </c>
      <c r="N26" s="6" t="s">
        <v>263</v>
      </c>
      <c r="O26" s="8">
        <v>54.618500849999997</v>
      </c>
      <c r="P26" s="8">
        <v>-5.8877209600000002</v>
      </c>
      <c r="Q26" s="6">
        <v>22</v>
      </c>
      <c r="R26" s="6" t="s">
        <v>264</v>
      </c>
      <c r="S26" s="6" t="s">
        <v>265</v>
      </c>
      <c r="T26" s="3"/>
    </row>
    <row r="27" spans="2:20" x14ac:dyDescent="0.35">
      <c r="L27" s="3"/>
      <c r="M27" s="6">
        <v>23</v>
      </c>
      <c r="N27" s="6" t="s">
        <v>263</v>
      </c>
      <c r="O27" s="8">
        <v>54.621371570000001</v>
      </c>
      <c r="P27" s="8">
        <v>-5.8882914199999998</v>
      </c>
      <c r="Q27" s="6">
        <v>23</v>
      </c>
      <c r="R27" s="6" t="s">
        <v>264</v>
      </c>
      <c r="S27" s="6" t="s">
        <v>265</v>
      </c>
      <c r="T27" s="3"/>
    </row>
    <row r="28" spans="2:20" x14ac:dyDescent="0.35">
      <c r="L28" s="3"/>
      <c r="M28" s="6">
        <v>24</v>
      </c>
      <c r="N28" s="6" t="s">
        <v>263</v>
      </c>
      <c r="O28" s="8">
        <v>54.623880489999998</v>
      </c>
      <c r="P28" s="8">
        <v>-5.8893291300000001</v>
      </c>
      <c r="Q28" s="6">
        <v>24</v>
      </c>
      <c r="R28" s="6" t="s">
        <v>264</v>
      </c>
      <c r="S28" s="6" t="s">
        <v>265</v>
      </c>
      <c r="T28" s="3"/>
    </row>
    <row r="29" spans="2:20" x14ac:dyDescent="0.35">
      <c r="D29" s="2" t="s">
        <v>20</v>
      </c>
      <c r="E29" s="2"/>
      <c r="L29" s="3"/>
      <c r="M29" s="6">
        <v>25</v>
      </c>
      <c r="N29" s="6" t="s">
        <v>263</v>
      </c>
      <c r="O29" s="8">
        <v>54.622713570000002</v>
      </c>
      <c r="P29" s="8">
        <v>-5.89136127</v>
      </c>
      <c r="Q29" s="6">
        <v>25</v>
      </c>
      <c r="R29" s="6" t="s">
        <v>264</v>
      </c>
      <c r="S29" s="6" t="s">
        <v>265</v>
      </c>
      <c r="T29" s="3"/>
    </row>
    <row r="30" spans="2:20" x14ac:dyDescent="0.35">
      <c r="B30" s="3"/>
      <c r="C30" s="3"/>
      <c r="D30" s="3"/>
      <c r="E30" s="3"/>
      <c r="F30" s="3"/>
      <c r="G30" s="3"/>
      <c r="H30" s="3"/>
      <c r="I30" s="3"/>
      <c r="L30" s="3"/>
      <c r="M30" s="6">
        <v>26</v>
      </c>
      <c r="N30" s="6" t="s">
        <v>263</v>
      </c>
      <c r="O30" s="8">
        <v>54.625334590000001</v>
      </c>
      <c r="P30" s="8">
        <v>-5.8930123600000002</v>
      </c>
      <c r="Q30" s="6">
        <v>26</v>
      </c>
      <c r="R30" s="6" t="s">
        <v>264</v>
      </c>
      <c r="S30" s="6" t="s">
        <v>265</v>
      </c>
      <c r="T30" s="3"/>
    </row>
    <row r="31" spans="2:20" x14ac:dyDescent="0.35">
      <c r="B31" s="3"/>
      <c r="C31" s="3"/>
      <c r="D31" s="3"/>
      <c r="E31" s="3"/>
      <c r="F31" s="3"/>
      <c r="G31" s="3"/>
      <c r="H31" s="3"/>
      <c r="I31" s="3"/>
      <c r="L31" s="3"/>
      <c r="M31" s="6">
        <v>27</v>
      </c>
      <c r="N31" s="6" t="s">
        <v>263</v>
      </c>
      <c r="O31" s="8">
        <v>54.62661027</v>
      </c>
      <c r="P31" s="8">
        <v>-5.8846434099999998</v>
      </c>
      <c r="Q31" s="6">
        <v>27</v>
      </c>
      <c r="R31" s="6" t="s">
        <v>264</v>
      </c>
      <c r="S31" s="6" t="s">
        <v>265</v>
      </c>
      <c r="T31" s="3"/>
    </row>
    <row r="32" spans="2:20" ht="15" x14ac:dyDescent="0.35">
      <c r="B32" s="3"/>
      <c r="C32" s="133" t="s">
        <v>6</v>
      </c>
      <c r="D32" s="133"/>
      <c r="E32" s="7" t="s">
        <v>21</v>
      </c>
      <c r="F32" s="7" t="s">
        <v>22</v>
      </c>
      <c r="G32" s="134" t="s">
        <v>23</v>
      </c>
      <c r="H32" s="135"/>
      <c r="I32" s="3"/>
      <c r="L32" s="3"/>
      <c r="M32" s="6">
        <v>28</v>
      </c>
      <c r="N32" s="6" t="s">
        <v>263</v>
      </c>
      <c r="O32" s="8">
        <v>54.63023287</v>
      </c>
      <c r="P32" s="8">
        <v>-5.8811134200000001</v>
      </c>
      <c r="Q32" s="6">
        <v>28</v>
      </c>
      <c r="R32" s="6" t="s">
        <v>264</v>
      </c>
      <c r="S32" s="6" t="s">
        <v>265</v>
      </c>
      <c r="T32" s="3"/>
    </row>
    <row r="33" spans="2:20" x14ac:dyDescent="0.35">
      <c r="B33" s="3"/>
      <c r="C33" s="127" t="s">
        <v>24</v>
      </c>
      <c r="D33" s="128"/>
      <c r="E33" s="8"/>
      <c r="F33" s="9" t="str">
        <f>IF(E33="","",(E33/$G$33)*100)</f>
        <v/>
      </c>
      <c r="G33" s="136">
        <f>SUM(E33:E40)</f>
        <v>0</v>
      </c>
      <c r="H33" s="137"/>
      <c r="I33" s="3"/>
      <c r="L33" s="3"/>
      <c r="M33" s="6">
        <v>29</v>
      </c>
      <c r="N33" s="6" t="s">
        <v>263</v>
      </c>
      <c r="O33" s="8">
        <v>54.630923189999997</v>
      </c>
      <c r="P33" s="8">
        <v>-5.8853309500000002</v>
      </c>
      <c r="Q33" s="6">
        <v>29</v>
      </c>
      <c r="R33" s="6" t="s">
        <v>264</v>
      </c>
      <c r="S33" s="6" t="s">
        <v>265</v>
      </c>
      <c r="T33" s="3"/>
    </row>
    <row r="34" spans="2:20" x14ac:dyDescent="0.35">
      <c r="B34" s="3"/>
      <c r="C34" s="127" t="s">
        <v>25</v>
      </c>
      <c r="D34" s="128"/>
      <c r="E34" s="8"/>
      <c r="F34" s="9" t="str">
        <f t="shared" ref="F34:F40" si="0">IF(E34="","",(E34/$G$33)*100)</f>
        <v/>
      </c>
      <c r="G34" s="138"/>
      <c r="H34" s="139"/>
      <c r="I34" s="3"/>
      <c r="L34" s="3"/>
      <c r="M34" s="6">
        <v>30</v>
      </c>
      <c r="N34" s="6" t="s">
        <v>263</v>
      </c>
      <c r="O34" s="8">
        <v>54.635238889999997</v>
      </c>
      <c r="P34" s="8">
        <v>-5.8787901099999997</v>
      </c>
      <c r="Q34" s="6">
        <v>30</v>
      </c>
      <c r="R34" s="6" t="s">
        <v>264</v>
      </c>
      <c r="S34" s="6" t="s">
        <v>265</v>
      </c>
      <c r="T34" s="3"/>
    </row>
    <row r="35" spans="2:20" x14ac:dyDescent="0.35">
      <c r="B35" s="3"/>
      <c r="C35" s="125" t="s">
        <v>26</v>
      </c>
      <c r="D35" s="125"/>
      <c r="E35" s="8"/>
      <c r="F35" s="9" t="str">
        <f t="shared" si="0"/>
        <v/>
      </c>
      <c r="G35" s="138"/>
      <c r="H35" s="139"/>
      <c r="I35" s="3"/>
      <c r="L35" s="3"/>
      <c r="M35" s="6">
        <v>31</v>
      </c>
      <c r="N35" s="6" t="s">
        <v>263</v>
      </c>
      <c r="O35" s="8">
        <v>54.634700100000003</v>
      </c>
      <c r="P35" s="8">
        <v>-5.8765625000000004</v>
      </c>
      <c r="Q35" s="6">
        <v>31</v>
      </c>
      <c r="R35" s="6" t="s">
        <v>264</v>
      </c>
      <c r="S35" s="6" t="s">
        <v>265</v>
      </c>
      <c r="T35" s="3"/>
    </row>
    <row r="36" spans="2:20" x14ac:dyDescent="0.35">
      <c r="B36" s="3"/>
      <c r="C36" s="125" t="s">
        <v>27</v>
      </c>
      <c r="D36" s="125"/>
      <c r="E36" s="8"/>
      <c r="F36" s="9" t="str">
        <f t="shared" si="0"/>
        <v/>
      </c>
      <c r="G36" s="138"/>
      <c r="H36" s="139"/>
      <c r="I36" s="3"/>
      <c r="L36" s="3"/>
      <c r="M36" s="6">
        <v>32</v>
      </c>
      <c r="N36" s="6" t="s">
        <v>263</v>
      </c>
      <c r="O36" s="8">
        <v>54.63995354</v>
      </c>
      <c r="P36" s="8">
        <v>-5.8698727000000002</v>
      </c>
      <c r="Q36" s="6">
        <v>32</v>
      </c>
      <c r="R36" s="6" t="s">
        <v>264</v>
      </c>
      <c r="S36" s="6" t="s">
        <v>265</v>
      </c>
      <c r="T36" s="3"/>
    </row>
    <row r="37" spans="2:20" x14ac:dyDescent="0.35">
      <c r="B37" s="3"/>
      <c r="C37" s="125" t="s">
        <v>28</v>
      </c>
      <c r="D37" s="125"/>
      <c r="E37" s="8"/>
      <c r="F37" s="9" t="str">
        <f t="shared" si="0"/>
        <v/>
      </c>
      <c r="G37" s="138"/>
      <c r="H37" s="139"/>
      <c r="I37" s="3"/>
      <c r="L37" s="3"/>
      <c r="M37" s="6">
        <v>33</v>
      </c>
      <c r="N37" s="6" t="s">
        <v>263</v>
      </c>
      <c r="O37" s="8">
        <v>54.640766370000001</v>
      </c>
      <c r="P37" s="8">
        <v>-5.87198785</v>
      </c>
      <c r="Q37" s="6">
        <v>33</v>
      </c>
      <c r="R37" s="6" t="s">
        <v>264</v>
      </c>
      <c r="S37" s="6" t="s">
        <v>265</v>
      </c>
      <c r="T37" s="3"/>
    </row>
    <row r="38" spans="2:20" x14ac:dyDescent="0.35">
      <c r="B38" s="3"/>
      <c r="C38" s="127" t="s">
        <v>29</v>
      </c>
      <c r="D38" s="128"/>
      <c r="E38" s="8"/>
      <c r="F38" s="9"/>
      <c r="G38" s="138"/>
      <c r="H38" s="139"/>
      <c r="I38" s="3"/>
      <c r="L38" s="3"/>
      <c r="M38" s="6">
        <v>34</v>
      </c>
      <c r="N38" s="6" t="s">
        <v>263</v>
      </c>
      <c r="O38" s="8">
        <v>54.674151780000003</v>
      </c>
      <c r="P38" s="8">
        <v>-5.8295648900000003</v>
      </c>
      <c r="Q38" s="6">
        <v>34</v>
      </c>
      <c r="R38" s="6" t="s">
        <v>264</v>
      </c>
      <c r="S38" s="6" t="s">
        <v>266</v>
      </c>
      <c r="T38" s="3"/>
    </row>
    <row r="39" spans="2:20" x14ac:dyDescent="0.35">
      <c r="B39" s="3"/>
      <c r="C39" s="127" t="s">
        <v>30</v>
      </c>
      <c r="D39" s="128"/>
      <c r="E39" s="8"/>
      <c r="F39" s="9"/>
      <c r="G39" s="138"/>
      <c r="H39" s="139"/>
      <c r="I39" s="3"/>
      <c r="L39" s="3"/>
      <c r="M39" s="6">
        <v>35</v>
      </c>
      <c r="N39" s="6" t="s">
        <v>263</v>
      </c>
      <c r="O39" s="8">
        <v>54.681092640000003</v>
      </c>
      <c r="P39" s="8">
        <v>-5.8098896499999997</v>
      </c>
      <c r="Q39" s="6">
        <v>35</v>
      </c>
      <c r="R39" s="6" t="s">
        <v>264</v>
      </c>
      <c r="S39" s="6" t="s">
        <v>266</v>
      </c>
      <c r="T39" s="3"/>
    </row>
    <row r="40" spans="2:20" x14ac:dyDescent="0.35">
      <c r="B40" s="3"/>
      <c r="C40" s="125" t="s">
        <v>31</v>
      </c>
      <c r="D40" s="125"/>
      <c r="E40" s="8"/>
      <c r="F40" s="9" t="str">
        <f t="shared" si="0"/>
        <v/>
      </c>
      <c r="G40" s="138"/>
      <c r="H40" s="139"/>
      <c r="I40" s="3"/>
      <c r="L40" s="3"/>
      <c r="M40" s="6">
        <v>36</v>
      </c>
      <c r="N40" s="6" t="s">
        <v>263</v>
      </c>
      <c r="O40" s="8">
        <v>54.696706730000002</v>
      </c>
      <c r="P40" s="8">
        <v>-5.7638659099999998</v>
      </c>
      <c r="Q40" s="6">
        <v>36</v>
      </c>
      <c r="R40" s="6" t="s">
        <v>264</v>
      </c>
      <c r="S40" s="6" t="s">
        <v>266</v>
      </c>
      <c r="T40" s="3"/>
    </row>
    <row r="41" spans="2:20" x14ac:dyDescent="0.35">
      <c r="B41" s="3"/>
      <c r="C41" s="129"/>
      <c r="D41" s="129"/>
      <c r="E41" s="129"/>
      <c r="F41" s="3"/>
      <c r="G41" s="3"/>
      <c r="H41" s="3"/>
      <c r="I41" s="3"/>
      <c r="L41" s="3"/>
      <c r="M41" s="3"/>
      <c r="N41" s="3"/>
      <c r="O41" s="113"/>
      <c r="P41" s="113"/>
      <c r="Q41" s="3"/>
      <c r="R41" s="3"/>
      <c r="S41" s="3"/>
      <c r="T41" s="3"/>
    </row>
  </sheetData>
  <mergeCells count="35">
    <mergeCell ref="C38:D38"/>
    <mergeCell ref="C39:D39"/>
    <mergeCell ref="C40:D40"/>
    <mergeCell ref="C41:E41"/>
    <mergeCell ref="H2:J12"/>
    <mergeCell ref="D8:F8"/>
    <mergeCell ref="E4:F4"/>
    <mergeCell ref="D19:E19"/>
    <mergeCell ref="F19:H19"/>
    <mergeCell ref="C32:D32"/>
    <mergeCell ref="G32:H32"/>
    <mergeCell ref="C33:D33"/>
    <mergeCell ref="G33:H40"/>
    <mergeCell ref="C34:D34"/>
    <mergeCell ref="C35:D35"/>
    <mergeCell ref="C36:D36"/>
    <mergeCell ref="C37:D37"/>
    <mergeCell ref="D16:E16"/>
    <mergeCell ref="F16:H16"/>
    <mergeCell ref="D17:E17"/>
    <mergeCell ref="F17:H17"/>
    <mergeCell ref="D18:E18"/>
    <mergeCell ref="F18:H18"/>
    <mergeCell ref="D5:F5"/>
    <mergeCell ref="D6:F6"/>
    <mergeCell ref="D7:F7"/>
    <mergeCell ref="D9:F10"/>
    <mergeCell ref="D15:E15"/>
    <mergeCell ref="F15:H15"/>
    <mergeCell ref="S3:S4"/>
    <mergeCell ref="M3:M4"/>
    <mergeCell ref="N3:N4"/>
    <mergeCell ref="O3:P3"/>
    <mergeCell ref="Q3:Q4"/>
    <mergeCell ref="R3:R4"/>
  </mergeCells>
  <hyperlinks>
    <hyperlink ref="D6:F6" r:id="rId1" display=" guidance on sediment analysis in support of marine licence" xr:uid="{348E875A-796B-4928-B610-B006807F3EFB}"/>
    <hyperlink ref="D7:F7" r:id="rId2" display="applications and the OSPAR guidelines" xr:uid="{F1AA4E36-050C-4B4F-9AB1-2C653339A09A}"/>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CFAD-77C0-4E8F-B6C4-CE05A90B267B}">
  <dimension ref="A1:BJ81"/>
  <sheetViews>
    <sheetView topLeftCell="A58" zoomScale="120" zoomScaleNormal="120" workbookViewId="0">
      <selection activeCell="F75" sqref="F75"/>
    </sheetView>
  </sheetViews>
  <sheetFormatPr defaultRowHeight="14.5" x14ac:dyDescent="0.35"/>
  <cols>
    <col min="1" max="1" width="5.54296875" customWidth="1"/>
    <col min="2" max="2" width="27.453125" customWidth="1"/>
    <col min="3" max="3" width="14" style="10" customWidth="1"/>
    <col min="4" max="4" width="12.54296875" customWidth="1"/>
    <col min="5" max="5" width="17.90625" customWidth="1"/>
    <col min="6" max="9" width="15.453125" style="10" customWidth="1"/>
    <col min="10" max="15" width="14.90625" style="10" customWidth="1"/>
    <col min="16" max="18" width="15.453125" style="10" customWidth="1"/>
    <col min="19" max="24" width="14.90625" style="10" customWidth="1"/>
    <col min="25" max="27" width="15.453125" style="10" customWidth="1"/>
    <col min="28" max="34" width="14.90625" style="10" customWidth="1"/>
    <col min="35" max="37" width="15.453125" style="10" customWidth="1"/>
    <col min="38" max="41" width="14.90625" style="10" customWidth="1"/>
    <col min="42" max="42" width="5.90625" style="10" customWidth="1"/>
    <col min="43" max="43" width="18.54296875" style="10" customWidth="1"/>
    <col min="44" max="44" width="18.08984375" style="10" customWidth="1"/>
    <col min="45" max="46" width="8.90625" style="10"/>
    <col min="58" max="58" width="12.08984375" style="10" hidden="1" customWidth="1"/>
  </cols>
  <sheetData>
    <row r="1" spans="1:58" x14ac:dyDescent="0.35">
      <c r="AQ1" s="11" t="s">
        <v>32</v>
      </c>
      <c r="AR1" s="12"/>
      <c r="AS1" s="13"/>
      <c r="AT1" s="13"/>
      <c r="AU1" s="12"/>
      <c r="AV1" s="14"/>
    </row>
    <row r="2" spans="1:58" x14ac:dyDescent="0.35">
      <c r="AQ2" s="15" t="s">
        <v>33</v>
      </c>
      <c r="AR2" s="16"/>
      <c r="AS2" s="1"/>
      <c r="AT2" s="16"/>
      <c r="AU2" s="16"/>
      <c r="AV2" s="17"/>
    </row>
    <row r="3" spans="1:58" x14ac:dyDescent="0.35">
      <c r="E3" s="18" t="s">
        <v>34</v>
      </c>
      <c r="F3" s="19">
        <v>1</v>
      </c>
      <c r="G3" s="19">
        <v>2</v>
      </c>
      <c r="H3" s="19">
        <v>3</v>
      </c>
      <c r="I3" s="19">
        <v>4</v>
      </c>
      <c r="J3" s="19">
        <v>5</v>
      </c>
      <c r="K3" s="19">
        <v>6</v>
      </c>
      <c r="L3" s="19">
        <v>7</v>
      </c>
      <c r="M3" s="19">
        <v>8</v>
      </c>
      <c r="N3" s="19">
        <v>9</v>
      </c>
      <c r="O3" s="19">
        <v>10</v>
      </c>
      <c r="P3" s="19">
        <v>11</v>
      </c>
      <c r="Q3" s="19">
        <v>12</v>
      </c>
      <c r="R3" s="19">
        <v>13</v>
      </c>
      <c r="S3" s="19">
        <v>14</v>
      </c>
      <c r="T3" s="19">
        <v>15</v>
      </c>
      <c r="U3" s="19">
        <v>16</v>
      </c>
      <c r="V3" s="19">
        <v>17</v>
      </c>
      <c r="W3" s="19">
        <v>18</v>
      </c>
      <c r="X3" s="19">
        <v>19</v>
      </c>
      <c r="Y3" s="19">
        <v>20</v>
      </c>
      <c r="Z3" s="19">
        <v>21</v>
      </c>
      <c r="AA3" s="19">
        <v>22</v>
      </c>
      <c r="AB3" s="19">
        <v>23</v>
      </c>
      <c r="AC3" s="19">
        <v>24</v>
      </c>
      <c r="AD3" s="19">
        <v>25</v>
      </c>
      <c r="AE3" s="19">
        <v>26</v>
      </c>
      <c r="AF3" s="19">
        <v>27</v>
      </c>
      <c r="AG3" s="19">
        <v>28</v>
      </c>
      <c r="AH3" s="19">
        <v>29</v>
      </c>
      <c r="AI3" s="19">
        <v>30</v>
      </c>
      <c r="AJ3" s="19">
        <v>31</v>
      </c>
      <c r="AK3" s="19">
        <v>32</v>
      </c>
      <c r="AL3" s="19">
        <v>33</v>
      </c>
      <c r="AM3" s="19">
        <v>34</v>
      </c>
      <c r="AN3" s="19">
        <v>35</v>
      </c>
      <c r="AO3" s="19">
        <v>36</v>
      </c>
      <c r="AQ3" s="20" t="s">
        <v>35</v>
      </c>
      <c r="AR3" s="16"/>
      <c r="AS3" s="1"/>
      <c r="AT3" s="1"/>
      <c r="AU3" s="16"/>
      <c r="AV3" s="17"/>
    </row>
    <row r="4" spans="1:58" x14ac:dyDescent="0.35">
      <c r="E4" s="18" t="s">
        <v>17</v>
      </c>
      <c r="F4" s="21">
        <v>46071</v>
      </c>
      <c r="G4" s="21">
        <v>46071</v>
      </c>
      <c r="H4" s="21">
        <v>46071</v>
      </c>
      <c r="I4" s="21">
        <v>46071</v>
      </c>
      <c r="J4" s="21">
        <v>46071</v>
      </c>
      <c r="K4" s="21">
        <v>46071</v>
      </c>
      <c r="L4" s="21">
        <v>46071</v>
      </c>
      <c r="M4" s="21">
        <v>46071</v>
      </c>
      <c r="N4" s="21">
        <v>46071</v>
      </c>
      <c r="O4" s="21">
        <v>46071</v>
      </c>
      <c r="P4" s="21">
        <v>46071</v>
      </c>
      <c r="Q4" s="21">
        <v>46071</v>
      </c>
      <c r="R4" s="21">
        <v>46071</v>
      </c>
      <c r="S4" s="21">
        <v>46071</v>
      </c>
      <c r="T4" s="21">
        <v>46071</v>
      </c>
      <c r="U4" s="21">
        <v>46071</v>
      </c>
      <c r="V4" s="21">
        <v>46071</v>
      </c>
      <c r="W4" s="21">
        <v>46070</v>
      </c>
      <c r="X4" s="21">
        <v>46070</v>
      </c>
      <c r="Y4" s="21">
        <v>46070</v>
      </c>
      <c r="Z4" s="21">
        <v>46070</v>
      </c>
      <c r="AA4" s="21">
        <v>46070</v>
      </c>
      <c r="AB4" s="21">
        <v>46070</v>
      </c>
      <c r="AC4" s="21">
        <v>46070</v>
      </c>
      <c r="AD4" s="21">
        <v>46070</v>
      </c>
      <c r="AE4" s="21">
        <v>46070</v>
      </c>
      <c r="AF4" s="21">
        <v>46070</v>
      </c>
      <c r="AG4" s="21">
        <v>46070</v>
      </c>
      <c r="AH4" s="21">
        <v>46070</v>
      </c>
      <c r="AI4" s="21">
        <v>46070</v>
      </c>
      <c r="AJ4" s="21">
        <v>46070</v>
      </c>
      <c r="AK4" s="21">
        <v>46070</v>
      </c>
      <c r="AL4" s="21">
        <v>46070</v>
      </c>
      <c r="AM4" s="21">
        <v>46070</v>
      </c>
      <c r="AN4" s="21">
        <v>46070</v>
      </c>
      <c r="AO4" s="21">
        <v>46070</v>
      </c>
      <c r="AQ4" s="22" t="s">
        <v>36</v>
      </c>
      <c r="AR4" s="23"/>
      <c r="AS4" s="24"/>
      <c r="AT4" s="24"/>
      <c r="AU4" s="10"/>
      <c r="AV4" s="25"/>
      <c r="AW4" s="10"/>
      <c r="BF4" s="26"/>
    </row>
    <row r="5" spans="1:58" ht="29.5" thickBot="1" x14ac:dyDescent="0.4">
      <c r="E5" s="27" t="s">
        <v>2</v>
      </c>
      <c r="F5" s="21" t="s">
        <v>218</v>
      </c>
      <c r="G5" s="21" t="s">
        <v>218</v>
      </c>
      <c r="H5" s="21" t="s">
        <v>218</v>
      </c>
      <c r="I5" s="21" t="s">
        <v>218</v>
      </c>
      <c r="J5" s="21" t="s">
        <v>218</v>
      </c>
      <c r="K5" s="21" t="s">
        <v>218</v>
      </c>
      <c r="L5" s="21" t="s">
        <v>218</v>
      </c>
      <c r="M5" s="21" t="s">
        <v>218</v>
      </c>
      <c r="N5" s="21" t="s">
        <v>218</v>
      </c>
      <c r="O5" s="21" t="s">
        <v>218</v>
      </c>
      <c r="P5" s="21" t="s">
        <v>218</v>
      </c>
      <c r="Q5" s="21" t="s">
        <v>218</v>
      </c>
      <c r="R5" s="21" t="s">
        <v>218</v>
      </c>
      <c r="S5" s="21" t="s">
        <v>218</v>
      </c>
      <c r="T5" s="21" t="s">
        <v>218</v>
      </c>
      <c r="U5" s="21" t="s">
        <v>218</v>
      </c>
      <c r="V5" s="21" t="s">
        <v>218</v>
      </c>
      <c r="W5" s="21" t="s">
        <v>218</v>
      </c>
      <c r="X5" s="21" t="s">
        <v>218</v>
      </c>
      <c r="Y5" s="21" t="s">
        <v>218</v>
      </c>
      <c r="Z5" s="21" t="s">
        <v>218</v>
      </c>
      <c r="AA5" s="21" t="s">
        <v>218</v>
      </c>
      <c r="AB5" s="21" t="s">
        <v>218</v>
      </c>
      <c r="AC5" s="21" t="s">
        <v>218</v>
      </c>
      <c r="AD5" s="21" t="s">
        <v>218</v>
      </c>
      <c r="AE5" s="21" t="s">
        <v>218</v>
      </c>
      <c r="AF5" s="21" t="s">
        <v>218</v>
      </c>
      <c r="AG5" s="21" t="s">
        <v>218</v>
      </c>
      <c r="AH5" s="21" t="s">
        <v>218</v>
      </c>
      <c r="AI5" s="21" t="s">
        <v>218</v>
      </c>
      <c r="AJ5" s="21" t="s">
        <v>218</v>
      </c>
      <c r="AK5" s="21" t="s">
        <v>218</v>
      </c>
      <c r="AL5" s="21" t="s">
        <v>218</v>
      </c>
      <c r="AM5" s="21" t="s">
        <v>218</v>
      </c>
      <c r="AN5" s="21" t="s">
        <v>218</v>
      </c>
      <c r="AO5" s="21" t="s">
        <v>218</v>
      </c>
      <c r="AQ5" s="28" t="s">
        <v>37</v>
      </c>
      <c r="AR5" s="29"/>
      <c r="AS5" s="30"/>
      <c r="AT5" s="30"/>
      <c r="AU5" s="31"/>
      <c r="AV5" s="32"/>
      <c r="AW5" s="10"/>
      <c r="BF5" s="26"/>
    </row>
    <row r="6" spans="1:58" x14ac:dyDescent="0.35">
      <c r="E6" s="18" t="s">
        <v>38</v>
      </c>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W6" s="10"/>
      <c r="BF6" s="26"/>
    </row>
    <row r="7" spans="1:58" ht="29" x14ac:dyDescent="0.35">
      <c r="E7" s="27" t="s">
        <v>39</v>
      </c>
      <c r="F7" s="19" t="s">
        <v>219</v>
      </c>
      <c r="G7" s="19" t="s">
        <v>220</v>
      </c>
      <c r="H7" s="19" t="s">
        <v>221</v>
      </c>
      <c r="I7" s="19" t="s">
        <v>222</v>
      </c>
      <c r="J7" s="19" t="s">
        <v>223</v>
      </c>
      <c r="K7" s="19" t="s">
        <v>224</v>
      </c>
      <c r="L7" s="19" t="s">
        <v>225</v>
      </c>
      <c r="M7" s="19" t="s">
        <v>226</v>
      </c>
      <c r="N7" s="19" t="s">
        <v>227</v>
      </c>
      <c r="O7" s="19" t="s">
        <v>228</v>
      </c>
      <c r="P7" s="19" t="s">
        <v>229</v>
      </c>
      <c r="Q7" s="19" t="s">
        <v>230</v>
      </c>
      <c r="R7" s="19" t="s">
        <v>231</v>
      </c>
      <c r="S7" s="19" t="s">
        <v>232</v>
      </c>
      <c r="T7" s="19" t="s">
        <v>233</v>
      </c>
      <c r="U7" s="19" t="s">
        <v>234</v>
      </c>
      <c r="V7" s="19" t="s">
        <v>235</v>
      </c>
      <c r="W7" s="19" t="s">
        <v>236</v>
      </c>
      <c r="X7" s="19" t="s">
        <v>237</v>
      </c>
      <c r="Y7" s="19" t="s">
        <v>238</v>
      </c>
      <c r="Z7" s="19" t="s">
        <v>239</v>
      </c>
      <c r="AA7" s="19" t="s">
        <v>240</v>
      </c>
      <c r="AB7" s="19" t="s">
        <v>241</v>
      </c>
      <c r="AC7" s="19" t="s">
        <v>242</v>
      </c>
      <c r="AD7" s="19" t="s">
        <v>243</v>
      </c>
      <c r="AE7" s="19" t="s">
        <v>244</v>
      </c>
      <c r="AF7" s="19" t="s">
        <v>245</v>
      </c>
      <c r="AG7" s="19" t="s">
        <v>246</v>
      </c>
      <c r="AH7" s="19" t="s">
        <v>247</v>
      </c>
      <c r="AI7" s="19" t="s">
        <v>248</v>
      </c>
      <c r="AJ7" s="19" t="s">
        <v>249</v>
      </c>
      <c r="AK7" s="19" t="s">
        <v>250</v>
      </c>
      <c r="AL7" s="19" t="s">
        <v>251</v>
      </c>
      <c r="AM7" s="19" t="s">
        <v>252</v>
      </c>
      <c r="AN7" s="19" t="s">
        <v>253</v>
      </c>
      <c r="AO7" s="19" t="s">
        <v>254</v>
      </c>
      <c r="AW7" s="10"/>
    </row>
    <row r="8" spans="1:58" ht="29" x14ac:dyDescent="0.35">
      <c r="B8" s="33"/>
      <c r="C8" s="34" t="s">
        <v>40</v>
      </c>
      <c r="D8" s="34" t="s">
        <v>41</v>
      </c>
      <c r="E8" s="35" t="s">
        <v>42</v>
      </c>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W8" s="10"/>
      <c r="BF8" s="37"/>
    </row>
    <row r="9" spans="1:58" x14ac:dyDescent="0.35">
      <c r="A9" s="140" t="s">
        <v>43</v>
      </c>
      <c r="B9" s="38" t="s">
        <v>44</v>
      </c>
      <c r="C9" s="39">
        <v>20</v>
      </c>
      <c r="D9" s="40">
        <v>100</v>
      </c>
      <c r="E9" s="38" t="s">
        <v>45</v>
      </c>
      <c r="F9" s="41">
        <v>8.4</v>
      </c>
      <c r="G9" s="41">
        <v>12.5</v>
      </c>
      <c r="H9" s="41">
        <v>10.6</v>
      </c>
      <c r="I9" s="41">
        <v>9.4</v>
      </c>
      <c r="J9" s="41">
        <v>12.1</v>
      </c>
      <c r="K9" s="41">
        <v>14.2</v>
      </c>
      <c r="L9" s="41">
        <v>11.9</v>
      </c>
      <c r="M9" s="41">
        <v>3.9</v>
      </c>
      <c r="N9" s="41">
        <v>14.1</v>
      </c>
      <c r="O9" s="41">
        <v>10.199999999999999</v>
      </c>
      <c r="P9" s="41">
        <v>11.1</v>
      </c>
      <c r="Q9" s="41">
        <v>23.7</v>
      </c>
      <c r="R9" s="41">
        <v>13</v>
      </c>
      <c r="S9" s="41">
        <v>13.5</v>
      </c>
      <c r="T9" s="41">
        <v>11.6</v>
      </c>
      <c r="U9" s="41">
        <v>11.1</v>
      </c>
      <c r="V9" s="41">
        <v>13.1</v>
      </c>
      <c r="W9" s="41">
        <v>14.4</v>
      </c>
      <c r="X9" s="41">
        <v>14.8</v>
      </c>
      <c r="Y9" s="41">
        <v>14.6</v>
      </c>
      <c r="Z9" s="41">
        <v>12.9</v>
      </c>
      <c r="AA9" s="41">
        <v>14.4</v>
      </c>
      <c r="AB9" s="41">
        <v>14.2</v>
      </c>
      <c r="AC9" s="41">
        <v>14.6</v>
      </c>
      <c r="AD9" s="41">
        <v>15.2</v>
      </c>
      <c r="AE9" s="41">
        <v>14</v>
      </c>
      <c r="AF9" s="41">
        <v>16.100000000000001</v>
      </c>
      <c r="AG9" s="41">
        <v>13.4</v>
      </c>
      <c r="AH9" s="41">
        <v>11.7</v>
      </c>
      <c r="AI9" s="41">
        <v>13.1</v>
      </c>
      <c r="AJ9" s="41">
        <v>15.4</v>
      </c>
      <c r="AK9" s="41">
        <v>10.5</v>
      </c>
      <c r="AL9" s="41">
        <v>11.1</v>
      </c>
      <c r="AM9" s="41">
        <v>7.6</v>
      </c>
      <c r="AN9" s="41">
        <v>8.5</v>
      </c>
      <c r="AO9" s="41">
        <v>7.8</v>
      </c>
      <c r="AW9" s="10"/>
      <c r="BF9" s="42"/>
    </row>
    <row r="10" spans="1:58" x14ac:dyDescent="0.35">
      <c r="A10" s="140"/>
      <c r="B10" s="38" t="s">
        <v>46</v>
      </c>
      <c r="C10" s="39">
        <v>0.4</v>
      </c>
      <c r="D10" s="40">
        <v>5</v>
      </c>
      <c r="E10" s="38" t="s">
        <v>45</v>
      </c>
      <c r="F10" s="41">
        <v>0.51</v>
      </c>
      <c r="G10" s="41">
        <v>0.6</v>
      </c>
      <c r="H10" s="41">
        <v>0.57999999999999996</v>
      </c>
      <c r="I10" s="41">
        <v>0.37</v>
      </c>
      <c r="J10" s="41">
        <v>0.4</v>
      </c>
      <c r="K10" s="41">
        <v>0.81</v>
      </c>
      <c r="L10" s="41">
        <v>0.56000000000000005</v>
      </c>
      <c r="M10" s="41">
        <v>0.12</v>
      </c>
      <c r="N10" s="41">
        <v>0.4</v>
      </c>
      <c r="O10" s="41">
        <v>0.45</v>
      </c>
      <c r="P10" s="41">
        <v>0.28000000000000003</v>
      </c>
      <c r="Q10" s="41">
        <v>0.66</v>
      </c>
      <c r="R10" s="41">
        <v>0.3</v>
      </c>
      <c r="S10" s="41">
        <v>1.1399999999999999</v>
      </c>
      <c r="T10" s="41">
        <v>0.88</v>
      </c>
      <c r="U10" s="41">
        <v>0.57999999999999996</v>
      </c>
      <c r="V10" s="41">
        <v>0.56999999999999995</v>
      </c>
      <c r="W10" s="41">
        <v>0.33</v>
      </c>
      <c r="X10" s="41">
        <v>0.78</v>
      </c>
      <c r="Y10" s="41">
        <v>0.65</v>
      </c>
      <c r="Z10" s="41">
        <v>0.88</v>
      </c>
      <c r="AA10" s="41">
        <v>0.46</v>
      </c>
      <c r="AB10" s="41">
        <v>0.34</v>
      </c>
      <c r="AC10" s="41">
        <v>0.25</v>
      </c>
      <c r="AD10" s="41">
        <v>0.26</v>
      </c>
      <c r="AE10" s="41">
        <v>0.24</v>
      </c>
      <c r="AF10" s="41">
        <v>0.26</v>
      </c>
      <c r="AG10" s="41">
        <v>0.22</v>
      </c>
      <c r="AH10" s="41">
        <v>0.22</v>
      </c>
      <c r="AI10" s="41">
        <v>0.22</v>
      </c>
      <c r="AJ10" s="41">
        <v>0.25</v>
      </c>
      <c r="AK10" s="41">
        <v>0.21</v>
      </c>
      <c r="AL10" s="41">
        <v>0.23</v>
      </c>
      <c r="AM10" s="41">
        <v>0.11</v>
      </c>
      <c r="AN10" s="41">
        <v>0.09</v>
      </c>
      <c r="AO10" s="41">
        <v>0.1</v>
      </c>
      <c r="AU10" s="10"/>
      <c r="AV10" s="10"/>
      <c r="AW10" s="10"/>
      <c r="AX10" s="10"/>
      <c r="BF10" s="39"/>
    </row>
    <row r="11" spans="1:58" x14ac:dyDescent="0.35">
      <c r="A11" s="140"/>
      <c r="B11" s="38" t="s">
        <v>47</v>
      </c>
      <c r="C11" s="39">
        <v>40</v>
      </c>
      <c r="D11" s="40">
        <v>400</v>
      </c>
      <c r="E11" s="38" t="s">
        <v>45</v>
      </c>
      <c r="F11" s="41">
        <v>135</v>
      </c>
      <c r="G11" s="41">
        <v>125</v>
      </c>
      <c r="H11" s="41">
        <v>116</v>
      </c>
      <c r="I11" s="41">
        <v>94.5</v>
      </c>
      <c r="J11" s="41">
        <v>97.6</v>
      </c>
      <c r="K11" s="41">
        <v>101</v>
      </c>
      <c r="L11" s="41">
        <v>104</v>
      </c>
      <c r="M11" s="41">
        <v>19.8</v>
      </c>
      <c r="N11" s="41">
        <v>113</v>
      </c>
      <c r="O11" s="41">
        <v>110</v>
      </c>
      <c r="P11" s="41">
        <v>98.2</v>
      </c>
      <c r="Q11" s="41">
        <v>200</v>
      </c>
      <c r="R11" s="41">
        <v>95.3</v>
      </c>
      <c r="S11" s="41">
        <v>121</v>
      </c>
      <c r="T11" s="41">
        <v>99.2</v>
      </c>
      <c r="U11" s="41">
        <v>108</v>
      </c>
      <c r="V11" s="41">
        <v>116</v>
      </c>
      <c r="W11" s="41">
        <v>116</v>
      </c>
      <c r="X11" s="41">
        <v>133</v>
      </c>
      <c r="Y11" s="41">
        <v>106</v>
      </c>
      <c r="Z11" s="41">
        <v>131</v>
      </c>
      <c r="AA11" s="41">
        <v>110</v>
      </c>
      <c r="AB11" s="41">
        <v>114</v>
      </c>
      <c r="AC11" s="41">
        <v>102</v>
      </c>
      <c r="AD11" s="41">
        <v>108</v>
      </c>
      <c r="AE11" s="41">
        <v>102</v>
      </c>
      <c r="AF11" s="41">
        <v>116</v>
      </c>
      <c r="AG11" s="41">
        <v>92.3</v>
      </c>
      <c r="AH11" s="41">
        <v>110</v>
      </c>
      <c r="AI11" s="41">
        <v>97.8</v>
      </c>
      <c r="AJ11" s="41">
        <v>106</v>
      </c>
      <c r="AK11" s="41">
        <v>98</v>
      </c>
      <c r="AL11" s="41">
        <v>101</v>
      </c>
      <c r="AM11" s="41">
        <v>97.5</v>
      </c>
      <c r="AN11" s="41">
        <v>90.3</v>
      </c>
      <c r="AO11" s="41">
        <v>89.3</v>
      </c>
      <c r="AU11" s="10"/>
      <c r="AV11" s="10"/>
      <c r="AW11" s="10"/>
      <c r="AX11" s="10"/>
      <c r="BF11" s="43"/>
    </row>
    <row r="12" spans="1:58" x14ac:dyDescent="0.35">
      <c r="A12" s="140"/>
      <c r="B12" s="38" t="s">
        <v>48</v>
      </c>
      <c r="C12" s="39">
        <v>40</v>
      </c>
      <c r="D12" s="40">
        <v>400</v>
      </c>
      <c r="E12" s="38" t="s">
        <v>45</v>
      </c>
      <c r="F12" s="41">
        <v>69.8</v>
      </c>
      <c r="G12" s="41">
        <v>71.099999999999994</v>
      </c>
      <c r="H12" s="41">
        <v>67.2</v>
      </c>
      <c r="I12" s="41">
        <v>40.700000000000003</v>
      </c>
      <c r="J12" s="41">
        <v>48</v>
      </c>
      <c r="K12" s="41">
        <v>73.2</v>
      </c>
      <c r="L12" s="41">
        <v>58</v>
      </c>
      <c r="M12" s="41">
        <v>14.8</v>
      </c>
      <c r="N12" s="41">
        <v>49.2</v>
      </c>
      <c r="O12" s="41">
        <v>55.2</v>
      </c>
      <c r="P12" s="41">
        <v>31.3</v>
      </c>
      <c r="Q12" s="41">
        <v>71.400000000000006</v>
      </c>
      <c r="R12" s="41">
        <v>34.4</v>
      </c>
      <c r="S12" s="41">
        <v>66.400000000000006</v>
      </c>
      <c r="T12" s="41">
        <v>54.2</v>
      </c>
      <c r="U12" s="41">
        <v>47.7</v>
      </c>
      <c r="V12" s="41">
        <v>42.4</v>
      </c>
      <c r="W12" s="41">
        <v>36.6</v>
      </c>
      <c r="X12" s="41">
        <v>65.400000000000006</v>
      </c>
      <c r="Y12" s="41">
        <v>78</v>
      </c>
      <c r="Z12" s="41">
        <v>81.099999999999994</v>
      </c>
      <c r="AA12" s="41">
        <v>51.6</v>
      </c>
      <c r="AB12" s="41">
        <v>38</v>
      </c>
      <c r="AC12" s="41">
        <v>29.7</v>
      </c>
      <c r="AD12" s="41">
        <v>33.5</v>
      </c>
      <c r="AE12" s="41">
        <v>30</v>
      </c>
      <c r="AF12" s="41">
        <v>33.6</v>
      </c>
      <c r="AG12" s="41">
        <v>27.8</v>
      </c>
      <c r="AH12" s="41">
        <v>26.5</v>
      </c>
      <c r="AI12" s="41">
        <v>27.4</v>
      </c>
      <c r="AJ12" s="41">
        <v>31</v>
      </c>
      <c r="AK12" s="41">
        <v>22</v>
      </c>
      <c r="AL12" s="41">
        <v>21.6</v>
      </c>
      <c r="AM12" s="41">
        <v>11</v>
      </c>
      <c r="AN12" s="41">
        <v>11</v>
      </c>
      <c r="AO12" s="41">
        <v>11.7</v>
      </c>
      <c r="AU12" s="10"/>
      <c r="AV12" s="10"/>
      <c r="AW12" s="10"/>
      <c r="AX12" s="10"/>
      <c r="BF12" s="43"/>
    </row>
    <row r="13" spans="1:58" x14ac:dyDescent="0.35">
      <c r="A13" s="140"/>
      <c r="B13" s="38" t="s">
        <v>49</v>
      </c>
      <c r="C13" s="39">
        <v>0.3</v>
      </c>
      <c r="D13" s="40">
        <v>3</v>
      </c>
      <c r="E13" s="38" t="s">
        <v>45</v>
      </c>
      <c r="F13" s="41">
        <v>0.26</v>
      </c>
      <c r="G13" s="41">
        <v>0.23</v>
      </c>
      <c r="H13" s="41">
        <v>0.17</v>
      </c>
      <c r="I13" s="41">
        <v>0.12</v>
      </c>
      <c r="J13" s="41">
        <v>0.14000000000000001</v>
      </c>
      <c r="K13" s="41">
        <v>0.32</v>
      </c>
      <c r="L13" s="41">
        <v>0.19</v>
      </c>
      <c r="M13" s="41">
        <v>0.22</v>
      </c>
      <c r="N13" s="41">
        <v>0.2</v>
      </c>
      <c r="O13" s="41">
        <v>0.15</v>
      </c>
      <c r="P13" s="41">
        <v>0.1</v>
      </c>
      <c r="Q13" s="41">
        <v>0.23</v>
      </c>
      <c r="R13" s="41">
        <v>0.11</v>
      </c>
      <c r="S13" s="41">
        <v>0.18</v>
      </c>
      <c r="T13" s="41">
        <v>0.19</v>
      </c>
      <c r="U13" s="41">
        <v>0.17</v>
      </c>
      <c r="V13" s="41">
        <v>0.24</v>
      </c>
      <c r="W13" s="41">
        <v>0.13</v>
      </c>
      <c r="X13" s="41">
        <v>0.28000000000000003</v>
      </c>
      <c r="Y13" s="41">
        <v>0.23</v>
      </c>
      <c r="Z13" s="41">
        <v>0.36</v>
      </c>
      <c r="AA13" s="41">
        <v>0.24</v>
      </c>
      <c r="AB13" s="41">
        <v>0.15</v>
      </c>
      <c r="AC13" s="41">
        <v>0.12</v>
      </c>
      <c r="AD13" s="41">
        <v>0.14000000000000001</v>
      </c>
      <c r="AE13" s="41">
        <v>0.15</v>
      </c>
      <c r="AF13" s="41">
        <v>0.15</v>
      </c>
      <c r="AG13" s="41">
        <v>0.11</v>
      </c>
      <c r="AH13" s="41">
        <v>0.08</v>
      </c>
      <c r="AI13" s="41">
        <v>0.1</v>
      </c>
      <c r="AJ13" s="41">
        <v>0.12</v>
      </c>
      <c r="AK13" s="41">
        <v>0.09</v>
      </c>
      <c r="AL13" s="41">
        <v>0.08</v>
      </c>
      <c r="AM13" s="41">
        <v>0.03</v>
      </c>
      <c r="AN13" s="41">
        <v>0.02</v>
      </c>
      <c r="AO13" s="41">
        <v>0.03</v>
      </c>
      <c r="BF13" s="43"/>
    </row>
    <row r="14" spans="1:58" x14ac:dyDescent="0.35">
      <c r="A14" s="140"/>
      <c r="B14" s="38" t="s">
        <v>50</v>
      </c>
      <c r="C14" s="39">
        <v>20</v>
      </c>
      <c r="D14" s="40">
        <v>200</v>
      </c>
      <c r="E14" s="38" t="s">
        <v>45</v>
      </c>
      <c r="F14" s="41">
        <v>60.9</v>
      </c>
      <c r="G14" s="41">
        <v>59.1</v>
      </c>
      <c r="H14" s="41">
        <v>54.6</v>
      </c>
      <c r="I14" s="41">
        <v>43.7</v>
      </c>
      <c r="J14" s="41">
        <v>45.9</v>
      </c>
      <c r="K14" s="41">
        <v>44.5</v>
      </c>
      <c r="L14" s="41">
        <v>50.9</v>
      </c>
      <c r="M14" s="41">
        <v>12.5</v>
      </c>
      <c r="N14" s="41">
        <v>51.4</v>
      </c>
      <c r="O14" s="41">
        <v>47.4</v>
      </c>
      <c r="P14" s="41">
        <v>41.2</v>
      </c>
      <c r="Q14" s="41">
        <v>79.900000000000006</v>
      </c>
      <c r="R14" s="41">
        <v>44.5</v>
      </c>
      <c r="S14" s="41">
        <v>48.1</v>
      </c>
      <c r="T14" s="41">
        <v>47.7</v>
      </c>
      <c r="U14" s="41">
        <v>51.9</v>
      </c>
      <c r="V14" s="41">
        <v>47.5</v>
      </c>
      <c r="W14" s="41">
        <v>50</v>
      </c>
      <c r="X14" s="41">
        <v>53.4</v>
      </c>
      <c r="Y14" s="41">
        <v>51.6</v>
      </c>
      <c r="Z14" s="41">
        <v>58.8</v>
      </c>
      <c r="AA14" s="41">
        <v>48</v>
      </c>
      <c r="AB14" s="41">
        <v>47.6</v>
      </c>
      <c r="AC14" s="41">
        <v>44</v>
      </c>
      <c r="AD14" s="41">
        <v>47.7</v>
      </c>
      <c r="AE14" s="41">
        <v>44.2</v>
      </c>
      <c r="AF14" s="41">
        <v>50.8</v>
      </c>
      <c r="AG14" s="41">
        <v>41.6</v>
      </c>
      <c r="AH14" s="41">
        <v>45.4</v>
      </c>
      <c r="AI14" s="41">
        <v>42</v>
      </c>
      <c r="AJ14" s="41">
        <v>47.3</v>
      </c>
      <c r="AK14" s="41">
        <v>36.9</v>
      </c>
      <c r="AL14" s="41">
        <v>36.6</v>
      </c>
      <c r="AM14" s="41">
        <v>25.9</v>
      </c>
      <c r="AN14" s="41">
        <v>24.7</v>
      </c>
      <c r="AO14" s="41">
        <v>27.7</v>
      </c>
      <c r="BF14" s="39"/>
    </row>
    <row r="15" spans="1:58" x14ac:dyDescent="0.35">
      <c r="A15" s="140"/>
      <c r="B15" s="38" t="s">
        <v>51</v>
      </c>
      <c r="C15" s="39">
        <v>50</v>
      </c>
      <c r="D15" s="40">
        <v>500</v>
      </c>
      <c r="E15" s="38" t="s">
        <v>45</v>
      </c>
      <c r="F15" s="41">
        <v>55.3</v>
      </c>
      <c r="G15" s="41">
        <v>52.4</v>
      </c>
      <c r="H15" s="41">
        <v>48.3</v>
      </c>
      <c r="I15" s="41">
        <v>33.700000000000003</v>
      </c>
      <c r="J15" s="41">
        <v>41.4</v>
      </c>
      <c r="K15" s="41">
        <v>80.599999999999994</v>
      </c>
      <c r="L15" s="41">
        <v>47.4</v>
      </c>
      <c r="M15" s="41">
        <v>10.1</v>
      </c>
      <c r="N15" s="41">
        <v>49.5</v>
      </c>
      <c r="O15" s="41">
        <v>39.4</v>
      </c>
      <c r="P15" s="41">
        <v>29.9</v>
      </c>
      <c r="Q15" s="41">
        <v>62.2</v>
      </c>
      <c r="R15" s="41">
        <v>35.9</v>
      </c>
      <c r="S15" s="41">
        <v>58.9</v>
      </c>
      <c r="T15" s="41">
        <v>51.6</v>
      </c>
      <c r="U15" s="41">
        <v>38.9</v>
      </c>
      <c r="V15" s="41">
        <v>43.6</v>
      </c>
      <c r="W15" s="41">
        <v>40.5</v>
      </c>
      <c r="X15" s="41">
        <v>77</v>
      </c>
      <c r="Y15" s="41">
        <v>77.5</v>
      </c>
      <c r="Z15" s="41">
        <v>83.7</v>
      </c>
      <c r="AA15" s="41">
        <v>56.5</v>
      </c>
      <c r="AB15" s="41">
        <v>44.1</v>
      </c>
      <c r="AC15" s="41">
        <v>43.8</v>
      </c>
      <c r="AD15" s="41">
        <v>44.3</v>
      </c>
      <c r="AE15" s="41">
        <v>39.5</v>
      </c>
      <c r="AF15" s="41">
        <v>45.7</v>
      </c>
      <c r="AG15" s="41">
        <v>37.700000000000003</v>
      </c>
      <c r="AH15" s="41">
        <v>29.6</v>
      </c>
      <c r="AI15" s="41">
        <v>37</v>
      </c>
      <c r="AJ15" s="41">
        <v>43.7</v>
      </c>
      <c r="AK15" s="41">
        <v>29</v>
      </c>
      <c r="AL15" s="41">
        <v>30.5</v>
      </c>
      <c r="AM15" s="41">
        <v>18</v>
      </c>
      <c r="AN15" s="41">
        <v>17.3</v>
      </c>
      <c r="AO15" s="41">
        <v>21.8</v>
      </c>
      <c r="BF15" s="43"/>
    </row>
    <row r="16" spans="1:58" x14ac:dyDescent="0.35">
      <c r="A16" s="140"/>
      <c r="B16" s="38" t="s">
        <v>52</v>
      </c>
      <c r="C16" s="39">
        <v>130</v>
      </c>
      <c r="D16" s="40">
        <v>800</v>
      </c>
      <c r="E16" s="38" t="s">
        <v>45</v>
      </c>
      <c r="F16" s="41">
        <v>269</v>
      </c>
      <c r="G16" s="41">
        <v>259</v>
      </c>
      <c r="H16" s="41">
        <v>246</v>
      </c>
      <c r="I16" s="41">
        <v>140</v>
      </c>
      <c r="J16" s="41">
        <v>168</v>
      </c>
      <c r="K16" s="41">
        <v>239</v>
      </c>
      <c r="L16" s="41">
        <v>196</v>
      </c>
      <c r="M16" s="41">
        <v>80.3</v>
      </c>
      <c r="N16" s="41">
        <v>299</v>
      </c>
      <c r="O16" s="41">
        <v>194</v>
      </c>
      <c r="P16" s="41">
        <v>125</v>
      </c>
      <c r="Q16" s="41">
        <v>268</v>
      </c>
      <c r="R16" s="41">
        <v>142</v>
      </c>
      <c r="S16" s="41">
        <v>279</v>
      </c>
      <c r="T16" s="41">
        <v>273</v>
      </c>
      <c r="U16" s="41">
        <v>178</v>
      </c>
      <c r="V16" s="41">
        <v>172</v>
      </c>
      <c r="W16" s="41">
        <v>158</v>
      </c>
      <c r="X16" s="41">
        <v>319</v>
      </c>
      <c r="Y16" s="41">
        <v>286</v>
      </c>
      <c r="Z16" s="41">
        <v>352</v>
      </c>
      <c r="AA16" s="41">
        <v>219</v>
      </c>
      <c r="AB16" s="41">
        <v>157</v>
      </c>
      <c r="AC16" s="41">
        <v>147</v>
      </c>
      <c r="AD16" s="41">
        <v>158</v>
      </c>
      <c r="AE16" s="41">
        <v>145</v>
      </c>
      <c r="AF16" s="41">
        <v>163</v>
      </c>
      <c r="AG16" s="41">
        <v>139</v>
      </c>
      <c r="AH16" s="41">
        <v>116</v>
      </c>
      <c r="AI16" s="41">
        <v>137</v>
      </c>
      <c r="AJ16" s="41">
        <v>156</v>
      </c>
      <c r="AK16" s="41">
        <v>104</v>
      </c>
      <c r="AL16" s="41">
        <v>106</v>
      </c>
      <c r="AM16" s="41">
        <v>57.6</v>
      </c>
      <c r="AN16" s="41">
        <v>55.2</v>
      </c>
      <c r="AO16" s="41">
        <v>66.099999999999994</v>
      </c>
      <c r="BF16" s="39"/>
    </row>
    <row r="17" spans="1:62" x14ac:dyDescent="0.35">
      <c r="A17" s="141" t="s">
        <v>53</v>
      </c>
      <c r="B17" s="38" t="s">
        <v>54</v>
      </c>
      <c r="C17" s="39">
        <v>0.1</v>
      </c>
      <c r="D17" s="40">
        <v>1</v>
      </c>
      <c r="E17" s="38" t="s">
        <v>45</v>
      </c>
      <c r="F17" s="41" t="s">
        <v>256</v>
      </c>
      <c r="G17" s="41" t="s">
        <v>256</v>
      </c>
      <c r="H17" s="41" t="s">
        <v>256</v>
      </c>
      <c r="I17" s="41" t="s">
        <v>256</v>
      </c>
      <c r="J17" s="41" t="s">
        <v>256</v>
      </c>
      <c r="K17" s="41" t="s">
        <v>256</v>
      </c>
      <c r="L17" s="41" t="s">
        <v>256</v>
      </c>
      <c r="M17" s="41" t="s">
        <v>256</v>
      </c>
      <c r="N17" s="41" t="s">
        <v>256</v>
      </c>
      <c r="O17" s="41">
        <v>2.1999999999999999E-2</v>
      </c>
      <c r="P17" s="41" t="s">
        <v>256</v>
      </c>
      <c r="Q17" s="41" t="s">
        <v>256</v>
      </c>
      <c r="R17" s="41" t="s">
        <v>256</v>
      </c>
      <c r="S17" s="41">
        <v>3.3000000000000002E-2</v>
      </c>
      <c r="T17" s="41">
        <v>2.1999999999999999E-2</v>
      </c>
      <c r="U17" s="41">
        <v>1.4E-2</v>
      </c>
      <c r="V17" s="41" t="s">
        <v>256</v>
      </c>
      <c r="W17" s="41" t="s">
        <v>256</v>
      </c>
      <c r="X17" s="41">
        <v>4.8000000000000001E-2</v>
      </c>
      <c r="Y17" s="41">
        <v>4.4999999999999998E-2</v>
      </c>
      <c r="Z17" s="41">
        <v>0.14799999999999999</v>
      </c>
      <c r="AA17" s="41">
        <v>3.2000000000000001E-2</v>
      </c>
      <c r="AB17" s="41">
        <v>6.0000000000000001E-3</v>
      </c>
      <c r="AC17" s="41" t="s">
        <v>256</v>
      </c>
      <c r="AD17" s="41" t="s">
        <v>256</v>
      </c>
      <c r="AE17" s="41" t="s">
        <v>256</v>
      </c>
      <c r="AF17" s="41" t="s">
        <v>256</v>
      </c>
      <c r="AG17" s="41" t="s">
        <v>256</v>
      </c>
      <c r="AH17" s="41" t="s">
        <v>256</v>
      </c>
      <c r="AI17" s="41" t="s">
        <v>256</v>
      </c>
      <c r="AJ17" s="41" t="s">
        <v>256</v>
      </c>
      <c r="AK17" s="41" t="s">
        <v>256</v>
      </c>
      <c r="AL17" s="41" t="s">
        <v>256</v>
      </c>
      <c r="AM17" s="41" t="s">
        <v>257</v>
      </c>
      <c r="AN17" s="41" t="s">
        <v>257</v>
      </c>
      <c r="AO17" s="41" t="s">
        <v>257</v>
      </c>
      <c r="BF17" s="43"/>
    </row>
    <row r="18" spans="1:62" x14ac:dyDescent="0.35">
      <c r="A18" s="141"/>
      <c r="B18" s="38" t="s">
        <v>55</v>
      </c>
      <c r="C18" s="39">
        <v>0.1</v>
      </c>
      <c r="D18" s="40">
        <v>1</v>
      </c>
      <c r="E18" s="38" t="s">
        <v>45</v>
      </c>
      <c r="F18" s="41" t="s">
        <v>256</v>
      </c>
      <c r="G18" s="41" t="s">
        <v>256</v>
      </c>
      <c r="H18" s="41" t="s">
        <v>256</v>
      </c>
      <c r="I18" s="41">
        <v>1.2999999999999999E-2</v>
      </c>
      <c r="J18" s="41" t="s">
        <v>256</v>
      </c>
      <c r="K18" s="41">
        <v>4.4999999999999998E-2</v>
      </c>
      <c r="L18" s="41">
        <v>3.1E-2</v>
      </c>
      <c r="M18" s="41" t="s">
        <v>256</v>
      </c>
      <c r="N18" s="41" t="s">
        <v>256</v>
      </c>
      <c r="O18" s="41">
        <v>7.9000000000000001E-2</v>
      </c>
      <c r="P18" s="41" t="s">
        <v>256</v>
      </c>
      <c r="Q18" s="41" t="s">
        <v>256</v>
      </c>
      <c r="R18" s="41" t="s">
        <v>256</v>
      </c>
      <c r="S18" s="41">
        <v>9.5000000000000001E-2</v>
      </c>
      <c r="T18" s="41">
        <v>5.8000000000000003E-2</v>
      </c>
      <c r="U18" s="41">
        <v>3.1E-2</v>
      </c>
      <c r="V18" s="41">
        <v>1.7000000000000001E-2</v>
      </c>
      <c r="W18" s="41" t="s">
        <v>256</v>
      </c>
      <c r="X18" s="41">
        <v>3.4000000000000002E-2</v>
      </c>
      <c r="Y18" s="41">
        <v>5.6000000000000001E-2</v>
      </c>
      <c r="Z18" s="41">
        <v>3.2000000000000001E-2</v>
      </c>
      <c r="AA18" s="41">
        <v>2.3E-2</v>
      </c>
      <c r="AB18" s="41">
        <v>1.2999999999999999E-2</v>
      </c>
      <c r="AC18" s="41" t="s">
        <v>256</v>
      </c>
      <c r="AD18" s="41" t="s">
        <v>256</v>
      </c>
      <c r="AE18" s="41" t="s">
        <v>256</v>
      </c>
      <c r="AF18" s="41" t="s">
        <v>256</v>
      </c>
      <c r="AG18" s="41" t="s">
        <v>256</v>
      </c>
      <c r="AH18" s="41" t="s">
        <v>256</v>
      </c>
      <c r="AI18" s="41" t="s">
        <v>256</v>
      </c>
      <c r="AJ18" s="41" t="s">
        <v>256</v>
      </c>
      <c r="AK18" s="41" t="s">
        <v>256</v>
      </c>
      <c r="AL18" s="41" t="s">
        <v>256</v>
      </c>
      <c r="AM18" s="41" t="s">
        <v>257</v>
      </c>
      <c r="AN18" s="41" t="s">
        <v>257</v>
      </c>
      <c r="AO18" s="41" t="s">
        <v>257</v>
      </c>
      <c r="BF18" s="43"/>
    </row>
    <row r="19" spans="1:62" ht="21.65" customHeight="1" x14ac:dyDescent="0.35">
      <c r="A19" s="141"/>
      <c r="B19" s="38" t="s">
        <v>56</v>
      </c>
      <c r="C19" s="39">
        <v>0.1</v>
      </c>
      <c r="D19" s="40">
        <v>1</v>
      </c>
      <c r="E19" s="38" t="s">
        <v>45</v>
      </c>
      <c r="F19" s="41">
        <v>0.05</v>
      </c>
      <c r="G19" s="41">
        <v>3.6999999999999998E-2</v>
      </c>
      <c r="H19" s="41">
        <v>3.6999999999999998E-2</v>
      </c>
      <c r="I19" s="41">
        <v>2.9000000000000001E-2</v>
      </c>
      <c r="J19" s="41">
        <v>2.8000000000000001E-2</v>
      </c>
      <c r="K19" s="41">
        <v>6.5000000000000002E-2</v>
      </c>
      <c r="L19" s="41">
        <v>3.5999999999999997E-2</v>
      </c>
      <c r="M19" s="41">
        <v>0.01</v>
      </c>
      <c r="N19" s="41">
        <v>3.2000000000000001E-2</v>
      </c>
      <c r="O19" s="41">
        <v>0.11600000000000001</v>
      </c>
      <c r="P19" s="41">
        <v>5.3999999999999999E-2</v>
      </c>
      <c r="Q19" s="41">
        <v>4.7E-2</v>
      </c>
      <c r="R19" s="41">
        <v>4.2999999999999997E-2</v>
      </c>
      <c r="S19" s="41">
        <v>0.89100000000000001</v>
      </c>
      <c r="T19" s="41">
        <v>0.107</v>
      </c>
      <c r="U19" s="41">
        <v>6.9000000000000006E-2</v>
      </c>
      <c r="V19" s="41">
        <v>8.2000000000000003E-2</v>
      </c>
      <c r="W19" s="41">
        <v>6.4000000000000001E-2</v>
      </c>
      <c r="X19" s="41">
        <v>0.16999999999999998</v>
      </c>
      <c r="Y19" s="41">
        <v>0.20300000000000001</v>
      </c>
      <c r="Z19" s="41">
        <v>0.29899999999999999</v>
      </c>
      <c r="AA19" s="41">
        <v>0.14199999999999999</v>
      </c>
      <c r="AB19" s="41">
        <v>3.3000000000000002E-2</v>
      </c>
      <c r="AC19" s="41">
        <v>3.1E-2</v>
      </c>
      <c r="AD19" s="41">
        <v>3.3000000000000002E-2</v>
      </c>
      <c r="AE19" s="41">
        <v>0.03</v>
      </c>
      <c r="AF19" s="41">
        <v>2.7E-2</v>
      </c>
      <c r="AG19" s="41">
        <v>0.03</v>
      </c>
      <c r="AH19" s="41">
        <v>3.1E-2</v>
      </c>
      <c r="AI19" s="41">
        <v>0.03</v>
      </c>
      <c r="AJ19" s="41">
        <v>2.8000000000000001E-2</v>
      </c>
      <c r="AK19" s="41">
        <v>2.7E-2</v>
      </c>
      <c r="AL19" s="41">
        <v>2.7E-2</v>
      </c>
      <c r="AM19" s="41">
        <v>3.0000000000000001E-3</v>
      </c>
      <c r="AN19" s="41">
        <v>3.0000000000000001E-3</v>
      </c>
      <c r="AO19" s="41">
        <v>3.0000000000000001E-3</v>
      </c>
      <c r="BF19" s="43"/>
    </row>
    <row r="20" spans="1:62" x14ac:dyDescent="0.35">
      <c r="A20" s="142" t="s">
        <v>57</v>
      </c>
      <c r="B20" s="38" t="s">
        <v>58</v>
      </c>
      <c r="C20" s="43"/>
      <c r="D20" s="44"/>
      <c r="E20" s="38" t="s">
        <v>45</v>
      </c>
      <c r="F20" s="46">
        <v>1.1199999999999999E-3</v>
      </c>
      <c r="G20" s="46">
        <v>1.15E-3</v>
      </c>
      <c r="H20" s="46">
        <v>9.7999999999999997E-4</v>
      </c>
      <c r="I20" s="46">
        <v>6.7000000000000002E-4</v>
      </c>
      <c r="J20" s="46">
        <v>5.5000000000000003E-4</v>
      </c>
      <c r="K20" s="46">
        <v>2.1099999999999999E-3</v>
      </c>
      <c r="L20" s="46">
        <v>1.15E-3</v>
      </c>
      <c r="M20" s="46">
        <v>1.4999999999999999E-4</v>
      </c>
      <c r="N20" s="46">
        <v>4.8999999999999998E-4</v>
      </c>
      <c r="O20" s="46">
        <v>4.6999999999999999E-4</v>
      </c>
      <c r="P20" s="46">
        <v>2.7999999999999998E-4</v>
      </c>
      <c r="Q20" s="46">
        <v>4.0000000000000002E-4</v>
      </c>
      <c r="R20" s="46">
        <v>4.0999999999999999E-4</v>
      </c>
      <c r="S20" s="46">
        <v>2.1299999999999999E-3</v>
      </c>
      <c r="T20" s="46">
        <v>2.1199999999999999E-3</v>
      </c>
      <c r="U20" s="46">
        <v>9.1E-4</v>
      </c>
      <c r="V20" s="46">
        <v>7.9000000000000001E-4</v>
      </c>
      <c r="W20" s="46">
        <v>3.6999999999999999E-4</v>
      </c>
      <c r="X20" s="46">
        <v>2.2300000000000002E-3</v>
      </c>
      <c r="Y20" s="46">
        <v>2.96E-3</v>
      </c>
      <c r="Z20" s="46">
        <v>1.4400000000000001E-3</v>
      </c>
      <c r="AA20" s="46">
        <v>1.06E-3</v>
      </c>
      <c r="AB20" s="46">
        <v>5.9000000000000003E-4</v>
      </c>
      <c r="AC20" s="46">
        <v>3.6999999999999999E-4</v>
      </c>
      <c r="AD20" s="46">
        <v>3.4000000000000002E-4</v>
      </c>
      <c r="AE20" s="46">
        <v>3.4000000000000002E-4</v>
      </c>
      <c r="AF20" s="46">
        <v>3.3E-4</v>
      </c>
      <c r="AG20" s="46">
        <v>3.3E-4</v>
      </c>
      <c r="AH20" s="46">
        <v>2.9E-4</v>
      </c>
      <c r="AI20" s="46">
        <v>2.5999999999999998E-4</v>
      </c>
      <c r="AJ20" s="46">
        <v>3.1E-4</v>
      </c>
      <c r="AK20" s="46">
        <v>1.8000000000000001E-4</v>
      </c>
      <c r="AL20" s="46">
        <v>2.2000000000000001E-4</v>
      </c>
      <c r="AM20" s="46" t="s">
        <v>258</v>
      </c>
      <c r="AN20" s="46" t="s">
        <v>258</v>
      </c>
      <c r="AO20" s="46">
        <v>9.0000000000000006E-5</v>
      </c>
      <c r="BF20" s="45"/>
    </row>
    <row r="21" spans="1:62" x14ac:dyDescent="0.35">
      <c r="A21" s="143"/>
      <c r="B21" s="38">
        <v>52</v>
      </c>
      <c r="C21" s="43"/>
      <c r="D21" s="44"/>
      <c r="E21" s="38" t="s">
        <v>45</v>
      </c>
      <c r="F21" s="46">
        <v>4.4000000000000002E-4</v>
      </c>
      <c r="G21" s="46">
        <v>5.1000000000000004E-4</v>
      </c>
      <c r="H21" s="46">
        <v>3.8000000000000002E-4</v>
      </c>
      <c r="I21" s="46">
        <v>3.3E-4</v>
      </c>
      <c r="J21" s="46">
        <v>2.5999999999999998E-4</v>
      </c>
      <c r="K21" s="46">
        <v>7.3999999999999999E-4</v>
      </c>
      <c r="L21" s="46">
        <v>4.0000000000000002E-4</v>
      </c>
      <c r="M21" s="46">
        <v>9.0000000000000006E-5</v>
      </c>
      <c r="N21" s="46">
        <v>2.1000000000000001E-4</v>
      </c>
      <c r="O21" s="46">
        <v>1.9000000000000001E-4</v>
      </c>
      <c r="P21" s="46">
        <v>1.8000000000000001E-4</v>
      </c>
      <c r="Q21" s="46">
        <v>1.8000000000000001E-4</v>
      </c>
      <c r="R21" s="46">
        <v>1.7000000000000001E-4</v>
      </c>
      <c r="S21" s="46">
        <v>7.2000000000000005E-4</v>
      </c>
      <c r="T21" s="46">
        <v>5.9000000000000003E-4</v>
      </c>
      <c r="U21" s="46">
        <v>4.2000000000000002E-4</v>
      </c>
      <c r="V21" s="46">
        <v>2.9999999999999997E-4</v>
      </c>
      <c r="W21" s="46">
        <v>1.7000000000000001E-4</v>
      </c>
      <c r="X21" s="46">
        <v>8.0999999999999996E-4</v>
      </c>
      <c r="Y21" s="46">
        <v>1.1199999999999999E-3</v>
      </c>
      <c r="Z21" s="46">
        <v>6.0999999999999997E-4</v>
      </c>
      <c r="AA21" s="46">
        <v>4.6999999999999999E-4</v>
      </c>
      <c r="AB21" s="46">
        <v>2.9E-4</v>
      </c>
      <c r="AC21" s="46">
        <v>1.4999999999999999E-4</v>
      </c>
      <c r="AD21" s="46">
        <v>1.8000000000000001E-4</v>
      </c>
      <c r="AE21" s="46">
        <v>1.6000000000000001E-4</v>
      </c>
      <c r="AF21" s="46">
        <v>1.8000000000000001E-4</v>
      </c>
      <c r="AG21" s="46">
        <v>1.7000000000000001E-4</v>
      </c>
      <c r="AH21" s="46">
        <v>1.8000000000000001E-4</v>
      </c>
      <c r="AI21" s="46">
        <v>1.2999999999999999E-4</v>
      </c>
      <c r="AJ21" s="46">
        <v>1.4999999999999999E-4</v>
      </c>
      <c r="AK21" s="46">
        <v>1.1E-4</v>
      </c>
      <c r="AL21" s="46">
        <v>1.1E-4</v>
      </c>
      <c r="AM21" s="46" t="s">
        <v>258</v>
      </c>
      <c r="AN21" s="46" t="s">
        <v>258</v>
      </c>
      <c r="AO21" s="46" t="s">
        <v>258</v>
      </c>
      <c r="BF21" s="47"/>
    </row>
    <row r="22" spans="1:62" x14ac:dyDescent="0.35">
      <c r="A22" s="143"/>
      <c r="B22" s="38">
        <v>101</v>
      </c>
      <c r="C22" s="43"/>
      <c r="D22" s="44"/>
      <c r="E22" s="38" t="s">
        <v>45</v>
      </c>
      <c r="F22" s="46">
        <v>1.3799999999999999E-3</v>
      </c>
      <c r="G22" s="46">
        <v>1.1999999999999999E-3</v>
      </c>
      <c r="H22" s="46">
        <v>1E-3</v>
      </c>
      <c r="I22" s="46">
        <v>7.3999999999999999E-4</v>
      </c>
      <c r="J22" s="46">
        <v>5.0000000000000001E-4</v>
      </c>
      <c r="K22" s="46">
        <v>2.0300000000000001E-3</v>
      </c>
      <c r="L22" s="46">
        <v>9.8999999999999999E-4</v>
      </c>
      <c r="M22" s="46">
        <v>2.9E-4</v>
      </c>
      <c r="N22" s="46">
        <v>3.8999999999999999E-4</v>
      </c>
      <c r="O22" s="46">
        <v>5.0000000000000001E-4</v>
      </c>
      <c r="P22" s="46">
        <v>2.5999999999999998E-4</v>
      </c>
      <c r="Q22" s="46">
        <v>3.6000000000000002E-4</v>
      </c>
      <c r="R22" s="46">
        <v>3.5E-4</v>
      </c>
      <c r="S22" s="46">
        <v>2.0100000000000001E-3</v>
      </c>
      <c r="T22" s="46">
        <v>2E-3</v>
      </c>
      <c r="U22" s="46">
        <v>8.8999999999999995E-4</v>
      </c>
      <c r="V22" s="46">
        <v>7.3999999999999999E-4</v>
      </c>
      <c r="W22" s="46">
        <v>3.6999999999999999E-4</v>
      </c>
      <c r="X22" s="46">
        <v>2.16E-3</v>
      </c>
      <c r="Y22" s="46">
        <v>3.3300000000000001E-3</v>
      </c>
      <c r="Z22" s="46">
        <v>1.8500000000000001E-3</v>
      </c>
      <c r="AA22" s="46">
        <v>1.16E-3</v>
      </c>
      <c r="AB22" s="46">
        <v>6.3000000000000003E-4</v>
      </c>
      <c r="AC22" s="46">
        <v>2.7999999999999998E-4</v>
      </c>
      <c r="AD22" s="46">
        <v>3.5E-4</v>
      </c>
      <c r="AE22" s="46">
        <v>2.5999999999999998E-4</v>
      </c>
      <c r="AF22" s="46">
        <v>2.7999999999999998E-4</v>
      </c>
      <c r="AG22" s="46">
        <v>2.4000000000000001E-4</v>
      </c>
      <c r="AH22" s="46">
        <v>2.9E-4</v>
      </c>
      <c r="AI22" s="46">
        <v>2.4000000000000001E-4</v>
      </c>
      <c r="AJ22" s="46">
        <v>2.3000000000000001E-4</v>
      </c>
      <c r="AK22" s="46">
        <v>1.4999999999999999E-4</v>
      </c>
      <c r="AL22" s="46">
        <v>1.8000000000000001E-4</v>
      </c>
      <c r="AM22" s="46" t="s">
        <v>258</v>
      </c>
      <c r="AN22" s="46" t="s">
        <v>258</v>
      </c>
      <c r="AO22" s="46" t="s">
        <v>258</v>
      </c>
      <c r="BF22" s="45"/>
    </row>
    <row r="23" spans="1:62" x14ac:dyDescent="0.35">
      <c r="A23" s="143"/>
      <c r="B23" s="38">
        <v>118</v>
      </c>
      <c r="C23" s="43"/>
      <c r="D23" s="44"/>
      <c r="E23" s="38" t="s">
        <v>45</v>
      </c>
      <c r="F23" s="46">
        <v>1.2099999999999999E-3</v>
      </c>
      <c r="G23" s="46">
        <v>1.5200000000000001E-3</v>
      </c>
      <c r="H23" s="46">
        <v>1.06E-3</v>
      </c>
      <c r="I23" s="46">
        <v>7.9000000000000001E-4</v>
      </c>
      <c r="J23" s="46">
        <v>7.5000000000000002E-4</v>
      </c>
      <c r="K23" s="46">
        <v>2.2399999999999998E-3</v>
      </c>
      <c r="L23" s="46">
        <v>1.16E-3</v>
      </c>
      <c r="M23" s="46">
        <v>3.2000000000000003E-4</v>
      </c>
      <c r="N23" s="46">
        <v>7.5000000000000002E-4</v>
      </c>
      <c r="O23" s="46">
        <v>6.3000000000000003E-4</v>
      </c>
      <c r="P23" s="46">
        <v>4.6999999999999999E-4</v>
      </c>
      <c r="Q23" s="46">
        <v>5.2999999999999998E-4</v>
      </c>
      <c r="R23" s="46">
        <v>5.1999999999999995E-4</v>
      </c>
      <c r="S23" s="46">
        <v>2.2399999999999998E-3</v>
      </c>
      <c r="T23" s="46">
        <v>2.1099999999999999E-3</v>
      </c>
      <c r="U23" s="46">
        <v>1E-3</v>
      </c>
      <c r="V23" s="46">
        <v>1.0300000000000001E-3</v>
      </c>
      <c r="W23" s="46">
        <v>5.5999999999999995E-4</v>
      </c>
      <c r="X23" s="46">
        <v>2.2599999999999999E-3</v>
      </c>
      <c r="Y23" s="46">
        <v>3.32E-3</v>
      </c>
      <c r="Z23" s="46">
        <v>2.0500000000000002E-3</v>
      </c>
      <c r="AA23" s="46">
        <v>1.34E-3</v>
      </c>
      <c r="AB23" s="46">
        <v>9.3000000000000005E-4</v>
      </c>
      <c r="AC23" s="46">
        <v>5.5000000000000003E-4</v>
      </c>
      <c r="AD23" s="46">
        <v>5.5999999999999995E-4</v>
      </c>
      <c r="AE23" s="46">
        <v>5.1999999999999995E-4</v>
      </c>
      <c r="AF23" s="46">
        <v>4.6999999999999999E-4</v>
      </c>
      <c r="AG23" s="46">
        <v>5.4000000000000001E-4</v>
      </c>
      <c r="AH23" s="46">
        <v>4.6000000000000001E-4</v>
      </c>
      <c r="AI23" s="46">
        <v>4.6000000000000001E-4</v>
      </c>
      <c r="AJ23" s="46">
        <v>4.4999999999999999E-4</v>
      </c>
      <c r="AK23" s="46">
        <v>3.5E-4</v>
      </c>
      <c r="AL23" s="46">
        <v>2.5999999999999998E-4</v>
      </c>
      <c r="AM23" s="46">
        <v>1.2999999999999999E-4</v>
      </c>
      <c r="AN23" s="46">
        <v>1E-4</v>
      </c>
      <c r="AO23" s="46">
        <v>1.6000000000000001E-4</v>
      </c>
      <c r="BF23" s="48"/>
    </row>
    <row r="24" spans="1:62" x14ac:dyDescent="0.35">
      <c r="A24" s="143"/>
      <c r="B24" s="38">
        <v>138</v>
      </c>
      <c r="C24" s="43"/>
      <c r="D24" s="44"/>
      <c r="E24" s="38" t="s">
        <v>45</v>
      </c>
      <c r="F24" s="46">
        <v>2.3000000000000001E-4</v>
      </c>
      <c r="G24" s="46">
        <v>3.6999999999999999E-4</v>
      </c>
      <c r="H24" s="46">
        <v>2.5000000000000001E-4</v>
      </c>
      <c r="I24" s="46">
        <v>2.1000000000000001E-4</v>
      </c>
      <c r="J24" s="46">
        <v>1.6000000000000001E-4</v>
      </c>
      <c r="K24" s="46">
        <v>5.5999999999999995E-4</v>
      </c>
      <c r="L24" s="46">
        <v>2.5999999999999998E-4</v>
      </c>
      <c r="M24" s="46" t="s">
        <v>258</v>
      </c>
      <c r="N24" s="46">
        <v>1E-4</v>
      </c>
      <c r="O24" s="46">
        <v>1.2999999999999999E-4</v>
      </c>
      <c r="P24" s="46">
        <v>1.2E-4</v>
      </c>
      <c r="Q24" s="46">
        <v>8.0000000000000007E-5</v>
      </c>
      <c r="R24" s="46">
        <v>1.7000000000000001E-4</v>
      </c>
      <c r="S24" s="46">
        <v>5.1000000000000004E-4</v>
      </c>
      <c r="T24" s="46">
        <v>4.4000000000000002E-4</v>
      </c>
      <c r="U24" s="46">
        <v>2.1000000000000001E-4</v>
      </c>
      <c r="V24" s="46">
        <v>1.9000000000000001E-4</v>
      </c>
      <c r="W24" s="46">
        <v>1E-4</v>
      </c>
      <c r="X24" s="46">
        <v>5.1000000000000004E-4</v>
      </c>
      <c r="Y24" s="46">
        <v>6.0999999999999997E-4</v>
      </c>
      <c r="Z24" s="46">
        <v>4.4999999999999999E-4</v>
      </c>
      <c r="AA24" s="46">
        <v>2.7999999999999998E-4</v>
      </c>
      <c r="AB24" s="46">
        <v>1.3999999999999999E-4</v>
      </c>
      <c r="AC24" s="46">
        <v>1.7000000000000001E-4</v>
      </c>
      <c r="AD24" s="46">
        <v>1.6000000000000001E-4</v>
      </c>
      <c r="AE24" s="46">
        <v>9.0000000000000006E-5</v>
      </c>
      <c r="AF24" s="46">
        <v>1.4999999999999999E-4</v>
      </c>
      <c r="AG24" s="46">
        <v>1.1E-4</v>
      </c>
      <c r="AH24" s="46">
        <v>8.0000000000000007E-5</v>
      </c>
      <c r="AI24" s="46">
        <v>1E-4</v>
      </c>
      <c r="AJ24" s="46">
        <v>1.1E-4</v>
      </c>
      <c r="AK24" s="46">
        <v>9.0000000000000006E-5</v>
      </c>
      <c r="AL24" s="46" t="s">
        <v>258</v>
      </c>
      <c r="AM24" s="46" t="s">
        <v>258</v>
      </c>
      <c r="AN24" s="46" t="s">
        <v>258</v>
      </c>
      <c r="AO24" s="46" t="s">
        <v>258</v>
      </c>
      <c r="BF24" s="45"/>
    </row>
    <row r="25" spans="1:62" x14ac:dyDescent="0.35">
      <c r="A25" s="143"/>
      <c r="B25" s="38">
        <v>153</v>
      </c>
      <c r="C25" s="43"/>
      <c r="D25" s="44"/>
      <c r="E25" s="38" t="s">
        <v>45</v>
      </c>
      <c r="F25" s="46">
        <v>1.4400000000000001E-3</v>
      </c>
      <c r="G25" s="46">
        <v>1.6000000000000001E-3</v>
      </c>
      <c r="H25" s="46">
        <v>1.5399999999999999E-3</v>
      </c>
      <c r="I25" s="46">
        <v>1.1900000000000001E-3</v>
      </c>
      <c r="J25" s="46">
        <v>8.1999999999999998E-4</v>
      </c>
      <c r="K25" s="46">
        <v>3.3500000000000001E-3</v>
      </c>
      <c r="L25" s="46">
        <v>1.72E-3</v>
      </c>
      <c r="M25" s="46">
        <v>2.2000000000000001E-4</v>
      </c>
      <c r="N25" s="46">
        <v>6.8000000000000005E-4</v>
      </c>
      <c r="O25" s="46">
        <v>6.4000000000000005E-4</v>
      </c>
      <c r="P25" s="46">
        <v>6.2E-4</v>
      </c>
      <c r="Q25" s="46">
        <v>5.9000000000000003E-4</v>
      </c>
      <c r="R25" s="46">
        <v>6.0999999999999997E-4</v>
      </c>
      <c r="S25" s="46">
        <v>3.15E-3</v>
      </c>
      <c r="T25" s="46">
        <v>2.9499999999999999E-3</v>
      </c>
      <c r="U25" s="46">
        <v>1.24E-3</v>
      </c>
      <c r="V25" s="46">
        <v>1.1800000000000001E-3</v>
      </c>
      <c r="W25" s="46">
        <v>5.5000000000000003E-4</v>
      </c>
      <c r="X25" s="46">
        <v>2.8999999999999998E-3</v>
      </c>
      <c r="Y25" s="46">
        <v>3.2000000000000002E-3</v>
      </c>
      <c r="Z25" s="46">
        <v>2.1299999999999999E-3</v>
      </c>
      <c r="AA25" s="46">
        <v>1.3600000000000001E-3</v>
      </c>
      <c r="AB25" s="46">
        <v>7.7999999999999999E-4</v>
      </c>
      <c r="AC25" s="46">
        <v>5.8E-4</v>
      </c>
      <c r="AD25" s="46">
        <v>5.6999999999999998E-4</v>
      </c>
      <c r="AE25" s="46">
        <v>5.9000000000000003E-4</v>
      </c>
      <c r="AF25" s="46">
        <v>5.8E-4</v>
      </c>
      <c r="AG25" s="46">
        <v>5.4000000000000001E-4</v>
      </c>
      <c r="AH25" s="46">
        <v>5.2999999999999998E-4</v>
      </c>
      <c r="AI25" s="46">
        <v>4.6000000000000001E-4</v>
      </c>
      <c r="AJ25" s="46">
        <v>5.4000000000000001E-4</v>
      </c>
      <c r="AK25" s="46">
        <v>3.5E-4</v>
      </c>
      <c r="AL25" s="46">
        <v>3.3E-4</v>
      </c>
      <c r="AM25" s="46">
        <v>1.1E-4</v>
      </c>
      <c r="AN25" s="46">
        <v>1.1E-4</v>
      </c>
      <c r="AO25" s="46">
        <v>1.2999999999999999E-4</v>
      </c>
      <c r="AU25" s="10"/>
      <c r="AV25" s="10"/>
      <c r="AW25" s="10"/>
      <c r="AX25" s="10"/>
      <c r="AY25" s="10"/>
      <c r="AZ25" s="10"/>
      <c r="BA25" s="10"/>
      <c r="BB25" s="10"/>
      <c r="BC25" s="10"/>
      <c r="BD25" s="10"/>
      <c r="BE25" s="10"/>
      <c r="BF25" s="45"/>
      <c r="BG25" s="10"/>
      <c r="BH25" s="10"/>
      <c r="BI25" s="10"/>
      <c r="BJ25" s="10"/>
    </row>
    <row r="26" spans="1:62" x14ac:dyDescent="0.35">
      <c r="A26" s="143"/>
      <c r="B26" s="38">
        <v>180</v>
      </c>
      <c r="C26" s="43"/>
      <c r="D26" s="44"/>
      <c r="E26" s="38" t="s">
        <v>45</v>
      </c>
      <c r="F26" s="46">
        <v>6.0999999999999997E-4</v>
      </c>
      <c r="G26" s="46">
        <v>7.7999999999999999E-4</v>
      </c>
      <c r="H26" s="46">
        <v>6.9999999999999999E-4</v>
      </c>
      <c r="I26" s="46">
        <v>4.6000000000000001E-4</v>
      </c>
      <c r="J26" s="46">
        <v>4.4000000000000002E-4</v>
      </c>
      <c r="K26" s="46">
        <v>1.6999999999999999E-3</v>
      </c>
      <c r="L26" s="46">
        <v>7.9000000000000001E-4</v>
      </c>
      <c r="M26" s="46">
        <v>1.2E-4</v>
      </c>
      <c r="N26" s="46">
        <v>3.6000000000000002E-4</v>
      </c>
      <c r="O26" s="46">
        <v>2.9999999999999997E-4</v>
      </c>
      <c r="P26" s="46">
        <v>2.5000000000000001E-4</v>
      </c>
      <c r="Q26" s="46">
        <v>2.7999999999999998E-4</v>
      </c>
      <c r="R26" s="46">
        <v>2.7999999999999998E-4</v>
      </c>
      <c r="S26" s="46">
        <v>2.1199999999999999E-3</v>
      </c>
      <c r="T26" s="46">
        <v>1.6100000000000001E-3</v>
      </c>
      <c r="U26" s="46">
        <v>6.4999999999999997E-4</v>
      </c>
      <c r="V26" s="46">
        <v>5.6999999999999998E-4</v>
      </c>
      <c r="W26" s="46">
        <v>2.7E-4</v>
      </c>
      <c r="X26" s="46">
        <v>3.49E-3</v>
      </c>
      <c r="Y26" s="46">
        <v>1.5200000000000001E-3</v>
      </c>
      <c r="Z26" s="46">
        <v>9.3000000000000005E-4</v>
      </c>
      <c r="AA26" s="46">
        <v>5.9999999999999995E-4</v>
      </c>
      <c r="AB26" s="46">
        <v>3.8000000000000002E-4</v>
      </c>
      <c r="AC26" s="46">
        <v>2.7E-4</v>
      </c>
      <c r="AD26" s="46">
        <v>2.9999999999999997E-4</v>
      </c>
      <c r="AE26" s="46">
        <v>2.9E-4</v>
      </c>
      <c r="AF26" s="46">
        <v>2.7E-4</v>
      </c>
      <c r="AG26" s="46">
        <v>2.5999999999999998E-4</v>
      </c>
      <c r="AH26" s="46">
        <v>2.1000000000000001E-4</v>
      </c>
      <c r="AI26" s="46">
        <v>2.3000000000000001E-4</v>
      </c>
      <c r="AJ26" s="46">
        <v>2.4000000000000001E-4</v>
      </c>
      <c r="AK26" s="46">
        <v>1.7000000000000001E-4</v>
      </c>
      <c r="AL26" s="46">
        <v>1.2E-4</v>
      </c>
      <c r="AM26" s="46" t="s">
        <v>258</v>
      </c>
      <c r="AN26" s="46" t="s">
        <v>258</v>
      </c>
      <c r="AO26" s="46">
        <v>8.0000000000000007E-5</v>
      </c>
      <c r="AU26" s="10"/>
      <c r="AV26" s="10"/>
      <c r="AW26" s="10"/>
      <c r="AX26" s="10"/>
      <c r="AY26" s="10"/>
      <c r="AZ26" s="10"/>
      <c r="BA26" s="10"/>
      <c r="BB26" s="10"/>
      <c r="BC26" s="45"/>
      <c r="BD26" s="10"/>
      <c r="BE26" s="10"/>
      <c r="BG26" s="10"/>
    </row>
    <row r="27" spans="1:62" x14ac:dyDescent="0.35">
      <c r="A27" s="143"/>
      <c r="B27" s="49" t="s">
        <v>59</v>
      </c>
      <c r="C27" s="43"/>
      <c r="D27" s="44"/>
      <c r="E27" s="38" t="s">
        <v>45</v>
      </c>
      <c r="F27" s="46">
        <v>7.5000000000000002E-4</v>
      </c>
      <c r="G27" s="46">
        <v>5.6999999999999998E-4</v>
      </c>
      <c r="H27" s="46">
        <v>4.2000000000000002E-4</v>
      </c>
      <c r="I27" s="46">
        <v>3.6999999999999999E-4</v>
      </c>
      <c r="J27" s="46">
        <v>2.1000000000000001E-4</v>
      </c>
      <c r="K27" s="46">
        <v>8.0000000000000004E-4</v>
      </c>
      <c r="L27" s="46">
        <v>4.0000000000000002E-4</v>
      </c>
      <c r="M27" s="46" t="s">
        <v>258</v>
      </c>
      <c r="N27" s="46">
        <v>1.3999999999999999E-4</v>
      </c>
      <c r="O27" s="46">
        <v>2.0000000000000001E-4</v>
      </c>
      <c r="P27" s="46">
        <v>1.1E-4</v>
      </c>
      <c r="Q27" s="46">
        <v>1.3999999999999999E-4</v>
      </c>
      <c r="R27" s="46">
        <v>1.4999999999999999E-4</v>
      </c>
      <c r="S27" s="46">
        <v>1.1900000000000001E-3</v>
      </c>
      <c r="T27" s="46">
        <v>8.4999999999999995E-4</v>
      </c>
      <c r="U27" s="46">
        <v>4.0999999999999999E-4</v>
      </c>
      <c r="V27" s="46">
        <v>2.5999999999999998E-4</v>
      </c>
      <c r="W27" s="46">
        <v>1.2E-4</v>
      </c>
      <c r="X27" s="46">
        <v>1.8799999999999999E-3</v>
      </c>
      <c r="Y27" s="46">
        <v>1.9400000000000001E-3</v>
      </c>
      <c r="Z27" s="46">
        <v>5.9999999999999995E-4</v>
      </c>
      <c r="AA27" s="46">
        <v>4.4000000000000002E-4</v>
      </c>
      <c r="AB27" s="46">
        <v>1.8000000000000001E-4</v>
      </c>
      <c r="AC27" s="46">
        <v>1.1E-4</v>
      </c>
      <c r="AD27" s="46">
        <v>1.1E-4</v>
      </c>
      <c r="AE27" s="46">
        <v>1.2999999999999999E-4</v>
      </c>
      <c r="AF27" s="46">
        <v>1.2999999999999999E-4</v>
      </c>
      <c r="AG27" s="46">
        <v>1.2999999999999999E-4</v>
      </c>
      <c r="AH27" s="46">
        <v>1.2E-4</v>
      </c>
      <c r="AI27" s="46">
        <v>1E-4</v>
      </c>
      <c r="AJ27" s="46">
        <v>1E-4</v>
      </c>
      <c r="AK27" s="46" t="s">
        <v>258</v>
      </c>
      <c r="AL27" s="46" t="s">
        <v>258</v>
      </c>
      <c r="AM27" s="46" t="s">
        <v>258</v>
      </c>
      <c r="AN27" s="46" t="s">
        <v>258</v>
      </c>
      <c r="AO27" s="46" t="s">
        <v>258</v>
      </c>
      <c r="AU27" s="10"/>
      <c r="AV27" s="10"/>
      <c r="AW27" s="10"/>
      <c r="AX27" s="10"/>
      <c r="AY27" s="10"/>
      <c r="AZ27" s="10"/>
      <c r="BA27" s="10"/>
      <c r="BB27" s="10"/>
      <c r="BC27" s="43"/>
      <c r="BD27" s="10"/>
      <c r="BE27" s="10"/>
      <c r="BG27" s="10"/>
    </row>
    <row r="28" spans="1:62" x14ac:dyDescent="0.35">
      <c r="A28" s="143"/>
      <c r="B28" s="49">
        <v>105</v>
      </c>
      <c r="C28" s="43"/>
      <c r="D28" s="44"/>
      <c r="E28" s="38" t="s">
        <v>45</v>
      </c>
      <c r="F28" s="46">
        <v>1.2899999999999999E-3</v>
      </c>
      <c r="G28" s="46">
        <v>1.2899999999999999E-3</v>
      </c>
      <c r="H28" s="46">
        <v>1.2199999999999999E-3</v>
      </c>
      <c r="I28" s="46">
        <v>9.2000000000000003E-4</v>
      </c>
      <c r="J28" s="46">
        <v>6.8999999999999997E-4</v>
      </c>
      <c r="K28" s="46">
        <v>2.9099999999999998E-3</v>
      </c>
      <c r="L28" s="46">
        <v>1.3600000000000001E-3</v>
      </c>
      <c r="M28" s="46">
        <v>3.5E-4</v>
      </c>
      <c r="N28" s="46">
        <v>6.4000000000000005E-4</v>
      </c>
      <c r="O28" s="46">
        <v>6.2E-4</v>
      </c>
      <c r="P28" s="46">
        <v>4.0999999999999999E-4</v>
      </c>
      <c r="Q28" s="46">
        <v>4.6000000000000001E-4</v>
      </c>
      <c r="R28" s="46">
        <v>5.1000000000000004E-4</v>
      </c>
      <c r="S28" s="46">
        <v>3.5100000000000001E-3</v>
      </c>
      <c r="T28" s="46">
        <v>3.0100000000000001E-3</v>
      </c>
      <c r="U28" s="46">
        <v>1.24E-3</v>
      </c>
      <c r="V28" s="46">
        <v>1.0200000000000001E-3</v>
      </c>
      <c r="W28" s="46">
        <v>4.4000000000000002E-4</v>
      </c>
      <c r="X28" s="46">
        <v>3.2299999999999998E-3</v>
      </c>
      <c r="Y28" s="46">
        <v>2.9299999999999999E-3</v>
      </c>
      <c r="Z28" s="46">
        <v>1.9499999999999999E-3</v>
      </c>
      <c r="AA28" s="46">
        <v>1.24E-3</v>
      </c>
      <c r="AB28" s="46">
        <v>6.3000000000000003E-4</v>
      </c>
      <c r="AC28" s="46">
        <v>4.4000000000000002E-4</v>
      </c>
      <c r="AD28" s="46">
        <v>4.6999999999999999E-4</v>
      </c>
      <c r="AE28" s="46">
        <v>4.4000000000000002E-4</v>
      </c>
      <c r="AF28" s="46">
        <v>4.0000000000000002E-4</v>
      </c>
      <c r="AG28" s="46">
        <v>4.2000000000000002E-4</v>
      </c>
      <c r="AH28" s="46">
        <v>3.8999999999999999E-4</v>
      </c>
      <c r="AI28" s="46">
        <v>3.3E-4</v>
      </c>
      <c r="AJ28" s="46">
        <v>3.8000000000000002E-4</v>
      </c>
      <c r="AK28" s="46">
        <v>2.9E-4</v>
      </c>
      <c r="AL28" s="46">
        <v>2.3000000000000001E-4</v>
      </c>
      <c r="AM28" s="46">
        <v>1.2E-4</v>
      </c>
      <c r="AN28" s="46">
        <v>8.0000000000000007E-5</v>
      </c>
      <c r="AO28" s="46">
        <v>1.1E-4</v>
      </c>
      <c r="AU28" s="10"/>
      <c r="AV28" s="10"/>
      <c r="AW28" s="10"/>
      <c r="AX28" s="10"/>
      <c r="AY28" s="10"/>
      <c r="AZ28" s="10"/>
      <c r="BA28" s="10"/>
      <c r="BB28" s="10"/>
      <c r="BC28" s="43"/>
      <c r="BD28" s="10"/>
      <c r="BE28" s="10"/>
      <c r="BG28" s="10"/>
    </row>
    <row r="29" spans="1:62" x14ac:dyDescent="0.35">
      <c r="A29" s="143"/>
      <c r="B29" s="49">
        <v>128</v>
      </c>
      <c r="C29" s="43"/>
      <c r="D29" s="44"/>
      <c r="E29" s="38" t="s">
        <v>45</v>
      </c>
      <c r="F29" s="46">
        <v>1.56E-3</v>
      </c>
      <c r="G29" s="46">
        <v>1.7899999999999999E-3</v>
      </c>
      <c r="H29" s="46">
        <v>1.5499999999999999E-3</v>
      </c>
      <c r="I29" s="46">
        <v>1.2600000000000001E-3</v>
      </c>
      <c r="J29" s="46">
        <v>1.1800000000000001E-3</v>
      </c>
      <c r="K29" s="46">
        <v>3.8500000000000001E-3</v>
      </c>
      <c r="L29" s="46">
        <v>2E-3</v>
      </c>
      <c r="M29" s="46">
        <v>2.7999999999999998E-4</v>
      </c>
      <c r="N29" s="46">
        <v>8.8000000000000003E-4</v>
      </c>
      <c r="O29" s="46">
        <v>8.9999999999999998E-4</v>
      </c>
      <c r="P29" s="46">
        <v>6.0999999999999997E-4</v>
      </c>
      <c r="Q29" s="46">
        <v>6.9999999999999999E-4</v>
      </c>
      <c r="R29" s="46">
        <v>7.6999999999999996E-4</v>
      </c>
      <c r="S29" s="46">
        <v>4.5199999999999997E-3</v>
      </c>
      <c r="T29" s="46">
        <v>3.7599999999999999E-3</v>
      </c>
      <c r="U29" s="46">
        <v>1.4400000000000001E-3</v>
      </c>
      <c r="V29" s="46">
        <v>1.23E-3</v>
      </c>
      <c r="W29" s="46">
        <v>7.1000000000000002E-4</v>
      </c>
      <c r="X29" s="46">
        <v>3.81E-3</v>
      </c>
      <c r="Y29" s="46">
        <v>4.13E-3</v>
      </c>
      <c r="Z29" s="46">
        <v>2.5200000000000001E-3</v>
      </c>
      <c r="AA29" s="46">
        <v>1.7799999999999999E-3</v>
      </c>
      <c r="AB29" s="46">
        <v>8.8000000000000003E-4</v>
      </c>
      <c r="AC29" s="46">
        <v>6.8999999999999997E-4</v>
      </c>
      <c r="AD29" s="46">
        <v>7.2000000000000005E-4</v>
      </c>
      <c r="AE29" s="46">
        <v>7.1000000000000002E-4</v>
      </c>
      <c r="AF29" s="46">
        <v>6.8000000000000005E-4</v>
      </c>
      <c r="AG29" s="46">
        <v>6.8999999999999997E-4</v>
      </c>
      <c r="AH29" s="46">
        <v>6.3000000000000003E-4</v>
      </c>
      <c r="AI29" s="46">
        <v>5.9999999999999995E-4</v>
      </c>
      <c r="AJ29" s="46">
        <v>5.8E-4</v>
      </c>
      <c r="AK29" s="46">
        <v>4.2000000000000002E-4</v>
      </c>
      <c r="AL29" s="46">
        <v>3.6999999999999999E-4</v>
      </c>
      <c r="AM29" s="46">
        <v>1.3999999999999999E-4</v>
      </c>
      <c r="AN29" s="46">
        <v>1.2999999999999999E-4</v>
      </c>
      <c r="AO29" s="46">
        <v>1.7000000000000001E-4</v>
      </c>
      <c r="AU29" s="10"/>
      <c r="AV29" s="10"/>
      <c r="AW29" s="10"/>
      <c r="AX29" s="10"/>
      <c r="AY29" s="10"/>
      <c r="AZ29" s="10"/>
      <c r="BA29" s="10"/>
      <c r="BB29" s="10"/>
      <c r="BC29" s="43"/>
      <c r="BD29" s="10"/>
      <c r="BE29" s="10"/>
      <c r="BG29" s="10"/>
    </row>
    <row r="30" spans="1:62" x14ac:dyDescent="0.35">
      <c r="A30" s="143"/>
      <c r="B30" s="49">
        <v>149</v>
      </c>
      <c r="C30" s="43"/>
      <c r="D30" s="44"/>
      <c r="E30" s="38" t="s">
        <v>45</v>
      </c>
      <c r="F30" s="46">
        <v>2.1000000000000001E-4</v>
      </c>
      <c r="G30" s="46">
        <v>4.2000000000000002E-4</v>
      </c>
      <c r="H30" s="46">
        <v>2.9E-4</v>
      </c>
      <c r="I30" s="46">
        <v>1.8000000000000001E-4</v>
      </c>
      <c r="J30" s="46">
        <v>1.9000000000000001E-4</v>
      </c>
      <c r="K30" s="46">
        <v>4.0000000000000002E-4</v>
      </c>
      <c r="L30" s="46">
        <v>2.2000000000000001E-4</v>
      </c>
      <c r="M30" s="46">
        <v>9.0000000000000006E-5</v>
      </c>
      <c r="N30" s="46">
        <v>1E-4</v>
      </c>
      <c r="O30" s="46">
        <v>1E-4</v>
      </c>
      <c r="P30" s="46">
        <v>9.0000000000000006E-5</v>
      </c>
      <c r="Q30" s="46" t="s">
        <v>258</v>
      </c>
      <c r="R30" s="46">
        <v>1.1E-4</v>
      </c>
      <c r="S30" s="46">
        <v>4.6000000000000001E-4</v>
      </c>
      <c r="T30" s="46">
        <v>4.4000000000000002E-4</v>
      </c>
      <c r="U30" s="46">
        <v>2.2000000000000001E-4</v>
      </c>
      <c r="V30" s="46">
        <v>1.8000000000000001E-4</v>
      </c>
      <c r="W30" s="46">
        <v>1E-4</v>
      </c>
      <c r="X30" s="46">
        <v>4.0999999999999999E-4</v>
      </c>
      <c r="Y30" s="46">
        <v>5.5999999999999995E-4</v>
      </c>
      <c r="Z30" s="46">
        <v>4.4000000000000002E-4</v>
      </c>
      <c r="AA30" s="46">
        <v>2.9999999999999997E-4</v>
      </c>
      <c r="AB30" s="46">
        <v>1.4999999999999999E-4</v>
      </c>
      <c r="AC30" s="46">
        <v>9.0000000000000006E-5</v>
      </c>
      <c r="AD30" s="46">
        <v>1.1E-4</v>
      </c>
      <c r="AE30" s="46">
        <v>8.0000000000000007E-5</v>
      </c>
      <c r="AF30" s="46">
        <v>1E-4</v>
      </c>
      <c r="AG30" s="46">
        <v>1.1E-4</v>
      </c>
      <c r="AH30" s="46" t="s">
        <v>258</v>
      </c>
      <c r="AI30" s="46" t="s">
        <v>258</v>
      </c>
      <c r="AJ30" s="46" t="s">
        <v>258</v>
      </c>
      <c r="AK30" s="46" t="s">
        <v>258</v>
      </c>
      <c r="AL30" s="46" t="s">
        <v>258</v>
      </c>
      <c r="AM30" s="46" t="s">
        <v>258</v>
      </c>
      <c r="AN30" s="46" t="s">
        <v>258</v>
      </c>
      <c r="AO30" s="46" t="s">
        <v>258</v>
      </c>
      <c r="AU30" s="10"/>
      <c r="AV30" s="10"/>
      <c r="AW30" s="10"/>
      <c r="AX30" s="10"/>
      <c r="AY30" s="10"/>
      <c r="AZ30" s="10"/>
      <c r="BA30" s="10"/>
      <c r="BB30" s="10"/>
      <c r="BC30" s="45"/>
      <c r="BD30" s="10"/>
      <c r="BE30" s="10"/>
      <c r="BG30" s="10"/>
    </row>
    <row r="31" spans="1:62" x14ac:dyDescent="0.35">
      <c r="A31" s="143"/>
      <c r="B31" s="49">
        <v>170</v>
      </c>
      <c r="C31" s="43"/>
      <c r="D31" s="44"/>
      <c r="E31" s="38" t="s">
        <v>45</v>
      </c>
      <c r="F31" s="46">
        <v>2.5000000000000001E-4</v>
      </c>
      <c r="G31" s="46">
        <v>4.2999999999999999E-4</v>
      </c>
      <c r="H31" s="46">
        <v>3.1E-4</v>
      </c>
      <c r="I31" s="46">
        <v>2.5000000000000001E-4</v>
      </c>
      <c r="J31" s="46">
        <v>1.3999999999999999E-4</v>
      </c>
      <c r="K31" s="46">
        <v>7.3999999999999999E-4</v>
      </c>
      <c r="L31" s="46">
        <v>3.6000000000000002E-4</v>
      </c>
      <c r="M31" s="46" t="s">
        <v>258</v>
      </c>
      <c r="N31" s="46">
        <v>1.2999999999999999E-4</v>
      </c>
      <c r="O31" s="46">
        <v>1.6000000000000001E-4</v>
      </c>
      <c r="P31" s="46">
        <v>1.2999999999999999E-4</v>
      </c>
      <c r="Q31" s="46">
        <v>1.2999999999999999E-4</v>
      </c>
      <c r="R31" s="46">
        <v>1.1E-4</v>
      </c>
      <c r="S31" s="46">
        <v>9.6000000000000002E-4</v>
      </c>
      <c r="T31" s="46">
        <v>6.7000000000000002E-4</v>
      </c>
      <c r="U31" s="46">
        <v>3.1E-4</v>
      </c>
      <c r="V31" s="46">
        <v>2.4000000000000001E-4</v>
      </c>
      <c r="W31" s="46">
        <v>1.2999999999999999E-4</v>
      </c>
      <c r="X31" s="46">
        <v>1.2600000000000001E-3</v>
      </c>
      <c r="Y31" s="46">
        <v>6.3000000000000003E-4</v>
      </c>
      <c r="Z31" s="46">
        <v>3.8000000000000002E-4</v>
      </c>
      <c r="AA31" s="46">
        <v>2.5999999999999998E-4</v>
      </c>
      <c r="AB31" s="46">
        <v>1.6000000000000001E-4</v>
      </c>
      <c r="AC31" s="46">
        <v>1.1E-4</v>
      </c>
      <c r="AD31" s="46">
        <v>1.3999999999999999E-4</v>
      </c>
      <c r="AE31" s="46">
        <v>1.1E-4</v>
      </c>
      <c r="AF31" s="46">
        <v>1.1E-4</v>
      </c>
      <c r="AG31" s="46">
        <v>1.2E-4</v>
      </c>
      <c r="AH31" s="46">
        <v>1E-4</v>
      </c>
      <c r="AI31" s="46">
        <v>9.0000000000000006E-5</v>
      </c>
      <c r="AJ31" s="46">
        <v>1E-4</v>
      </c>
      <c r="AK31" s="46" t="s">
        <v>258</v>
      </c>
      <c r="AL31" s="46" t="s">
        <v>258</v>
      </c>
      <c r="AM31" s="46" t="s">
        <v>258</v>
      </c>
      <c r="AN31" s="46" t="s">
        <v>258</v>
      </c>
      <c r="AO31" s="46" t="s">
        <v>258</v>
      </c>
      <c r="AU31" s="10"/>
      <c r="AV31" s="10"/>
      <c r="AW31" s="10"/>
      <c r="AX31" s="10"/>
      <c r="AY31" s="10"/>
      <c r="AZ31" s="10"/>
      <c r="BA31" s="10"/>
      <c r="BB31" s="10"/>
      <c r="BC31" s="45"/>
      <c r="BD31" s="10"/>
      <c r="BE31" s="10"/>
      <c r="BG31" s="10"/>
    </row>
    <row r="32" spans="1:62" x14ac:dyDescent="0.35">
      <c r="A32" s="143"/>
      <c r="B32" s="49">
        <v>183</v>
      </c>
      <c r="C32" s="43"/>
      <c r="D32" s="44"/>
      <c r="E32" s="38" t="s">
        <v>45</v>
      </c>
      <c r="F32" s="46">
        <v>3.2000000000000003E-4</v>
      </c>
      <c r="G32" s="46">
        <v>4.0999999999999999E-4</v>
      </c>
      <c r="H32" s="46">
        <v>3.1E-4</v>
      </c>
      <c r="I32" s="46">
        <v>2.5999999999999998E-4</v>
      </c>
      <c r="J32" s="46">
        <v>1.6000000000000001E-4</v>
      </c>
      <c r="K32" s="46">
        <v>7.5000000000000002E-4</v>
      </c>
      <c r="L32" s="46">
        <v>3.6999999999999999E-4</v>
      </c>
      <c r="M32" s="46" t="s">
        <v>258</v>
      </c>
      <c r="N32" s="46">
        <v>1.8000000000000001E-4</v>
      </c>
      <c r="O32" s="46">
        <v>1.6000000000000001E-4</v>
      </c>
      <c r="P32" s="46">
        <v>1.2999999999999999E-4</v>
      </c>
      <c r="Q32" s="46">
        <v>1.3999999999999999E-4</v>
      </c>
      <c r="R32" s="46">
        <v>1.2E-4</v>
      </c>
      <c r="S32" s="46">
        <v>1.0399999999999999E-3</v>
      </c>
      <c r="T32" s="46">
        <v>8.4000000000000003E-4</v>
      </c>
      <c r="U32" s="46">
        <v>3.2000000000000003E-4</v>
      </c>
      <c r="V32" s="46">
        <v>2.5999999999999998E-4</v>
      </c>
      <c r="W32" s="46">
        <v>1.3999999999999999E-4</v>
      </c>
      <c r="X32" s="46">
        <v>4.7999999999999996E-3</v>
      </c>
      <c r="Y32" s="46">
        <v>8.0999999999999996E-4</v>
      </c>
      <c r="Z32" s="46">
        <v>4.2999999999999999E-4</v>
      </c>
      <c r="AA32" s="46">
        <v>3.5E-4</v>
      </c>
      <c r="AB32" s="46">
        <v>2.2000000000000001E-4</v>
      </c>
      <c r="AC32" s="46">
        <v>1.2999999999999999E-4</v>
      </c>
      <c r="AD32" s="46">
        <v>1.2999999999999999E-4</v>
      </c>
      <c r="AE32" s="46">
        <v>1.4999999999999999E-4</v>
      </c>
      <c r="AF32" s="46">
        <v>1.2E-4</v>
      </c>
      <c r="AG32" s="46">
        <v>1.4999999999999999E-4</v>
      </c>
      <c r="AH32" s="46">
        <v>1.2999999999999999E-4</v>
      </c>
      <c r="AI32" s="46">
        <v>1.2E-4</v>
      </c>
      <c r="AJ32" s="46">
        <v>1.2E-4</v>
      </c>
      <c r="AK32" s="46" t="s">
        <v>258</v>
      </c>
      <c r="AL32" s="46" t="s">
        <v>258</v>
      </c>
      <c r="AM32" s="46" t="s">
        <v>258</v>
      </c>
      <c r="AN32" s="46" t="s">
        <v>258</v>
      </c>
      <c r="AO32" s="46" t="s">
        <v>258</v>
      </c>
      <c r="AU32" s="10"/>
      <c r="AV32" s="10"/>
      <c r="AW32" s="10"/>
      <c r="AX32" s="10"/>
      <c r="AY32" s="10"/>
      <c r="AZ32" s="10"/>
      <c r="BA32" s="10"/>
      <c r="BB32" s="10"/>
      <c r="BC32" s="45"/>
      <c r="BD32" s="10"/>
      <c r="BE32" s="10"/>
      <c r="BG32" s="10"/>
    </row>
    <row r="33" spans="1:62" x14ac:dyDescent="0.35">
      <c r="A33" s="143"/>
      <c r="B33" s="49">
        <v>187</v>
      </c>
      <c r="C33" s="43"/>
      <c r="D33" s="44"/>
      <c r="E33" s="38" t="s">
        <v>45</v>
      </c>
      <c r="F33" s="46">
        <v>6.7000000000000002E-4</v>
      </c>
      <c r="G33" s="46">
        <v>6.8000000000000005E-4</v>
      </c>
      <c r="H33" s="46">
        <v>5.8E-4</v>
      </c>
      <c r="I33" s="46">
        <v>4.2000000000000002E-4</v>
      </c>
      <c r="J33" s="46">
        <v>3.5E-4</v>
      </c>
      <c r="K33" s="46">
        <v>1.07E-3</v>
      </c>
      <c r="L33" s="46">
        <v>6.2E-4</v>
      </c>
      <c r="M33" s="46">
        <v>2.0000000000000001E-4</v>
      </c>
      <c r="N33" s="46">
        <v>2.9999999999999997E-4</v>
      </c>
      <c r="O33" s="46">
        <v>3.1E-4</v>
      </c>
      <c r="P33" s="46">
        <v>2.0000000000000001E-4</v>
      </c>
      <c r="Q33" s="46">
        <v>2.4000000000000001E-4</v>
      </c>
      <c r="R33" s="46">
        <v>2.4000000000000001E-4</v>
      </c>
      <c r="S33" s="46">
        <v>1.33E-3</v>
      </c>
      <c r="T33" s="46">
        <v>8.5999999999999998E-4</v>
      </c>
      <c r="U33" s="46">
        <v>5.5000000000000003E-4</v>
      </c>
      <c r="V33" s="46">
        <v>4.0999999999999999E-4</v>
      </c>
      <c r="W33" s="46">
        <v>2.2000000000000001E-4</v>
      </c>
      <c r="X33" s="46">
        <v>3.7200000000000002E-3</v>
      </c>
      <c r="Y33" s="46">
        <v>3.9500000000000004E-3</v>
      </c>
      <c r="Z33" s="46">
        <v>6.8999999999999997E-4</v>
      </c>
      <c r="AA33" s="46">
        <v>6.0999999999999997E-4</v>
      </c>
      <c r="AB33" s="46">
        <v>2.5000000000000001E-4</v>
      </c>
      <c r="AC33" s="46">
        <v>2.2000000000000001E-4</v>
      </c>
      <c r="AD33" s="46">
        <v>2.2000000000000001E-4</v>
      </c>
      <c r="AE33" s="46">
        <v>2.2000000000000001E-4</v>
      </c>
      <c r="AF33" s="46">
        <v>2.0000000000000001E-4</v>
      </c>
      <c r="AG33" s="46">
        <v>1.8000000000000001E-4</v>
      </c>
      <c r="AH33" s="46">
        <v>1.9000000000000001E-4</v>
      </c>
      <c r="AI33" s="46">
        <v>1.7000000000000001E-4</v>
      </c>
      <c r="AJ33" s="46">
        <v>1.9000000000000001E-4</v>
      </c>
      <c r="AK33" s="46">
        <v>1.2999999999999999E-4</v>
      </c>
      <c r="AL33" s="46">
        <v>1.2E-4</v>
      </c>
      <c r="AM33" s="46" t="s">
        <v>258</v>
      </c>
      <c r="AN33" s="46" t="s">
        <v>258</v>
      </c>
      <c r="AO33" s="46" t="s">
        <v>258</v>
      </c>
      <c r="AU33" s="10"/>
      <c r="AV33" s="10"/>
      <c r="AW33" s="10"/>
      <c r="AX33" s="10"/>
      <c r="AY33" s="10"/>
      <c r="AZ33" s="10"/>
      <c r="BA33" s="10"/>
      <c r="BB33" s="10"/>
      <c r="BC33" s="45"/>
      <c r="BD33" s="10"/>
      <c r="BE33" s="10"/>
      <c r="BG33" s="10"/>
    </row>
    <row r="34" spans="1:62" x14ac:dyDescent="0.35">
      <c r="A34" s="143"/>
      <c r="B34" s="49">
        <v>18</v>
      </c>
      <c r="C34" s="43"/>
      <c r="D34" s="44"/>
      <c r="E34" s="38" t="s">
        <v>45</v>
      </c>
      <c r="F34" s="46">
        <v>3.3E-4</v>
      </c>
      <c r="G34" s="46">
        <v>4.6999999999999999E-4</v>
      </c>
      <c r="H34" s="46">
        <v>2.5999999999999998E-4</v>
      </c>
      <c r="I34" s="46">
        <v>1.9000000000000001E-4</v>
      </c>
      <c r="J34" s="46">
        <v>1.2E-4</v>
      </c>
      <c r="K34" s="46">
        <v>5.5999999999999995E-4</v>
      </c>
      <c r="L34" s="46">
        <v>2.0000000000000001E-4</v>
      </c>
      <c r="M34" s="46" t="s">
        <v>258</v>
      </c>
      <c r="N34" s="46" t="s">
        <v>258</v>
      </c>
      <c r="O34" s="46" t="s">
        <v>258</v>
      </c>
      <c r="P34" s="46" t="s">
        <v>258</v>
      </c>
      <c r="Q34" s="46">
        <v>9.0000000000000006E-5</v>
      </c>
      <c r="R34" s="46" t="s">
        <v>258</v>
      </c>
      <c r="S34" s="46">
        <v>7.2000000000000005E-4</v>
      </c>
      <c r="T34" s="46">
        <v>6.4000000000000005E-4</v>
      </c>
      <c r="U34" s="46">
        <v>2.2000000000000001E-4</v>
      </c>
      <c r="V34" s="46">
        <v>2.0000000000000001E-4</v>
      </c>
      <c r="W34" s="46" t="s">
        <v>258</v>
      </c>
      <c r="X34" s="46">
        <v>6.9999999999999999E-4</v>
      </c>
      <c r="Y34" s="46">
        <v>5.9999999999999995E-4</v>
      </c>
      <c r="Z34" s="46">
        <v>4.4999999999999999E-4</v>
      </c>
      <c r="AA34" s="46">
        <v>2.1000000000000001E-4</v>
      </c>
      <c r="AB34" s="46">
        <v>9.0000000000000006E-5</v>
      </c>
      <c r="AC34" s="46" t="s">
        <v>258</v>
      </c>
      <c r="AD34" s="46" t="s">
        <v>258</v>
      </c>
      <c r="AE34" s="46" t="s">
        <v>258</v>
      </c>
      <c r="AF34" s="46" t="s">
        <v>258</v>
      </c>
      <c r="AG34" s="46">
        <v>8.0000000000000007E-5</v>
      </c>
      <c r="AH34" s="46" t="s">
        <v>258</v>
      </c>
      <c r="AI34" s="46" t="s">
        <v>258</v>
      </c>
      <c r="AJ34" s="46" t="s">
        <v>258</v>
      </c>
      <c r="AK34" s="46" t="s">
        <v>258</v>
      </c>
      <c r="AL34" s="46" t="s">
        <v>258</v>
      </c>
      <c r="AM34" s="46" t="s">
        <v>258</v>
      </c>
      <c r="AN34" s="46" t="s">
        <v>258</v>
      </c>
      <c r="AO34" s="46" t="s">
        <v>258</v>
      </c>
      <c r="AU34" s="10"/>
      <c r="AV34" s="10"/>
      <c r="AW34" s="10"/>
      <c r="AX34" s="10"/>
      <c r="AY34" s="10"/>
      <c r="AZ34" s="10"/>
      <c r="BA34" s="10"/>
      <c r="BB34" s="10"/>
      <c r="BC34" s="45"/>
      <c r="BD34" s="10"/>
      <c r="BE34" s="10"/>
      <c r="BG34" s="10"/>
    </row>
    <row r="35" spans="1:62" x14ac:dyDescent="0.35">
      <c r="A35" s="143"/>
      <c r="B35" s="49">
        <v>44</v>
      </c>
      <c r="C35" s="43"/>
      <c r="D35" s="44"/>
      <c r="E35" s="38" t="s">
        <v>45</v>
      </c>
      <c r="F35" s="46">
        <v>2.5000000000000001E-4</v>
      </c>
      <c r="G35" s="46">
        <v>2.7E-4</v>
      </c>
      <c r="H35" s="46">
        <v>1.7000000000000001E-4</v>
      </c>
      <c r="I35" s="46">
        <v>1.2999999999999999E-4</v>
      </c>
      <c r="J35" s="46">
        <v>9.0000000000000006E-5</v>
      </c>
      <c r="K35" s="46">
        <v>2.7999999999999998E-4</v>
      </c>
      <c r="L35" s="46">
        <v>1.8000000000000001E-4</v>
      </c>
      <c r="M35" s="46" t="s">
        <v>258</v>
      </c>
      <c r="N35" s="46">
        <v>8.0000000000000007E-5</v>
      </c>
      <c r="O35" s="46">
        <v>9.0000000000000006E-5</v>
      </c>
      <c r="P35" s="46" t="s">
        <v>258</v>
      </c>
      <c r="Q35" s="46" t="s">
        <v>258</v>
      </c>
      <c r="R35" s="46" t="s">
        <v>258</v>
      </c>
      <c r="S35" s="46">
        <v>4.2000000000000002E-4</v>
      </c>
      <c r="T35" s="46">
        <v>2.9999999999999997E-4</v>
      </c>
      <c r="U35" s="46">
        <v>1.6000000000000001E-4</v>
      </c>
      <c r="V35" s="46">
        <v>1.2E-4</v>
      </c>
      <c r="W35" s="46" t="s">
        <v>258</v>
      </c>
      <c r="X35" s="46">
        <v>6.0999999999999997E-4</v>
      </c>
      <c r="Y35" s="46">
        <v>6.4000000000000005E-4</v>
      </c>
      <c r="Z35" s="46">
        <v>2.3000000000000001E-4</v>
      </c>
      <c r="AA35" s="46">
        <v>1.8000000000000001E-4</v>
      </c>
      <c r="AB35" s="46" t="s">
        <v>258</v>
      </c>
      <c r="AC35" s="46" t="s">
        <v>258</v>
      </c>
      <c r="AD35" s="46" t="s">
        <v>258</v>
      </c>
      <c r="AE35" s="46" t="s">
        <v>258</v>
      </c>
      <c r="AF35" s="46" t="s">
        <v>258</v>
      </c>
      <c r="AG35" s="46" t="s">
        <v>258</v>
      </c>
      <c r="AH35" s="46" t="s">
        <v>258</v>
      </c>
      <c r="AI35" s="46" t="s">
        <v>258</v>
      </c>
      <c r="AJ35" s="46" t="s">
        <v>258</v>
      </c>
      <c r="AK35" s="46" t="s">
        <v>258</v>
      </c>
      <c r="AL35" s="46" t="s">
        <v>258</v>
      </c>
      <c r="AM35" s="46" t="s">
        <v>258</v>
      </c>
      <c r="AN35" s="46" t="s">
        <v>258</v>
      </c>
      <c r="AO35" s="46" t="s">
        <v>258</v>
      </c>
      <c r="AU35" s="10"/>
      <c r="AV35" s="10"/>
      <c r="AW35" s="10"/>
      <c r="AX35" s="10"/>
      <c r="AY35" s="10"/>
      <c r="AZ35" s="10"/>
      <c r="BA35" s="10"/>
      <c r="BB35" s="10"/>
      <c r="BC35" s="45"/>
      <c r="BD35" s="10"/>
      <c r="BE35" s="10"/>
      <c r="BG35" s="10"/>
    </row>
    <row r="36" spans="1:62" x14ac:dyDescent="0.35">
      <c r="A36" s="143"/>
      <c r="B36" s="49">
        <v>47</v>
      </c>
      <c r="C36" s="43"/>
      <c r="D36" s="44"/>
      <c r="E36" s="38" t="s">
        <v>45</v>
      </c>
      <c r="F36" s="46">
        <v>7.6000000000000004E-4</v>
      </c>
      <c r="G36" s="46">
        <v>5.2999999999999998E-4</v>
      </c>
      <c r="H36" s="46">
        <v>4.4000000000000002E-4</v>
      </c>
      <c r="I36" s="46">
        <v>2.9999999999999997E-4</v>
      </c>
      <c r="J36" s="46">
        <v>2.1000000000000001E-4</v>
      </c>
      <c r="K36" s="46">
        <v>8.0999999999999996E-4</v>
      </c>
      <c r="L36" s="46">
        <v>4.2000000000000002E-4</v>
      </c>
      <c r="M36" s="46" t="s">
        <v>258</v>
      </c>
      <c r="N36" s="46">
        <v>1.8000000000000001E-4</v>
      </c>
      <c r="O36" s="46">
        <v>1.8000000000000001E-4</v>
      </c>
      <c r="P36" s="46">
        <v>1.2E-4</v>
      </c>
      <c r="Q36" s="46">
        <v>1.2E-4</v>
      </c>
      <c r="R36" s="46">
        <v>1.2999999999999999E-4</v>
      </c>
      <c r="S36" s="46">
        <v>1.2800000000000001E-3</v>
      </c>
      <c r="T36" s="46">
        <v>8.8000000000000003E-4</v>
      </c>
      <c r="U36" s="46">
        <v>3.8999999999999999E-4</v>
      </c>
      <c r="V36" s="46">
        <v>3.1E-4</v>
      </c>
      <c r="W36" s="46">
        <v>1.4999999999999999E-4</v>
      </c>
      <c r="X36" s="46">
        <v>1.8699999999999999E-3</v>
      </c>
      <c r="Y36" s="46">
        <v>1.8699999999999999E-3</v>
      </c>
      <c r="Z36" s="46">
        <v>5.6999999999999998E-4</v>
      </c>
      <c r="AA36" s="46">
        <v>4.0000000000000002E-4</v>
      </c>
      <c r="AB36" s="46">
        <v>1.7000000000000001E-4</v>
      </c>
      <c r="AC36" s="46">
        <v>1.1E-4</v>
      </c>
      <c r="AD36" s="46">
        <v>1.2999999999999999E-4</v>
      </c>
      <c r="AE36" s="46">
        <v>1.2E-4</v>
      </c>
      <c r="AF36" s="46">
        <v>1.2E-4</v>
      </c>
      <c r="AG36" s="46">
        <v>1E-4</v>
      </c>
      <c r="AH36" s="46">
        <v>1.1E-4</v>
      </c>
      <c r="AI36" s="46">
        <v>9.0000000000000006E-5</v>
      </c>
      <c r="AJ36" s="46">
        <v>1E-4</v>
      </c>
      <c r="AK36" s="46" t="s">
        <v>258</v>
      </c>
      <c r="AL36" s="46" t="s">
        <v>258</v>
      </c>
      <c r="AM36" s="46" t="s">
        <v>258</v>
      </c>
      <c r="AN36" s="46" t="s">
        <v>258</v>
      </c>
      <c r="AO36" s="46" t="s">
        <v>258</v>
      </c>
      <c r="AU36" s="10"/>
      <c r="AV36" s="10"/>
      <c r="AW36" s="10"/>
      <c r="AX36" s="10"/>
      <c r="AY36" s="10"/>
      <c r="AZ36" s="10"/>
      <c r="BA36" s="10"/>
      <c r="BB36" s="10"/>
      <c r="BC36" s="45"/>
      <c r="BD36" s="10"/>
      <c r="BE36" s="10"/>
      <c r="BG36" s="10"/>
    </row>
    <row r="37" spans="1:62" x14ac:dyDescent="0.35">
      <c r="A37" s="143"/>
      <c r="B37" s="49">
        <v>49</v>
      </c>
      <c r="C37" s="43"/>
      <c r="D37" s="44"/>
      <c r="E37" s="38" t="s">
        <v>45</v>
      </c>
      <c r="F37" s="46">
        <v>1.1000000000000001E-3</v>
      </c>
      <c r="G37" s="46">
        <v>7.9000000000000001E-4</v>
      </c>
      <c r="H37" s="46">
        <v>6.4999999999999997E-4</v>
      </c>
      <c r="I37" s="46">
        <v>4.4999999999999999E-4</v>
      </c>
      <c r="J37" s="46">
        <v>3.2000000000000003E-4</v>
      </c>
      <c r="K37" s="46">
        <v>1.32E-3</v>
      </c>
      <c r="L37" s="46">
        <v>6.7000000000000002E-4</v>
      </c>
      <c r="M37" s="46">
        <v>1.1E-4</v>
      </c>
      <c r="N37" s="46">
        <v>2.5999999999999998E-4</v>
      </c>
      <c r="O37" s="46">
        <v>2.7E-4</v>
      </c>
      <c r="P37" s="46">
        <v>1.6000000000000001E-4</v>
      </c>
      <c r="Q37" s="46">
        <v>1.9000000000000001E-4</v>
      </c>
      <c r="R37" s="46">
        <v>2.0000000000000001E-4</v>
      </c>
      <c r="S37" s="46">
        <v>1.82E-3</v>
      </c>
      <c r="T37" s="46">
        <v>1.3600000000000001E-3</v>
      </c>
      <c r="U37" s="46">
        <v>6.2E-4</v>
      </c>
      <c r="V37" s="46">
        <v>4.8000000000000001E-4</v>
      </c>
      <c r="W37" s="46">
        <v>2.1000000000000001E-4</v>
      </c>
      <c r="X37" s="46">
        <v>2.1099999999999999E-3</v>
      </c>
      <c r="Y37" s="46">
        <v>2.5400000000000002E-3</v>
      </c>
      <c r="Z37" s="46">
        <v>8.7000000000000001E-4</v>
      </c>
      <c r="AA37" s="46">
        <v>5.8E-4</v>
      </c>
      <c r="AB37" s="46">
        <v>2.9999999999999997E-4</v>
      </c>
      <c r="AC37" s="46">
        <v>1.6000000000000001E-4</v>
      </c>
      <c r="AD37" s="46">
        <v>1.9000000000000001E-4</v>
      </c>
      <c r="AE37" s="46">
        <v>1.6000000000000001E-4</v>
      </c>
      <c r="AF37" s="46">
        <v>1.6000000000000001E-4</v>
      </c>
      <c r="AG37" s="46">
        <v>1.3999999999999999E-4</v>
      </c>
      <c r="AH37" s="46">
        <v>1.4999999999999999E-4</v>
      </c>
      <c r="AI37" s="46">
        <v>1.2E-4</v>
      </c>
      <c r="AJ37" s="46">
        <v>1.3999999999999999E-4</v>
      </c>
      <c r="AK37" s="46">
        <v>1E-4</v>
      </c>
      <c r="AL37" s="46">
        <v>9.0000000000000006E-5</v>
      </c>
      <c r="AM37" s="46" t="s">
        <v>258</v>
      </c>
      <c r="AN37" s="46" t="s">
        <v>258</v>
      </c>
      <c r="AO37" s="46" t="s">
        <v>258</v>
      </c>
      <c r="AU37" s="10"/>
      <c r="AV37" s="10"/>
      <c r="AW37" s="10"/>
      <c r="AX37" s="10"/>
      <c r="AY37" s="10"/>
      <c r="AZ37" s="10"/>
      <c r="BA37" s="10"/>
      <c r="BB37" s="10"/>
      <c r="BC37" s="10"/>
      <c r="BD37" s="10"/>
      <c r="BE37" s="10"/>
      <c r="BF37" s="45"/>
      <c r="BG37" s="10"/>
      <c r="BH37" s="10"/>
      <c r="BI37" s="10"/>
      <c r="BJ37" s="10"/>
    </row>
    <row r="38" spans="1:62" x14ac:dyDescent="0.35">
      <c r="A38" s="143"/>
      <c r="B38" s="49">
        <v>66</v>
      </c>
      <c r="C38" s="43"/>
      <c r="D38" s="44"/>
      <c r="E38" s="38" t="s">
        <v>45</v>
      </c>
      <c r="F38" s="46">
        <v>8.5999999999999998E-4</v>
      </c>
      <c r="G38" s="46">
        <v>8.9999999999999998E-4</v>
      </c>
      <c r="H38" s="46">
        <v>6.8999999999999997E-4</v>
      </c>
      <c r="I38" s="46">
        <v>4.8999999999999998E-4</v>
      </c>
      <c r="J38" s="46">
        <v>4.2000000000000002E-4</v>
      </c>
      <c r="K38" s="46">
        <v>1.3500000000000001E-3</v>
      </c>
      <c r="L38" s="46">
        <v>7.6999999999999996E-4</v>
      </c>
      <c r="M38" s="46">
        <v>1.2E-4</v>
      </c>
      <c r="N38" s="46">
        <v>3.6999999999999999E-4</v>
      </c>
      <c r="O38" s="46">
        <v>3.6999999999999999E-4</v>
      </c>
      <c r="P38" s="46">
        <v>2.7E-4</v>
      </c>
      <c r="Q38" s="46">
        <v>2.7E-4</v>
      </c>
      <c r="R38" s="46">
        <v>3.2000000000000003E-4</v>
      </c>
      <c r="S38" s="46">
        <v>1.6900000000000001E-3</v>
      </c>
      <c r="T38" s="46">
        <v>1.25E-3</v>
      </c>
      <c r="U38" s="46">
        <v>6.8999999999999997E-4</v>
      </c>
      <c r="V38" s="46">
        <v>5.2999999999999998E-4</v>
      </c>
      <c r="W38" s="46">
        <v>3.1E-4</v>
      </c>
      <c r="X38" s="46">
        <v>2.5999999999999999E-3</v>
      </c>
      <c r="Y38" s="46">
        <v>2.64E-3</v>
      </c>
      <c r="Z38" s="46">
        <v>8.5999999999999998E-4</v>
      </c>
      <c r="AA38" s="46">
        <v>7.6000000000000004E-4</v>
      </c>
      <c r="AB38" s="46">
        <v>3.6000000000000002E-4</v>
      </c>
      <c r="AC38" s="46">
        <v>2.5999999999999998E-4</v>
      </c>
      <c r="AD38" s="46">
        <v>3.1E-4</v>
      </c>
      <c r="AE38" s="46">
        <v>2.9E-4</v>
      </c>
      <c r="AF38" s="46">
        <v>2.7999999999999998E-4</v>
      </c>
      <c r="AG38" s="46">
        <v>2.5999999999999998E-4</v>
      </c>
      <c r="AH38" s="46">
        <v>2.5000000000000001E-4</v>
      </c>
      <c r="AI38" s="46">
        <v>2.2000000000000001E-4</v>
      </c>
      <c r="AJ38" s="46">
        <v>2.4000000000000001E-4</v>
      </c>
      <c r="AK38" s="46">
        <v>1.7000000000000001E-4</v>
      </c>
      <c r="AL38" s="46">
        <v>1.6000000000000001E-4</v>
      </c>
      <c r="AM38" s="46" t="s">
        <v>258</v>
      </c>
      <c r="AN38" s="46" t="s">
        <v>258</v>
      </c>
      <c r="AO38" s="46">
        <v>9.0000000000000006E-5</v>
      </c>
      <c r="AU38" s="10"/>
      <c r="AV38" s="10"/>
      <c r="AW38" s="10"/>
      <c r="AX38" s="10"/>
      <c r="AY38" s="10"/>
      <c r="AZ38" s="10"/>
      <c r="BA38" s="10"/>
      <c r="BB38" s="10"/>
      <c r="BC38" s="10"/>
      <c r="BD38" s="10"/>
      <c r="BE38" s="10"/>
      <c r="BF38" s="45"/>
      <c r="BG38" s="10"/>
      <c r="BH38" s="10"/>
      <c r="BI38" s="10"/>
      <c r="BJ38" s="10"/>
    </row>
    <row r="39" spans="1:62" x14ac:dyDescent="0.35">
      <c r="A39" s="143"/>
      <c r="B39" s="49">
        <v>110</v>
      </c>
      <c r="C39" s="43"/>
      <c r="D39" s="44"/>
      <c r="E39" s="38" t="s">
        <v>45</v>
      </c>
      <c r="F39" s="46">
        <v>4.0000000000000002E-4</v>
      </c>
      <c r="G39" s="46">
        <v>4.2999999999999999E-4</v>
      </c>
      <c r="H39" s="46">
        <v>3.8000000000000002E-4</v>
      </c>
      <c r="I39" s="46">
        <v>2.5999999999999998E-4</v>
      </c>
      <c r="J39" s="46">
        <v>1.9000000000000001E-4</v>
      </c>
      <c r="K39" s="46">
        <v>8.8999999999999995E-4</v>
      </c>
      <c r="L39" s="46">
        <v>4.8000000000000001E-4</v>
      </c>
      <c r="M39" s="46">
        <v>1.2E-4</v>
      </c>
      <c r="N39" s="46">
        <v>1.4999999999999999E-4</v>
      </c>
      <c r="O39" s="46">
        <v>1.6000000000000001E-4</v>
      </c>
      <c r="P39" s="46">
        <v>1.2E-4</v>
      </c>
      <c r="Q39" s="46">
        <v>1.2999999999999999E-4</v>
      </c>
      <c r="R39" s="46">
        <v>1.2999999999999999E-4</v>
      </c>
      <c r="S39" s="46">
        <v>1.1299999999999999E-3</v>
      </c>
      <c r="T39" s="46">
        <v>7.3999999999999999E-4</v>
      </c>
      <c r="U39" s="46">
        <v>3.5E-4</v>
      </c>
      <c r="V39" s="46">
        <v>2.7E-4</v>
      </c>
      <c r="W39" s="46">
        <v>1.1E-4</v>
      </c>
      <c r="X39" s="46">
        <v>9.3999999999999997E-4</v>
      </c>
      <c r="Y39" s="46">
        <v>9.7999999999999997E-4</v>
      </c>
      <c r="Z39" s="46">
        <v>4.8000000000000001E-4</v>
      </c>
      <c r="AA39" s="46">
        <v>2.7E-4</v>
      </c>
      <c r="AB39" s="46">
        <v>1.7000000000000001E-4</v>
      </c>
      <c r="AC39" s="46">
        <v>1.3999999999999999E-4</v>
      </c>
      <c r="AD39" s="46">
        <v>1.2999999999999999E-4</v>
      </c>
      <c r="AE39" s="46">
        <v>1E-4</v>
      </c>
      <c r="AF39" s="46">
        <v>1.2999999999999999E-4</v>
      </c>
      <c r="AG39" s="46">
        <v>1.1E-4</v>
      </c>
      <c r="AH39" s="46">
        <v>1.1E-4</v>
      </c>
      <c r="AI39" s="46">
        <v>1.1E-4</v>
      </c>
      <c r="AJ39" s="46">
        <v>1.2E-4</v>
      </c>
      <c r="AK39" s="46">
        <v>1E-4</v>
      </c>
      <c r="AL39" s="46" t="s">
        <v>258</v>
      </c>
      <c r="AM39" s="46" t="s">
        <v>258</v>
      </c>
      <c r="AN39" s="46" t="s">
        <v>258</v>
      </c>
      <c r="AO39" s="46" t="s">
        <v>258</v>
      </c>
      <c r="AU39" s="10"/>
      <c r="AV39" s="10"/>
      <c r="AW39" s="10"/>
      <c r="AX39" s="10"/>
      <c r="AY39" s="10"/>
      <c r="AZ39" s="10"/>
      <c r="BA39" s="10"/>
      <c r="BB39" s="10"/>
      <c r="BC39" s="10"/>
      <c r="BD39" s="10"/>
      <c r="BE39" s="10"/>
      <c r="BF39" s="45"/>
      <c r="BG39" s="10"/>
      <c r="BH39" s="10"/>
      <c r="BI39" s="10"/>
      <c r="BJ39" s="10"/>
    </row>
    <row r="40" spans="1:62" x14ac:dyDescent="0.35">
      <c r="A40" s="143"/>
      <c r="B40" s="49">
        <v>158</v>
      </c>
      <c r="C40" s="43"/>
      <c r="D40" s="44"/>
      <c r="E40" s="38" t="s">
        <v>45</v>
      </c>
      <c r="F40" s="46">
        <v>1.32E-3</v>
      </c>
      <c r="G40" s="46">
        <v>1.31E-3</v>
      </c>
      <c r="H40" s="46">
        <v>1.3799999999999999E-3</v>
      </c>
      <c r="I40" s="46">
        <v>9.3000000000000005E-4</v>
      </c>
      <c r="J40" s="46">
        <v>7.6999999999999996E-4</v>
      </c>
      <c r="K40" s="46">
        <v>3.2399999999999998E-3</v>
      </c>
      <c r="L40" s="46">
        <v>1.39E-3</v>
      </c>
      <c r="M40" s="46">
        <v>2.1000000000000001E-4</v>
      </c>
      <c r="N40" s="46">
        <v>5.5000000000000003E-4</v>
      </c>
      <c r="O40" s="46">
        <v>5.6999999999999998E-4</v>
      </c>
      <c r="P40" s="46">
        <v>4.2000000000000002E-4</v>
      </c>
      <c r="Q40" s="46">
        <v>4.6999999999999999E-4</v>
      </c>
      <c r="R40" s="46">
        <v>4.4000000000000002E-4</v>
      </c>
      <c r="S40" s="46">
        <v>4.0200000000000001E-3</v>
      </c>
      <c r="T40" s="46">
        <v>3.1800000000000001E-3</v>
      </c>
      <c r="U40" s="46">
        <v>1.32E-3</v>
      </c>
      <c r="V40" s="46">
        <v>8.8999999999999995E-4</v>
      </c>
      <c r="W40" s="46">
        <v>4.8999999999999998E-4</v>
      </c>
      <c r="X40" s="46">
        <v>6.8300000000000001E-3</v>
      </c>
      <c r="Y40" s="46">
        <v>2.3999999999999998E-3</v>
      </c>
      <c r="Z40" s="46">
        <v>1.82E-3</v>
      </c>
      <c r="AA40" s="46">
        <v>1.15E-3</v>
      </c>
      <c r="AB40" s="46">
        <v>5.9000000000000003E-4</v>
      </c>
      <c r="AC40" s="46">
        <v>4.4000000000000002E-4</v>
      </c>
      <c r="AD40" s="46">
        <v>4.2000000000000002E-4</v>
      </c>
      <c r="AE40" s="46">
        <v>4.0000000000000002E-4</v>
      </c>
      <c r="AF40" s="46">
        <v>4.0000000000000002E-4</v>
      </c>
      <c r="AG40" s="46">
        <v>4.0999999999999999E-4</v>
      </c>
      <c r="AH40" s="46">
        <v>4.0000000000000002E-4</v>
      </c>
      <c r="AI40" s="46">
        <v>4.0000000000000002E-4</v>
      </c>
      <c r="AJ40" s="46">
        <v>3.6999999999999999E-4</v>
      </c>
      <c r="AK40" s="46">
        <v>2.7999999999999998E-4</v>
      </c>
      <c r="AL40" s="46">
        <v>1.6000000000000001E-4</v>
      </c>
      <c r="AM40" s="46">
        <v>1E-4</v>
      </c>
      <c r="AN40" s="46">
        <v>9.0000000000000006E-5</v>
      </c>
      <c r="AO40" s="46">
        <v>9.0000000000000006E-5</v>
      </c>
      <c r="AU40" s="10"/>
      <c r="AV40" s="10"/>
      <c r="AW40" s="10"/>
      <c r="AX40" s="10"/>
      <c r="AY40" s="10"/>
      <c r="AZ40" s="10"/>
      <c r="BA40" s="10"/>
      <c r="BB40" s="10"/>
      <c r="BC40" s="10"/>
      <c r="BD40" s="10"/>
      <c r="BE40" s="10"/>
      <c r="BF40" s="45"/>
      <c r="BG40" s="10"/>
      <c r="BH40" s="10"/>
      <c r="BI40" s="10"/>
      <c r="BJ40" s="10"/>
    </row>
    <row r="41" spans="1:62" x14ac:dyDescent="0.35">
      <c r="A41" s="143"/>
      <c r="B41" s="49">
        <v>141</v>
      </c>
      <c r="C41" s="43"/>
      <c r="D41" s="44"/>
      <c r="E41" s="38" t="s">
        <v>45</v>
      </c>
      <c r="F41" s="46">
        <v>1.9000000000000001E-4</v>
      </c>
      <c r="G41" s="46">
        <v>3.5E-4</v>
      </c>
      <c r="H41" s="46">
        <v>1.7000000000000001E-4</v>
      </c>
      <c r="I41" s="46">
        <v>1.4999999999999999E-4</v>
      </c>
      <c r="J41" s="46">
        <v>9.0000000000000006E-5</v>
      </c>
      <c r="K41" s="46">
        <v>3.8999999999999999E-4</v>
      </c>
      <c r="L41" s="46">
        <v>2.2000000000000001E-4</v>
      </c>
      <c r="M41" s="46" t="s">
        <v>258</v>
      </c>
      <c r="N41" s="46" t="s">
        <v>258</v>
      </c>
      <c r="O41" s="46">
        <v>9.0000000000000006E-5</v>
      </c>
      <c r="P41" s="46" t="s">
        <v>258</v>
      </c>
      <c r="Q41" s="46">
        <v>8.0000000000000007E-5</v>
      </c>
      <c r="R41" s="46" t="s">
        <v>258</v>
      </c>
      <c r="S41" s="46">
        <v>3.5E-4</v>
      </c>
      <c r="T41" s="46">
        <v>3.4000000000000002E-4</v>
      </c>
      <c r="U41" s="46">
        <v>1.2999999999999999E-4</v>
      </c>
      <c r="V41" s="46">
        <v>1.2E-4</v>
      </c>
      <c r="W41" s="46" t="s">
        <v>258</v>
      </c>
      <c r="X41" s="46">
        <v>4.0000000000000002E-4</v>
      </c>
      <c r="Y41" s="46">
        <v>4.6000000000000001E-4</v>
      </c>
      <c r="Z41" s="46">
        <v>2.7E-4</v>
      </c>
      <c r="AA41" s="46">
        <v>2.0000000000000001E-4</v>
      </c>
      <c r="AB41" s="46">
        <v>1.2E-4</v>
      </c>
      <c r="AC41" s="46" t="s">
        <v>258</v>
      </c>
      <c r="AD41" s="46" t="s">
        <v>258</v>
      </c>
      <c r="AE41" s="46">
        <v>8.0000000000000007E-5</v>
      </c>
      <c r="AF41" s="46" t="s">
        <v>258</v>
      </c>
      <c r="AG41" s="46" t="s">
        <v>258</v>
      </c>
      <c r="AH41" s="46" t="s">
        <v>258</v>
      </c>
      <c r="AI41" s="46" t="s">
        <v>258</v>
      </c>
      <c r="AJ41" s="46" t="s">
        <v>258</v>
      </c>
      <c r="AK41" s="46" t="s">
        <v>258</v>
      </c>
      <c r="AL41" s="46" t="s">
        <v>258</v>
      </c>
      <c r="AM41" s="46" t="s">
        <v>258</v>
      </c>
      <c r="AN41" s="46" t="s">
        <v>258</v>
      </c>
      <c r="AO41" s="46" t="s">
        <v>258</v>
      </c>
      <c r="AU41" s="10"/>
      <c r="AV41" s="10"/>
      <c r="AW41" s="10"/>
      <c r="AX41" s="10"/>
      <c r="AY41" s="10"/>
      <c r="AZ41" s="10"/>
      <c r="BA41" s="10"/>
      <c r="BB41" s="10"/>
      <c r="BC41" s="10"/>
      <c r="BD41" s="10"/>
      <c r="BE41" s="10"/>
      <c r="BF41" s="45"/>
      <c r="BG41" s="10"/>
      <c r="BH41" s="10"/>
      <c r="BI41" s="10"/>
      <c r="BJ41" s="10"/>
    </row>
    <row r="42" spans="1:62" x14ac:dyDescent="0.35">
      <c r="A42" s="143"/>
      <c r="B42" s="49">
        <v>151</v>
      </c>
      <c r="C42" s="43"/>
      <c r="D42" s="44"/>
      <c r="E42" s="38" t="s">
        <v>45</v>
      </c>
      <c r="F42" s="46">
        <v>5.1000000000000004E-4</v>
      </c>
      <c r="G42" s="46">
        <v>6.6E-4</v>
      </c>
      <c r="H42" s="46">
        <v>4.8000000000000001E-4</v>
      </c>
      <c r="I42" s="46">
        <v>4.0999999999999999E-4</v>
      </c>
      <c r="J42" s="46">
        <v>3.5E-4</v>
      </c>
      <c r="K42" s="46">
        <v>1.4300000000000001E-3</v>
      </c>
      <c r="L42" s="46">
        <v>5.5000000000000003E-4</v>
      </c>
      <c r="M42" s="46" t="s">
        <v>258</v>
      </c>
      <c r="N42" s="46">
        <v>2.4000000000000001E-4</v>
      </c>
      <c r="O42" s="46">
        <v>2.7999999999999998E-4</v>
      </c>
      <c r="P42" s="46">
        <v>1.6000000000000001E-4</v>
      </c>
      <c r="Q42" s="46">
        <v>1.8000000000000001E-4</v>
      </c>
      <c r="R42" s="46">
        <v>2.1000000000000001E-4</v>
      </c>
      <c r="S42" s="46">
        <v>1.5399999999999999E-3</v>
      </c>
      <c r="T42" s="46">
        <v>1.2999999999999999E-3</v>
      </c>
      <c r="U42" s="46">
        <v>5.0000000000000001E-4</v>
      </c>
      <c r="V42" s="46">
        <v>3.6999999999999999E-4</v>
      </c>
      <c r="W42" s="46">
        <v>1.7000000000000001E-4</v>
      </c>
      <c r="X42" s="46">
        <v>1.8E-3</v>
      </c>
      <c r="Y42" s="46">
        <v>1.0399999999999999E-3</v>
      </c>
      <c r="Z42" s="46">
        <v>7.5000000000000002E-4</v>
      </c>
      <c r="AA42" s="46">
        <v>4.2999999999999999E-4</v>
      </c>
      <c r="AB42" s="46">
        <v>2.4000000000000001E-4</v>
      </c>
      <c r="AC42" s="46">
        <v>2.0000000000000001E-4</v>
      </c>
      <c r="AD42" s="46">
        <v>1.7000000000000001E-4</v>
      </c>
      <c r="AE42" s="46">
        <v>1.3999999999999999E-4</v>
      </c>
      <c r="AF42" s="46">
        <v>1.8000000000000001E-4</v>
      </c>
      <c r="AG42" s="46">
        <v>2.0000000000000001E-4</v>
      </c>
      <c r="AH42" s="46">
        <v>1.7000000000000001E-4</v>
      </c>
      <c r="AI42" s="46">
        <v>1.4999999999999999E-4</v>
      </c>
      <c r="AJ42" s="46">
        <v>1.6000000000000001E-4</v>
      </c>
      <c r="AK42" s="46">
        <v>1.2E-4</v>
      </c>
      <c r="AL42" s="46">
        <v>9.0000000000000006E-5</v>
      </c>
      <c r="AM42" s="46" t="s">
        <v>258</v>
      </c>
      <c r="AN42" s="46" t="s">
        <v>258</v>
      </c>
      <c r="AO42" s="46" t="s">
        <v>258</v>
      </c>
      <c r="AU42" s="10"/>
      <c r="AV42" s="10"/>
      <c r="AW42" s="10"/>
      <c r="AX42" s="10"/>
      <c r="AY42" s="10"/>
      <c r="AZ42" s="10"/>
      <c r="BA42" s="10"/>
      <c r="BB42" s="10"/>
      <c r="BC42" s="10"/>
      <c r="BD42" s="10"/>
      <c r="BE42" s="10"/>
      <c r="BF42" s="45"/>
      <c r="BG42" s="10"/>
      <c r="BH42" s="10"/>
      <c r="BI42" s="10"/>
      <c r="BJ42" s="10"/>
    </row>
    <row r="43" spans="1:62" x14ac:dyDescent="0.35">
      <c r="A43" s="143"/>
      <c r="B43" s="49">
        <v>156</v>
      </c>
      <c r="C43" s="43"/>
      <c r="D43" s="44"/>
      <c r="E43" s="38" t="s">
        <v>45</v>
      </c>
      <c r="F43" s="46">
        <v>4.2999999999999999E-4</v>
      </c>
      <c r="G43" s="46">
        <v>2.9999999999999997E-4</v>
      </c>
      <c r="H43" s="46">
        <v>2.3000000000000001E-4</v>
      </c>
      <c r="I43" s="46">
        <v>1.9000000000000001E-4</v>
      </c>
      <c r="J43" s="46">
        <v>1.2E-4</v>
      </c>
      <c r="K43" s="46">
        <v>5.1999999999999995E-4</v>
      </c>
      <c r="L43" s="46">
        <v>3.1E-4</v>
      </c>
      <c r="M43" s="46">
        <v>1.1E-4</v>
      </c>
      <c r="N43" s="46">
        <v>9.0000000000000006E-5</v>
      </c>
      <c r="O43" s="46">
        <v>1.2E-4</v>
      </c>
      <c r="P43" s="46" t="s">
        <v>258</v>
      </c>
      <c r="Q43" s="46" t="s">
        <v>258</v>
      </c>
      <c r="R43" s="46">
        <v>8.0000000000000007E-5</v>
      </c>
      <c r="S43" s="46">
        <v>8.0999999999999996E-4</v>
      </c>
      <c r="T43" s="46">
        <v>4.4000000000000002E-4</v>
      </c>
      <c r="U43" s="46">
        <v>2.2000000000000001E-4</v>
      </c>
      <c r="V43" s="46">
        <v>1.7000000000000001E-4</v>
      </c>
      <c r="W43" s="46" t="s">
        <v>258</v>
      </c>
      <c r="X43" s="46">
        <v>2.8800000000000002E-3</v>
      </c>
      <c r="Y43" s="46">
        <v>2.8300000000000001E-3</v>
      </c>
      <c r="Z43" s="46">
        <v>3.6000000000000002E-4</v>
      </c>
      <c r="AA43" s="46">
        <v>2.5000000000000001E-4</v>
      </c>
      <c r="AB43" s="46">
        <v>9.0000000000000006E-5</v>
      </c>
      <c r="AC43" s="46" t="s">
        <v>258</v>
      </c>
      <c r="AD43" s="46" t="s">
        <v>258</v>
      </c>
      <c r="AE43" s="46" t="s">
        <v>258</v>
      </c>
      <c r="AF43" s="46" t="s">
        <v>258</v>
      </c>
      <c r="AG43" s="46" t="s">
        <v>258</v>
      </c>
      <c r="AH43" s="46" t="s">
        <v>258</v>
      </c>
      <c r="AI43" s="46" t="s">
        <v>258</v>
      </c>
      <c r="AJ43" s="46" t="s">
        <v>258</v>
      </c>
      <c r="AK43" s="46" t="s">
        <v>258</v>
      </c>
      <c r="AL43" s="46" t="s">
        <v>258</v>
      </c>
      <c r="AM43" s="46" t="s">
        <v>258</v>
      </c>
      <c r="AN43" s="46" t="s">
        <v>258</v>
      </c>
      <c r="AO43" s="46" t="s">
        <v>258</v>
      </c>
      <c r="AU43" s="10"/>
      <c r="AV43" s="10"/>
      <c r="AW43" s="10"/>
      <c r="AX43" s="10"/>
      <c r="AY43" s="10"/>
      <c r="AZ43" s="10"/>
      <c r="BA43" s="10"/>
      <c r="BB43" s="10"/>
      <c r="BC43" s="10"/>
      <c r="BD43" s="10"/>
      <c r="BE43" s="10"/>
      <c r="BF43" s="45"/>
      <c r="BG43" s="10"/>
      <c r="BH43" s="10"/>
      <c r="BI43" s="10"/>
      <c r="BJ43" s="10"/>
    </row>
    <row r="44" spans="1:62" x14ac:dyDescent="0.35">
      <c r="A44" s="143"/>
      <c r="B44" s="49">
        <v>194</v>
      </c>
      <c r="C44" s="43"/>
      <c r="D44" s="44"/>
      <c r="E44" s="38" t="s">
        <v>45</v>
      </c>
      <c r="F44" s="46">
        <v>5.9000000000000003E-4</v>
      </c>
      <c r="G44" s="46">
        <v>4.6000000000000001E-4</v>
      </c>
      <c r="H44" s="46">
        <v>3.8999999999999999E-4</v>
      </c>
      <c r="I44" s="46">
        <v>3.4000000000000002E-4</v>
      </c>
      <c r="J44" s="46">
        <v>2.5000000000000001E-4</v>
      </c>
      <c r="K44" s="46">
        <v>8.8000000000000003E-4</v>
      </c>
      <c r="L44" s="46">
        <v>5.1000000000000004E-4</v>
      </c>
      <c r="M44" s="46">
        <v>1E-4</v>
      </c>
      <c r="N44" s="46">
        <v>2.0000000000000001E-4</v>
      </c>
      <c r="O44" s="46">
        <v>2.2000000000000001E-4</v>
      </c>
      <c r="P44" s="46">
        <v>1.3999999999999999E-4</v>
      </c>
      <c r="Q44" s="46">
        <v>1.3999999999999999E-4</v>
      </c>
      <c r="R44" s="46">
        <v>1.7000000000000001E-4</v>
      </c>
      <c r="S44" s="46">
        <v>1.2800000000000001E-3</v>
      </c>
      <c r="T44" s="46">
        <v>7.3999999999999999E-4</v>
      </c>
      <c r="U44" s="46">
        <v>4.4999999999999999E-4</v>
      </c>
      <c r="V44" s="46">
        <v>3.1E-4</v>
      </c>
      <c r="W44" s="46">
        <v>1.6000000000000001E-4</v>
      </c>
      <c r="X44" s="46">
        <v>3.6800000000000001E-3</v>
      </c>
      <c r="Y44" s="46">
        <v>3.6900000000000001E-3</v>
      </c>
      <c r="Z44" s="46">
        <v>6.8999999999999997E-4</v>
      </c>
      <c r="AA44" s="46">
        <v>4.8000000000000001E-4</v>
      </c>
      <c r="AB44" s="46">
        <v>1.8000000000000001E-4</v>
      </c>
      <c r="AC44" s="46">
        <v>1.2999999999999999E-4</v>
      </c>
      <c r="AD44" s="46">
        <v>1.3999999999999999E-4</v>
      </c>
      <c r="AE44" s="46">
        <v>1.2E-4</v>
      </c>
      <c r="AF44" s="46">
        <v>1.2E-4</v>
      </c>
      <c r="AG44" s="46">
        <v>1.1E-4</v>
      </c>
      <c r="AH44" s="46">
        <v>1.2E-4</v>
      </c>
      <c r="AI44" s="46">
        <v>1E-4</v>
      </c>
      <c r="AJ44" s="46">
        <v>1.2E-4</v>
      </c>
      <c r="AK44" s="46">
        <v>9.0000000000000006E-5</v>
      </c>
      <c r="AL44" s="46" t="s">
        <v>258</v>
      </c>
      <c r="AM44" s="46" t="s">
        <v>258</v>
      </c>
      <c r="AN44" s="46" t="s">
        <v>258</v>
      </c>
      <c r="AO44" s="46" t="s">
        <v>258</v>
      </c>
      <c r="AU44" s="10"/>
      <c r="AV44" s="10"/>
      <c r="AW44" s="10"/>
      <c r="AX44" s="10"/>
      <c r="AY44" s="10"/>
      <c r="AZ44" s="10"/>
      <c r="BA44" s="10"/>
      <c r="BB44" s="10"/>
      <c r="BC44" s="10"/>
      <c r="BD44" s="10"/>
      <c r="BE44" s="10"/>
      <c r="BF44" s="45"/>
      <c r="BG44" s="10"/>
      <c r="BH44" s="10"/>
      <c r="BI44" s="10"/>
      <c r="BJ44" s="10"/>
    </row>
    <row r="45" spans="1:62" x14ac:dyDescent="0.35">
      <c r="A45" s="143"/>
      <c r="B45" s="50" t="s">
        <v>60</v>
      </c>
      <c r="C45" s="39">
        <v>0.01</v>
      </c>
      <c r="D45" s="40" t="s">
        <v>61</v>
      </c>
      <c r="E45" s="38" t="s">
        <v>45</v>
      </c>
      <c r="F45" s="111">
        <v>8.43E-3</v>
      </c>
      <c r="G45" s="111">
        <v>8.8299999999999993E-3</v>
      </c>
      <c r="H45" s="111">
        <v>7.7400000000000004E-3</v>
      </c>
      <c r="I45" s="111">
        <v>5.7200000000000003E-3</v>
      </c>
      <c r="J45" s="111">
        <v>4.7400000000000003E-3</v>
      </c>
      <c r="K45" s="111">
        <v>1.7170000000000001E-2</v>
      </c>
      <c r="L45" s="111">
        <v>8.6899999999999998E-3</v>
      </c>
      <c r="M45" s="111">
        <v>1.49E-3</v>
      </c>
      <c r="N45" s="111">
        <v>3.9100000000000003E-3</v>
      </c>
      <c r="O45" s="111">
        <v>3.79E-3</v>
      </c>
      <c r="P45" s="111">
        <v>2.7599999999999999E-3</v>
      </c>
      <c r="Q45" s="111">
        <v>3.13E-3</v>
      </c>
      <c r="R45" s="111">
        <v>3.1900000000000001E-3</v>
      </c>
      <c r="S45" s="111">
        <v>1.9220000000000001E-2</v>
      </c>
      <c r="T45" s="111">
        <v>1.634E-2</v>
      </c>
      <c r="U45" s="111">
        <v>7.0800000000000004E-3</v>
      </c>
      <c r="V45" s="111">
        <v>6.0200000000000002E-3</v>
      </c>
      <c r="W45" s="111">
        <v>3.1199999999999999E-3</v>
      </c>
      <c r="X45" s="111">
        <v>2.385E-2</v>
      </c>
      <c r="Y45" s="111">
        <v>2.249E-2</v>
      </c>
      <c r="Z45" s="111">
        <v>1.1509999999999999E-2</v>
      </c>
      <c r="AA45" s="111">
        <v>7.8899999999999994E-3</v>
      </c>
      <c r="AB45" s="111">
        <v>4.3099999999999996E-3</v>
      </c>
      <c r="AC45" s="111">
        <v>3.0100000000000001E-3</v>
      </c>
      <c r="AD45" s="111">
        <v>3.0200000000000001E-3</v>
      </c>
      <c r="AE45" s="111">
        <v>2.9399999999999999E-3</v>
      </c>
      <c r="AF45" s="111">
        <v>2.82E-3</v>
      </c>
      <c r="AG45" s="111">
        <v>2.8300000000000001E-3</v>
      </c>
      <c r="AH45" s="111">
        <v>2.66E-3</v>
      </c>
      <c r="AI45" s="111">
        <v>2.47E-3</v>
      </c>
      <c r="AJ45" s="111">
        <v>2.5799999999999998E-3</v>
      </c>
      <c r="AK45" s="111">
        <v>1.81E-3</v>
      </c>
      <c r="AL45" s="111">
        <v>1.5499999999999999E-3</v>
      </c>
      <c r="AM45" s="111">
        <v>6.7000000000000002E-4</v>
      </c>
      <c r="AN45" s="111">
        <v>5.8E-4</v>
      </c>
      <c r="AO45" s="111">
        <v>7.5000000000000002E-4</v>
      </c>
      <c r="AU45" s="10"/>
      <c r="AV45" s="10"/>
      <c r="AW45" s="10"/>
      <c r="AX45" s="10"/>
      <c r="AY45" s="10"/>
      <c r="AZ45" s="10"/>
      <c r="BA45" s="10"/>
      <c r="BB45" s="10"/>
      <c r="BC45" s="10"/>
      <c r="BD45" s="10"/>
      <c r="BE45" s="10"/>
      <c r="BF45" s="48"/>
      <c r="BG45" s="10"/>
      <c r="BH45" s="10"/>
      <c r="BI45" s="10"/>
      <c r="BJ45" s="10"/>
    </row>
    <row r="46" spans="1:62" x14ac:dyDescent="0.35">
      <c r="A46" s="144"/>
      <c r="B46" s="50" t="s">
        <v>62</v>
      </c>
      <c r="C46" s="39">
        <v>0.02</v>
      </c>
      <c r="D46" s="40">
        <v>0.2</v>
      </c>
      <c r="E46" s="38" t="s">
        <v>45</v>
      </c>
      <c r="F46" s="111">
        <v>1.822E-2</v>
      </c>
      <c r="G46" s="111">
        <v>1.9189999999999999E-2</v>
      </c>
      <c r="H46" s="111">
        <v>1.5829999999999997E-2</v>
      </c>
      <c r="I46" s="111">
        <v>1.1890000000000001E-2</v>
      </c>
      <c r="J46" s="111">
        <v>9.3300000000000032E-3</v>
      </c>
      <c r="K46" s="111">
        <v>3.492E-2</v>
      </c>
      <c r="L46" s="111">
        <v>1.7500000000000002E-2</v>
      </c>
      <c r="M46" s="111">
        <v>3.6000000000000008E-3</v>
      </c>
      <c r="N46" s="111">
        <v>7.6299999999999988E-3</v>
      </c>
      <c r="O46" s="111">
        <v>7.7400000000000004E-3</v>
      </c>
      <c r="P46" s="111">
        <v>5.5700000000000012E-3</v>
      </c>
      <c r="Q46" s="111">
        <v>6.1400000000000014E-3</v>
      </c>
      <c r="R46" s="111">
        <v>6.4400000000000004E-3</v>
      </c>
      <c r="S46" s="111">
        <v>4.0949999999999993E-2</v>
      </c>
      <c r="T46" s="111">
        <v>3.3420000000000005E-2</v>
      </c>
      <c r="U46" s="111">
        <v>1.486E-2</v>
      </c>
      <c r="V46" s="111">
        <v>1.2169999999999999E-2</v>
      </c>
      <c r="W46" s="111">
        <v>6.1700000000000019E-3</v>
      </c>
      <c r="X46" s="111">
        <v>5.7889999999999997E-2</v>
      </c>
      <c r="Y46" s="111">
        <v>5.0699999999999995E-2</v>
      </c>
      <c r="Z46" s="111">
        <v>2.3819999999999997E-2</v>
      </c>
      <c r="AA46" s="111">
        <v>1.6159999999999997E-2</v>
      </c>
      <c r="AB46" s="111">
        <v>8.5999999999999983E-3</v>
      </c>
      <c r="AC46" s="111">
        <v>5.9200000000000008E-3</v>
      </c>
      <c r="AD46" s="111">
        <v>6.170000000000001E-3</v>
      </c>
      <c r="AE46" s="111">
        <v>5.740000000000002E-3</v>
      </c>
      <c r="AF46" s="111">
        <v>5.7100000000000015E-3</v>
      </c>
      <c r="AG46" s="111">
        <v>5.64E-3</v>
      </c>
      <c r="AH46" s="111">
        <v>5.3100000000000014E-3</v>
      </c>
      <c r="AI46" s="111">
        <v>4.8800000000000015E-3</v>
      </c>
      <c r="AJ46" s="111">
        <v>5.1500000000000018E-3</v>
      </c>
      <c r="AK46" s="111">
        <v>3.8200000000000009E-3</v>
      </c>
      <c r="AL46" s="111">
        <v>3.4000000000000011E-3</v>
      </c>
      <c r="AM46" s="111">
        <v>2.2000000000000006E-3</v>
      </c>
      <c r="AN46" s="111">
        <v>2.1100000000000003E-3</v>
      </c>
      <c r="AO46" s="111">
        <v>2.2800000000000003E-3</v>
      </c>
      <c r="AU46" s="10"/>
      <c r="AV46" s="10"/>
      <c r="AW46" s="10"/>
      <c r="AX46" s="10"/>
      <c r="AY46" s="10"/>
      <c r="AZ46" s="10"/>
      <c r="BA46" s="10"/>
      <c r="BB46" s="10"/>
      <c r="BC46" s="10"/>
      <c r="BD46" s="10"/>
      <c r="BE46" s="10"/>
      <c r="BF46" s="48"/>
      <c r="BG46" s="10"/>
      <c r="BH46" s="10"/>
      <c r="BI46" s="10"/>
      <c r="BJ46" s="10"/>
    </row>
    <row r="47" spans="1:62" x14ac:dyDescent="0.35">
      <c r="A47" s="145" t="s">
        <v>63</v>
      </c>
      <c r="B47" s="38" t="s">
        <v>64</v>
      </c>
      <c r="C47" s="43"/>
      <c r="D47" s="44"/>
      <c r="E47" s="38" t="s">
        <v>45</v>
      </c>
      <c r="F47" s="19">
        <v>2.4E-2</v>
      </c>
      <c r="G47" s="19">
        <v>3.6299999999999999E-2</v>
      </c>
      <c r="H47" s="19">
        <v>3.0300000000000001E-2</v>
      </c>
      <c r="I47" s="19">
        <v>2.8299999999999999E-2</v>
      </c>
      <c r="J47" s="19">
        <v>3.2800000000000003E-2</v>
      </c>
      <c r="K47" s="19">
        <v>6.2899999999999998E-2</v>
      </c>
      <c r="L47" s="19">
        <v>5.5599999999999997E-2</v>
      </c>
      <c r="M47" s="19">
        <v>0.27700000000000002</v>
      </c>
      <c r="N47" s="19">
        <v>3.5000000000000003E-2</v>
      </c>
      <c r="O47" s="19">
        <v>2.8799999999999999E-2</v>
      </c>
      <c r="P47" s="19" t="s">
        <v>256</v>
      </c>
      <c r="Q47" s="19">
        <v>2.2800000000000001E-2</v>
      </c>
      <c r="R47" s="19" t="s">
        <v>256</v>
      </c>
      <c r="S47" s="19">
        <v>3.5400000000000001E-2</v>
      </c>
      <c r="T47" s="19">
        <v>0.05</v>
      </c>
      <c r="U47" s="19">
        <v>4.2799999999999998E-2</v>
      </c>
      <c r="V47" s="19">
        <v>2.0899999999999998E-2</v>
      </c>
      <c r="W47" s="19" t="s">
        <v>256</v>
      </c>
      <c r="X47" s="19">
        <v>2.5700000000000001E-2</v>
      </c>
      <c r="Y47" s="19">
        <v>0.112</v>
      </c>
      <c r="Z47" s="19">
        <v>4.53E-2</v>
      </c>
      <c r="AA47" s="19">
        <v>1.7000000000000001E-2</v>
      </c>
      <c r="AB47" s="19" t="s">
        <v>256</v>
      </c>
      <c r="AC47" s="19" t="s">
        <v>256</v>
      </c>
      <c r="AD47" s="19" t="s">
        <v>256</v>
      </c>
      <c r="AE47" s="19" t="s">
        <v>256</v>
      </c>
      <c r="AF47" s="19" t="s">
        <v>256</v>
      </c>
      <c r="AG47" s="19" t="s">
        <v>256</v>
      </c>
      <c r="AH47" s="19" t="s">
        <v>256</v>
      </c>
      <c r="AI47" s="19" t="s">
        <v>256</v>
      </c>
      <c r="AJ47" s="19" t="s">
        <v>256</v>
      </c>
      <c r="AK47" s="19" t="s">
        <v>256</v>
      </c>
      <c r="AL47" s="19" t="s">
        <v>256</v>
      </c>
      <c r="AM47" s="19" t="s">
        <v>257</v>
      </c>
      <c r="AN47" s="19">
        <v>9.4599999999999997E-3</v>
      </c>
      <c r="AO47" s="19">
        <v>2.5699999999999998E-3</v>
      </c>
      <c r="AU47" s="10"/>
      <c r="AV47" s="10"/>
      <c r="AW47" s="10"/>
      <c r="AX47" s="10"/>
      <c r="AY47" s="10"/>
      <c r="AZ47" s="10"/>
      <c r="BA47" s="10"/>
      <c r="BB47" s="10"/>
      <c r="BC47" s="10"/>
      <c r="BD47" s="10"/>
      <c r="BE47" s="10"/>
      <c r="BF47" s="43"/>
      <c r="BG47" s="10"/>
      <c r="BH47" s="10"/>
      <c r="BI47" s="10"/>
      <c r="BJ47" s="10"/>
    </row>
    <row r="48" spans="1:62" x14ac:dyDescent="0.35">
      <c r="A48" s="145"/>
      <c r="B48" s="38" t="s">
        <v>65</v>
      </c>
      <c r="C48" s="43"/>
      <c r="D48" s="44"/>
      <c r="E48" s="38" t="s">
        <v>45</v>
      </c>
      <c r="F48" s="19">
        <v>0.10100000000000001</v>
      </c>
      <c r="G48" s="19">
        <v>4.2799999999999998E-2</v>
      </c>
      <c r="H48" s="19">
        <v>6.2100000000000002E-2</v>
      </c>
      <c r="I48" s="19">
        <v>4.9700000000000001E-2</v>
      </c>
      <c r="J48" s="19">
        <v>4.0599999999999997E-2</v>
      </c>
      <c r="K48" s="19">
        <v>7.6899999999999996E-2</v>
      </c>
      <c r="L48" s="19">
        <v>3.6799999999999999E-2</v>
      </c>
      <c r="M48" s="19">
        <v>0.20399999999999999</v>
      </c>
      <c r="N48" s="19">
        <v>2.53E-2</v>
      </c>
      <c r="O48" s="19">
        <v>1.9300000000000001E-2</v>
      </c>
      <c r="P48" s="19" t="s">
        <v>256</v>
      </c>
      <c r="Q48" s="19" t="s">
        <v>256</v>
      </c>
      <c r="R48" s="19" t="s">
        <v>256</v>
      </c>
      <c r="S48" s="19">
        <v>2.2599999999999999E-2</v>
      </c>
      <c r="T48" s="19">
        <v>4.8099999999999997E-2</v>
      </c>
      <c r="U48" s="19">
        <v>3.1899999999999998E-2</v>
      </c>
      <c r="V48" s="19">
        <v>2.0799999999999999E-2</v>
      </c>
      <c r="W48" s="19" t="s">
        <v>256</v>
      </c>
      <c r="X48" s="19">
        <v>2.6200000000000001E-2</v>
      </c>
      <c r="Y48" s="19">
        <v>4.48E-2</v>
      </c>
      <c r="Z48" s="19">
        <v>5.4899999999999997E-2</v>
      </c>
      <c r="AA48" s="19">
        <v>2.1700000000000001E-2</v>
      </c>
      <c r="AB48" s="19">
        <v>1.2500000000000001E-2</v>
      </c>
      <c r="AC48" s="19" t="s">
        <v>256</v>
      </c>
      <c r="AD48" s="19" t="s">
        <v>256</v>
      </c>
      <c r="AE48" s="19" t="s">
        <v>256</v>
      </c>
      <c r="AF48" s="19" t="s">
        <v>256</v>
      </c>
      <c r="AG48" s="19" t="s">
        <v>256</v>
      </c>
      <c r="AH48" s="19" t="s">
        <v>256</v>
      </c>
      <c r="AI48" s="19" t="s">
        <v>256</v>
      </c>
      <c r="AJ48" s="19" t="s">
        <v>256</v>
      </c>
      <c r="AK48" s="19" t="s">
        <v>256</v>
      </c>
      <c r="AL48" s="19" t="s">
        <v>256</v>
      </c>
      <c r="AM48" s="19">
        <v>2.5600000000000002E-3</v>
      </c>
      <c r="AN48" s="19">
        <v>3.9899999999999996E-3</v>
      </c>
      <c r="AO48" s="19">
        <v>5.2300000000000003E-3</v>
      </c>
      <c r="AU48" s="10"/>
      <c r="AV48" s="10"/>
      <c r="AW48" s="10"/>
      <c r="AX48" s="10"/>
      <c r="AY48" s="10"/>
      <c r="AZ48" s="10"/>
      <c r="BA48" s="10"/>
      <c r="BB48" s="10"/>
      <c r="BC48" s="10"/>
      <c r="BD48" s="10"/>
      <c r="BE48" s="10"/>
      <c r="BF48" s="43"/>
      <c r="BG48" s="10"/>
      <c r="BH48" s="10"/>
      <c r="BI48" s="10"/>
      <c r="BJ48" s="10"/>
    </row>
    <row r="49" spans="1:58" x14ac:dyDescent="0.35">
      <c r="A49" s="145"/>
      <c r="B49" s="38" t="s">
        <v>66</v>
      </c>
      <c r="C49" s="43"/>
      <c r="D49" s="44"/>
      <c r="E49" s="38" t="s">
        <v>45</v>
      </c>
      <c r="F49" s="19">
        <v>0.11600000000000001</v>
      </c>
      <c r="G49" s="19">
        <v>0.10100000000000001</v>
      </c>
      <c r="H49" s="19">
        <v>9.3100000000000002E-2</v>
      </c>
      <c r="I49" s="19">
        <v>8.1299999999999997E-2</v>
      </c>
      <c r="J49" s="19">
        <v>8.8099999999999998E-2</v>
      </c>
      <c r="K49" s="19">
        <v>0.156</v>
      </c>
      <c r="L49" s="19">
        <v>9.7699999999999995E-2</v>
      </c>
      <c r="M49" s="19">
        <v>0.38100000000000001</v>
      </c>
      <c r="N49" s="19">
        <v>7.5300000000000006E-2</v>
      </c>
      <c r="O49" s="19">
        <v>6.7199999999999996E-2</v>
      </c>
      <c r="P49" s="19">
        <v>1.9599999999999999E-2</v>
      </c>
      <c r="Q49" s="19">
        <v>2.76E-2</v>
      </c>
      <c r="R49" s="19">
        <v>2.58E-2</v>
      </c>
      <c r="S49" s="19">
        <v>8.2500000000000004E-2</v>
      </c>
      <c r="T49" s="19">
        <v>0.12</v>
      </c>
      <c r="U49" s="19">
        <v>0.10199999999999999</v>
      </c>
      <c r="V49" s="19">
        <v>4.3299999999999998E-2</v>
      </c>
      <c r="W49" s="19">
        <v>2.4500000000000001E-2</v>
      </c>
      <c r="X49" s="19">
        <v>7.2800000000000004E-2</v>
      </c>
      <c r="Y49" s="19">
        <v>0.23300000000000001</v>
      </c>
      <c r="Z49" s="19">
        <v>0.13400000000000001</v>
      </c>
      <c r="AA49" s="19">
        <v>4.2299999999999997E-2</v>
      </c>
      <c r="AB49" s="19">
        <v>1.9800000000000002E-2</v>
      </c>
      <c r="AC49" s="19">
        <v>2.3900000000000001E-2</v>
      </c>
      <c r="AD49" s="19">
        <v>2.1700000000000001E-2</v>
      </c>
      <c r="AE49" s="19">
        <v>1.5699999999999999E-2</v>
      </c>
      <c r="AF49" s="19">
        <v>1.7399999999999999E-2</v>
      </c>
      <c r="AG49" s="19" t="s">
        <v>256</v>
      </c>
      <c r="AH49" s="19">
        <v>1.37E-2</v>
      </c>
      <c r="AI49" s="19">
        <v>1.4800000000000001E-2</v>
      </c>
      <c r="AJ49" s="19">
        <v>1.54E-2</v>
      </c>
      <c r="AK49" s="19">
        <v>1.49E-2</v>
      </c>
      <c r="AL49" s="19" t="s">
        <v>256</v>
      </c>
      <c r="AM49" s="19">
        <v>4.2399999999999998E-3</v>
      </c>
      <c r="AN49" s="19">
        <v>1.11E-2</v>
      </c>
      <c r="AO49" s="19">
        <v>5.13E-3</v>
      </c>
      <c r="BF49" s="43"/>
    </row>
    <row r="50" spans="1:58" x14ac:dyDescent="0.35">
      <c r="A50" s="145"/>
      <c r="B50" s="38" t="s">
        <v>67</v>
      </c>
      <c r="C50" s="43"/>
      <c r="D50" s="44"/>
      <c r="E50" s="38" t="s">
        <v>45</v>
      </c>
      <c r="F50" s="19">
        <v>5.79E-2</v>
      </c>
      <c r="G50" s="19">
        <v>6.5000000000000002E-2</v>
      </c>
      <c r="H50" s="19">
        <v>5.8599999999999999E-2</v>
      </c>
      <c r="I50" s="19">
        <v>5.4800000000000001E-2</v>
      </c>
      <c r="J50" s="19">
        <v>6.3899999999999998E-2</v>
      </c>
      <c r="K50" s="19">
        <v>0.108</v>
      </c>
      <c r="L50" s="19">
        <v>0.104</v>
      </c>
      <c r="M50" s="19">
        <v>0.27400000000000002</v>
      </c>
      <c r="N50" s="19">
        <v>7.3800000000000004E-2</v>
      </c>
      <c r="O50" s="19">
        <v>5.6000000000000001E-2</v>
      </c>
      <c r="P50" s="19">
        <v>2.3400000000000001E-2</v>
      </c>
      <c r="Q50" s="19">
        <v>2.75E-2</v>
      </c>
      <c r="R50" s="19">
        <v>2.9399999999999999E-2</v>
      </c>
      <c r="S50" s="19">
        <v>5.8299999999999998E-2</v>
      </c>
      <c r="T50" s="19">
        <v>9.06E-2</v>
      </c>
      <c r="U50" s="19">
        <v>8.1699999999999995E-2</v>
      </c>
      <c r="V50" s="19">
        <v>3.95E-2</v>
      </c>
      <c r="W50" s="19">
        <v>1.9699999999999999E-2</v>
      </c>
      <c r="X50" s="19">
        <v>5.1299999999999998E-2</v>
      </c>
      <c r="Y50" s="19">
        <v>0.16500000000000001</v>
      </c>
      <c r="Z50" s="19">
        <v>6.9199999999999998E-2</v>
      </c>
      <c r="AA50" s="19">
        <v>2.9000000000000001E-2</v>
      </c>
      <c r="AB50" s="19">
        <v>2.1600000000000001E-2</v>
      </c>
      <c r="AC50" s="19">
        <v>2.1399999999999999E-2</v>
      </c>
      <c r="AD50" s="19">
        <v>1.9900000000000001E-2</v>
      </c>
      <c r="AE50" s="19">
        <v>1.9099999999999999E-2</v>
      </c>
      <c r="AF50" s="19">
        <v>1.7999999999999999E-2</v>
      </c>
      <c r="AG50" s="19">
        <v>1.7899999999999999E-2</v>
      </c>
      <c r="AH50" s="19">
        <v>1.47E-2</v>
      </c>
      <c r="AI50" s="19">
        <v>1.49E-2</v>
      </c>
      <c r="AJ50" s="19">
        <v>1.6899999999999998E-2</v>
      </c>
      <c r="AK50" s="19">
        <v>1.52E-2</v>
      </c>
      <c r="AL50" s="19" t="s">
        <v>256</v>
      </c>
      <c r="AM50" s="19">
        <v>4.2300000000000003E-3</v>
      </c>
      <c r="AN50" s="19">
        <v>9.7999999999999997E-3</v>
      </c>
      <c r="AO50" s="19">
        <v>6.9800000000000001E-3</v>
      </c>
      <c r="BF50" s="43"/>
    </row>
    <row r="51" spans="1:58" x14ac:dyDescent="0.35">
      <c r="A51" s="145"/>
      <c r="B51" s="38" t="s">
        <v>68</v>
      </c>
      <c r="C51" s="43"/>
      <c r="D51" s="44"/>
      <c r="E51" s="38" t="s">
        <v>45</v>
      </c>
      <c r="F51" s="19">
        <v>8.2400000000000001E-2</v>
      </c>
      <c r="G51" s="19">
        <v>0.129</v>
      </c>
      <c r="H51" s="19">
        <v>9.4700000000000006E-2</v>
      </c>
      <c r="I51" s="19">
        <v>0.107</v>
      </c>
      <c r="J51" s="19">
        <v>0.17499999999999999</v>
      </c>
      <c r="K51" s="19">
        <v>0.26700000000000002</v>
      </c>
      <c r="L51" s="19">
        <v>0.222</v>
      </c>
      <c r="M51" s="19">
        <v>0.46300000000000002</v>
      </c>
      <c r="N51" s="19">
        <v>0.224</v>
      </c>
      <c r="O51" s="19">
        <v>0.189</v>
      </c>
      <c r="P51" s="19">
        <v>4.7100000000000003E-2</v>
      </c>
      <c r="Q51" s="19">
        <v>6.2399999999999997E-2</v>
      </c>
      <c r="R51" s="19">
        <v>7.46E-2</v>
      </c>
      <c r="S51" s="19">
        <v>0.24</v>
      </c>
      <c r="T51" s="19">
        <v>0.214</v>
      </c>
      <c r="U51" s="19">
        <v>0.20699999999999999</v>
      </c>
      <c r="V51" s="19">
        <v>0.114</v>
      </c>
      <c r="W51" s="19">
        <v>5.0900000000000001E-2</v>
      </c>
      <c r="X51" s="19">
        <v>9.0899999999999995E-2</v>
      </c>
      <c r="Y51" s="19">
        <v>0.35299999999999998</v>
      </c>
      <c r="Z51" s="19">
        <v>9.6600000000000005E-2</v>
      </c>
      <c r="AA51" s="19">
        <v>6.4799999999999996E-2</v>
      </c>
      <c r="AB51" s="19">
        <v>4.5499999999999999E-2</v>
      </c>
      <c r="AC51" s="19">
        <v>3.9100000000000003E-2</v>
      </c>
      <c r="AD51" s="19">
        <v>4.3099999999999999E-2</v>
      </c>
      <c r="AE51" s="19">
        <v>4.2599999999999999E-2</v>
      </c>
      <c r="AF51" s="19">
        <v>3.9800000000000002E-2</v>
      </c>
      <c r="AG51" s="19">
        <v>3.9699999999999999E-2</v>
      </c>
      <c r="AH51" s="19">
        <v>0.03</v>
      </c>
      <c r="AI51" s="19">
        <v>2.93E-2</v>
      </c>
      <c r="AJ51" s="19">
        <v>3.5499999999999997E-2</v>
      </c>
      <c r="AK51" s="19">
        <v>2.63E-2</v>
      </c>
      <c r="AL51" s="19">
        <v>2.07E-2</v>
      </c>
      <c r="AM51" s="19">
        <v>8.7200000000000003E-3</v>
      </c>
      <c r="AN51" s="19">
        <v>1.49E-2</v>
      </c>
      <c r="AO51" s="19">
        <v>1.8499999999999999E-2</v>
      </c>
      <c r="BF51" s="43"/>
    </row>
    <row r="52" spans="1:58" x14ac:dyDescent="0.35">
      <c r="A52" s="145"/>
      <c r="B52" s="38" t="s">
        <v>69</v>
      </c>
      <c r="C52" s="43"/>
      <c r="D52" s="44"/>
      <c r="E52" s="38" t="s">
        <v>45</v>
      </c>
      <c r="F52" s="19">
        <v>0.20300000000000001</v>
      </c>
      <c r="G52" s="19">
        <v>0.309</v>
      </c>
      <c r="H52" s="19">
        <v>0.23899999999999999</v>
      </c>
      <c r="I52" s="19">
        <v>0.188</v>
      </c>
      <c r="J52" s="19">
        <v>0.29799999999999999</v>
      </c>
      <c r="K52" s="19">
        <v>0.39600000000000002</v>
      </c>
      <c r="L52" s="19">
        <v>0.36399999999999999</v>
      </c>
      <c r="M52" s="19">
        <v>0.72799999999999998</v>
      </c>
      <c r="N52" s="19">
        <v>0.35299999999999998</v>
      </c>
      <c r="O52" s="19">
        <v>0.26300000000000001</v>
      </c>
      <c r="P52" s="19">
        <v>8.8400000000000006E-2</v>
      </c>
      <c r="Q52" s="19">
        <v>0.123</v>
      </c>
      <c r="R52" s="19">
        <v>0.113</v>
      </c>
      <c r="S52" s="19">
        <v>0.32</v>
      </c>
      <c r="T52" s="19">
        <v>0.307</v>
      </c>
      <c r="U52" s="19">
        <v>0.34399999999999997</v>
      </c>
      <c r="V52" s="19">
        <v>0.184</v>
      </c>
      <c r="W52" s="19">
        <v>9.2700000000000005E-2</v>
      </c>
      <c r="X52" s="19">
        <v>0.19700000000000001</v>
      </c>
      <c r="Y52" s="19">
        <v>0.65300000000000002</v>
      </c>
      <c r="Z52" s="19">
        <v>0.39300000000000002</v>
      </c>
      <c r="AA52" s="19">
        <v>0.113</v>
      </c>
      <c r="AB52" s="19">
        <v>7.9000000000000001E-2</v>
      </c>
      <c r="AC52" s="19">
        <v>8.5400000000000004E-2</v>
      </c>
      <c r="AD52" s="19">
        <v>8.2699999999999996E-2</v>
      </c>
      <c r="AE52" s="19">
        <v>7.6200000000000004E-2</v>
      </c>
      <c r="AF52" s="19">
        <v>7.4999999999999997E-2</v>
      </c>
      <c r="AG52" s="19">
        <v>6.9400000000000003E-2</v>
      </c>
      <c r="AH52" s="19">
        <v>5.2999999999999999E-2</v>
      </c>
      <c r="AI52" s="19">
        <v>6.08E-2</v>
      </c>
      <c r="AJ52" s="19">
        <v>6.7100000000000007E-2</v>
      </c>
      <c r="AK52" s="19">
        <v>7.4999999999999997E-2</v>
      </c>
      <c r="AL52" s="19">
        <v>4.1099999999999998E-2</v>
      </c>
      <c r="AM52" s="19">
        <v>2.3199999999999998E-2</v>
      </c>
      <c r="AN52" s="19">
        <v>5.33E-2</v>
      </c>
      <c r="AO52" s="19">
        <v>2.8000000000000001E-2</v>
      </c>
      <c r="BF52" s="43"/>
    </row>
    <row r="53" spans="1:58" x14ac:dyDescent="0.35">
      <c r="A53" s="145"/>
      <c r="B53" s="38" t="s">
        <v>70</v>
      </c>
      <c r="C53" s="43"/>
      <c r="D53" s="44"/>
      <c r="E53" s="38" t="s">
        <v>45</v>
      </c>
      <c r="F53" s="19">
        <v>0.30599999999999999</v>
      </c>
      <c r="G53" s="19">
        <v>0.27400000000000002</v>
      </c>
      <c r="H53" s="19">
        <v>0.28299999999999997</v>
      </c>
      <c r="I53" s="19">
        <v>0.16200000000000001</v>
      </c>
      <c r="J53" s="19">
        <v>0.19</v>
      </c>
      <c r="K53" s="19">
        <v>0.40200000000000002</v>
      </c>
      <c r="L53" s="19">
        <v>0.22</v>
      </c>
      <c r="M53" s="19">
        <v>1.03</v>
      </c>
      <c r="N53" s="19">
        <v>0.17899999999999999</v>
      </c>
      <c r="O53" s="19">
        <v>0.158</v>
      </c>
      <c r="P53" s="19">
        <v>6.7599999999999993E-2</v>
      </c>
      <c r="Q53" s="19">
        <v>7.3200000000000001E-2</v>
      </c>
      <c r="R53" s="19">
        <v>7.6100000000000001E-2</v>
      </c>
      <c r="S53" s="19">
        <v>0.122</v>
      </c>
      <c r="T53" s="19">
        <v>0.30299999999999999</v>
      </c>
      <c r="U53" s="19">
        <v>0.28799999999999998</v>
      </c>
      <c r="V53" s="19">
        <v>0.183</v>
      </c>
      <c r="W53" s="19">
        <v>7.6999999999999999E-2</v>
      </c>
      <c r="X53" s="19">
        <v>0.156</v>
      </c>
      <c r="Y53" s="19">
        <v>0.38900000000000001</v>
      </c>
      <c r="Z53" s="19">
        <v>0.36699999999999999</v>
      </c>
      <c r="AA53" s="19">
        <v>0.109</v>
      </c>
      <c r="AB53" s="19">
        <v>7.5200000000000003E-2</v>
      </c>
      <c r="AC53" s="19">
        <v>6.5299999999999997E-2</v>
      </c>
      <c r="AD53" s="19">
        <v>6.1699999999999998E-2</v>
      </c>
      <c r="AE53" s="19">
        <v>5.4899999999999997E-2</v>
      </c>
      <c r="AF53" s="19">
        <v>6.3700000000000007E-2</v>
      </c>
      <c r="AG53" s="19">
        <v>5.9499999999999997E-2</v>
      </c>
      <c r="AH53" s="19">
        <v>3.9800000000000002E-2</v>
      </c>
      <c r="AI53" s="19">
        <v>4.58E-2</v>
      </c>
      <c r="AJ53" s="19">
        <v>4.7E-2</v>
      </c>
      <c r="AK53" s="19">
        <v>4.9700000000000001E-2</v>
      </c>
      <c r="AL53" s="19">
        <v>2.8299999999999999E-2</v>
      </c>
      <c r="AM53" s="19">
        <v>1.5100000000000001E-2</v>
      </c>
      <c r="AN53" s="19">
        <v>3.3399999999999999E-2</v>
      </c>
      <c r="AO53" s="19">
        <v>2.5499999999999998E-2</v>
      </c>
      <c r="BF53" s="43"/>
    </row>
    <row r="54" spans="1:58" x14ac:dyDescent="0.35">
      <c r="A54" s="145"/>
      <c r="B54" s="38" t="s">
        <v>71</v>
      </c>
      <c r="C54" s="43"/>
      <c r="D54" s="44"/>
      <c r="E54" s="38" t="s">
        <v>45</v>
      </c>
      <c r="F54" s="19">
        <v>0.32</v>
      </c>
      <c r="G54" s="19">
        <v>0.33900000000000002</v>
      </c>
      <c r="H54" s="19">
        <v>0.35199999999999998</v>
      </c>
      <c r="I54" s="19">
        <v>0.16600000000000001</v>
      </c>
      <c r="J54" s="19">
        <v>0.19800000000000001</v>
      </c>
      <c r="K54" s="19">
        <v>0.47499999999999998</v>
      </c>
      <c r="L54" s="19">
        <v>0.25600000000000001</v>
      </c>
      <c r="M54" s="19">
        <v>0.95499999999999996</v>
      </c>
      <c r="N54" s="19">
        <v>0.183</v>
      </c>
      <c r="O54" s="19">
        <v>0.17199999999999999</v>
      </c>
      <c r="P54" s="19">
        <v>0.13</v>
      </c>
      <c r="Q54" s="19">
        <v>0.10299999999999999</v>
      </c>
      <c r="R54" s="19">
        <v>0.128</v>
      </c>
      <c r="S54" s="19">
        <v>9.1499999999999998E-2</v>
      </c>
      <c r="T54" s="19">
        <v>0.33700000000000002</v>
      </c>
      <c r="U54" s="19">
        <v>0.25900000000000001</v>
      </c>
      <c r="V54" s="19">
        <v>0.25</v>
      </c>
      <c r="W54" s="19">
        <v>0.109</v>
      </c>
      <c r="X54" s="19">
        <v>0.26500000000000001</v>
      </c>
      <c r="Y54" s="19">
        <v>0.42699999999999999</v>
      </c>
      <c r="Z54" s="19">
        <v>0.46400000000000002</v>
      </c>
      <c r="AA54" s="19">
        <v>0.18</v>
      </c>
      <c r="AB54" s="19">
        <v>0.11600000000000001</v>
      </c>
      <c r="AC54" s="19">
        <v>0.129</v>
      </c>
      <c r="AD54" s="19">
        <v>0.108</v>
      </c>
      <c r="AE54" s="19">
        <v>9.6799999999999997E-2</v>
      </c>
      <c r="AF54" s="19">
        <v>9.2499999999999999E-2</v>
      </c>
      <c r="AG54" s="19">
        <v>9.5699999999999993E-2</v>
      </c>
      <c r="AH54" s="19">
        <v>7.22E-2</v>
      </c>
      <c r="AI54" s="19">
        <v>7.6499999999999999E-2</v>
      </c>
      <c r="AJ54" s="19">
        <v>8.1500000000000003E-2</v>
      </c>
      <c r="AK54" s="19">
        <v>7.0699999999999999E-2</v>
      </c>
      <c r="AL54" s="19">
        <v>4.3400000000000001E-2</v>
      </c>
      <c r="AM54" s="19">
        <v>2.6700000000000002E-2</v>
      </c>
      <c r="AN54" s="19">
        <v>5.0599999999999999E-2</v>
      </c>
      <c r="AO54" s="19">
        <v>5.0700000000000002E-2</v>
      </c>
      <c r="BF54" s="43"/>
    </row>
    <row r="55" spans="1:58" x14ac:dyDescent="0.35">
      <c r="A55" s="145"/>
      <c r="B55" s="38" t="s">
        <v>72</v>
      </c>
      <c r="C55" s="43"/>
      <c r="D55" s="44"/>
      <c r="E55" s="38" t="s">
        <v>45</v>
      </c>
      <c r="F55" s="19">
        <v>0.33500000000000002</v>
      </c>
      <c r="G55" s="19">
        <v>0.27800000000000002</v>
      </c>
      <c r="H55" s="19">
        <v>0.308</v>
      </c>
      <c r="I55" s="19">
        <v>0.16200000000000001</v>
      </c>
      <c r="J55" s="19">
        <v>0.19600000000000001</v>
      </c>
      <c r="K55" s="19">
        <v>0.38500000000000001</v>
      </c>
      <c r="L55" s="19">
        <v>0.189</v>
      </c>
      <c r="M55" s="19">
        <v>0.93</v>
      </c>
      <c r="N55" s="19">
        <v>0.152</v>
      </c>
      <c r="O55" s="19">
        <v>0.13300000000000001</v>
      </c>
      <c r="P55" s="19">
        <v>9.9400000000000002E-2</v>
      </c>
      <c r="Q55" s="19">
        <v>9.4299999999999995E-2</v>
      </c>
      <c r="R55" s="19">
        <v>0.12</v>
      </c>
      <c r="S55" s="19">
        <v>4.58E-2</v>
      </c>
      <c r="T55" s="19">
        <v>0.23400000000000001</v>
      </c>
      <c r="U55" s="19">
        <v>0.16900000000000001</v>
      </c>
      <c r="V55" s="19">
        <v>0.156</v>
      </c>
      <c r="W55" s="19">
        <v>7.8700000000000006E-2</v>
      </c>
      <c r="X55" s="19">
        <v>0.20399999999999999</v>
      </c>
      <c r="Y55" s="19">
        <v>0.34699999999999998</v>
      </c>
      <c r="Z55" s="19">
        <v>0.48099999999999998</v>
      </c>
      <c r="AA55" s="19">
        <v>0.13800000000000001</v>
      </c>
      <c r="AB55" s="19">
        <v>9.1600000000000001E-2</v>
      </c>
      <c r="AC55" s="19">
        <v>9.5000000000000001E-2</v>
      </c>
      <c r="AD55" s="19">
        <v>0.108</v>
      </c>
      <c r="AE55" s="19">
        <v>8.6699999999999999E-2</v>
      </c>
      <c r="AF55" s="19">
        <v>8.7300000000000003E-2</v>
      </c>
      <c r="AG55" s="19">
        <v>0.105</v>
      </c>
      <c r="AH55" s="19">
        <v>6.1699999999999998E-2</v>
      </c>
      <c r="AI55" s="19">
        <v>7.3599999999999999E-2</v>
      </c>
      <c r="AJ55" s="19">
        <v>9.5299999999999996E-2</v>
      </c>
      <c r="AK55" s="19">
        <v>6.2E-2</v>
      </c>
      <c r="AL55" s="19">
        <v>4.5100000000000001E-2</v>
      </c>
      <c r="AM55" s="19">
        <v>2.3599999999999999E-2</v>
      </c>
      <c r="AN55" s="19">
        <v>4.3900000000000002E-2</v>
      </c>
      <c r="AO55" s="19">
        <v>4.36E-2</v>
      </c>
      <c r="BF55" s="43"/>
    </row>
    <row r="56" spans="1:58" x14ac:dyDescent="0.35">
      <c r="A56" s="145"/>
      <c r="B56" s="38" t="s">
        <v>73</v>
      </c>
      <c r="C56" s="43"/>
      <c r="D56" s="44"/>
      <c r="E56" s="38" t="s">
        <v>45</v>
      </c>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BF56" s="43"/>
    </row>
    <row r="57" spans="1:58" x14ac:dyDescent="0.35">
      <c r="A57" s="145"/>
      <c r="B57" s="38" t="s">
        <v>74</v>
      </c>
      <c r="C57" s="43"/>
      <c r="D57" s="44"/>
      <c r="E57" s="38" t="s">
        <v>45</v>
      </c>
      <c r="F57" s="19">
        <v>0.40899999999999997</v>
      </c>
      <c r="G57" s="19">
        <v>0.35899999999999999</v>
      </c>
      <c r="H57" s="19">
        <v>0.36199999999999999</v>
      </c>
      <c r="I57" s="19">
        <v>0.20799999999999999</v>
      </c>
      <c r="J57" s="19">
        <v>0.25900000000000001</v>
      </c>
      <c r="K57" s="19">
        <v>0.51800000000000002</v>
      </c>
      <c r="L57" s="19">
        <v>0.28699999999999998</v>
      </c>
      <c r="M57" s="19">
        <v>1.31</v>
      </c>
      <c r="N57" s="19">
        <v>0.19</v>
      </c>
      <c r="O57" s="19">
        <v>0.23899999999999999</v>
      </c>
      <c r="P57" s="19">
        <v>4.7100000000000003E-2</v>
      </c>
      <c r="Q57" s="19">
        <v>0.1</v>
      </c>
      <c r="R57" s="19">
        <v>0.113</v>
      </c>
      <c r="S57" s="19">
        <v>0.10100000000000001</v>
      </c>
      <c r="T57" s="19">
        <v>0.42199999999999999</v>
      </c>
      <c r="U57" s="19">
        <v>0.40200000000000002</v>
      </c>
      <c r="V57" s="19">
        <v>0.26</v>
      </c>
      <c r="W57" s="19">
        <v>0.106</v>
      </c>
      <c r="X57" s="19">
        <v>0.22600000000000001</v>
      </c>
      <c r="Y57" s="19">
        <v>0.43099999999999999</v>
      </c>
      <c r="Z57" s="19">
        <v>0.47</v>
      </c>
      <c r="AA57" s="19">
        <v>0.159</v>
      </c>
      <c r="AB57" s="19">
        <v>0.11</v>
      </c>
      <c r="AC57" s="19">
        <v>0.1</v>
      </c>
      <c r="AD57" s="19">
        <v>0.10299999999999999</v>
      </c>
      <c r="AE57" s="19">
        <v>8.7999999999999995E-2</v>
      </c>
      <c r="AF57" s="19">
        <v>8.5999999999999993E-2</v>
      </c>
      <c r="AG57" s="19">
        <v>3.9699999999999999E-2</v>
      </c>
      <c r="AH57" s="19">
        <v>6.2100000000000002E-2</v>
      </c>
      <c r="AI57" s="19">
        <v>6.6500000000000004E-2</v>
      </c>
      <c r="AJ57" s="19">
        <v>7.7200000000000005E-2</v>
      </c>
      <c r="AK57" s="19">
        <v>6.13E-2</v>
      </c>
      <c r="AL57" s="19">
        <v>3.9800000000000002E-2</v>
      </c>
      <c r="AM57" s="19">
        <v>2.0199999999999999E-2</v>
      </c>
      <c r="AN57" s="19">
        <v>4.4499999999999998E-2</v>
      </c>
      <c r="AO57" s="19">
        <v>3.9899999999999998E-2</v>
      </c>
      <c r="BF57" s="43"/>
    </row>
    <row r="58" spans="1:58" x14ac:dyDescent="0.35">
      <c r="A58" s="145"/>
      <c r="B58" s="38" t="s">
        <v>75</v>
      </c>
      <c r="C58" s="43"/>
      <c r="D58" s="44"/>
      <c r="E58" s="38" t="s">
        <v>45</v>
      </c>
      <c r="F58" s="19">
        <v>0.30399999999999999</v>
      </c>
      <c r="G58" s="19">
        <v>0.307</v>
      </c>
      <c r="H58" s="19">
        <v>0.309</v>
      </c>
      <c r="I58" s="19">
        <v>0.18099999999999999</v>
      </c>
      <c r="J58" s="19">
        <v>0.251</v>
      </c>
      <c r="K58" s="19">
        <v>0.39900000000000002</v>
      </c>
      <c r="L58" s="19">
        <v>0.29799999999999999</v>
      </c>
      <c r="M58" s="19">
        <v>1</v>
      </c>
      <c r="N58" s="19">
        <v>0.215</v>
      </c>
      <c r="O58" s="19">
        <v>0.25600000000000001</v>
      </c>
      <c r="P58" s="19">
        <v>0.113</v>
      </c>
      <c r="Q58" s="19">
        <v>9.64E-2</v>
      </c>
      <c r="R58" s="19">
        <v>0.123</v>
      </c>
      <c r="S58" s="19">
        <v>0.1</v>
      </c>
      <c r="T58" s="19">
        <v>0.39100000000000001</v>
      </c>
      <c r="U58" s="19">
        <v>0.38900000000000001</v>
      </c>
      <c r="V58" s="19">
        <v>0.24399999999999999</v>
      </c>
      <c r="W58" s="19">
        <v>0.114</v>
      </c>
      <c r="X58" s="19">
        <v>0.246</v>
      </c>
      <c r="Y58" s="19">
        <v>0.45</v>
      </c>
      <c r="Z58" s="19">
        <v>0.44</v>
      </c>
      <c r="AA58" s="19">
        <v>0.16400000000000001</v>
      </c>
      <c r="AB58" s="19">
        <v>0.123</v>
      </c>
      <c r="AC58" s="19">
        <v>0.107</v>
      </c>
      <c r="AD58" s="19">
        <v>0.114</v>
      </c>
      <c r="AE58" s="19">
        <v>0.107</v>
      </c>
      <c r="AF58" s="19">
        <v>0.106</v>
      </c>
      <c r="AG58" s="19">
        <v>0.105</v>
      </c>
      <c r="AH58" s="19">
        <v>7.2999999999999995E-2</v>
      </c>
      <c r="AI58" s="19">
        <v>7.3800000000000004E-2</v>
      </c>
      <c r="AJ58" s="19">
        <v>8.7099999999999997E-2</v>
      </c>
      <c r="AK58" s="19">
        <v>5.7799999999999997E-2</v>
      </c>
      <c r="AL58" s="19">
        <v>4.53E-2</v>
      </c>
      <c r="AM58" s="19">
        <v>2.0799999999999999E-2</v>
      </c>
      <c r="AN58" s="19">
        <v>4.2299999999999997E-2</v>
      </c>
      <c r="AO58" s="19">
        <v>4.0500000000000001E-2</v>
      </c>
      <c r="BF58" s="43"/>
    </row>
    <row r="59" spans="1:58" x14ac:dyDescent="0.35">
      <c r="A59" s="145"/>
      <c r="B59" s="38" t="s">
        <v>76</v>
      </c>
      <c r="C59" s="43"/>
      <c r="D59" s="44"/>
      <c r="E59" s="38" t="s">
        <v>45</v>
      </c>
      <c r="F59" s="19">
        <v>6.7199999999999996E-2</v>
      </c>
      <c r="G59" s="19">
        <v>6.5199999999999994E-2</v>
      </c>
      <c r="H59" s="19">
        <v>5.8000000000000003E-2</v>
      </c>
      <c r="I59" s="19">
        <v>4.82E-2</v>
      </c>
      <c r="J59" s="19">
        <v>6.8500000000000005E-2</v>
      </c>
      <c r="K59" s="19">
        <v>0.11600000000000001</v>
      </c>
      <c r="L59" s="19">
        <v>7.7799999999999994E-2</v>
      </c>
      <c r="M59" s="19">
        <v>0.28399999999999997</v>
      </c>
      <c r="N59" s="19">
        <v>5.33E-2</v>
      </c>
      <c r="O59" s="19">
        <v>8.0399999999999999E-2</v>
      </c>
      <c r="P59" s="19">
        <v>2.9899999999999999E-2</v>
      </c>
      <c r="Q59" s="19">
        <v>3.0099999999999998E-2</v>
      </c>
      <c r="R59" s="19">
        <v>3.3099999999999997E-2</v>
      </c>
      <c r="S59" s="19">
        <v>2.2700000000000001E-2</v>
      </c>
      <c r="T59" s="19">
        <v>0.11799999999999999</v>
      </c>
      <c r="U59" s="19">
        <v>0.13300000000000001</v>
      </c>
      <c r="V59" s="19">
        <v>8.8300000000000003E-2</v>
      </c>
      <c r="W59" s="19">
        <v>3.0700000000000002E-2</v>
      </c>
      <c r="X59" s="19">
        <v>4.5400000000000003E-2</v>
      </c>
      <c r="Y59" s="19">
        <v>8.7300000000000003E-2</v>
      </c>
      <c r="Z59" s="19">
        <v>9.3700000000000006E-2</v>
      </c>
      <c r="AA59" s="19">
        <v>3.6499999999999998E-2</v>
      </c>
      <c r="AB59" s="19">
        <v>3.1099999999999999E-2</v>
      </c>
      <c r="AC59" s="19">
        <v>2.58E-2</v>
      </c>
      <c r="AD59" s="19">
        <v>3.2099999999999997E-2</v>
      </c>
      <c r="AE59" s="19">
        <v>2.52E-2</v>
      </c>
      <c r="AF59" s="19">
        <v>2.3199999999999998E-2</v>
      </c>
      <c r="AG59" s="19">
        <v>2.47E-2</v>
      </c>
      <c r="AH59" s="19">
        <v>1.6E-2</v>
      </c>
      <c r="AI59" s="19">
        <v>1.4500000000000001E-2</v>
      </c>
      <c r="AJ59" s="19">
        <v>2.07E-2</v>
      </c>
      <c r="AK59" s="19">
        <v>1.49E-2</v>
      </c>
      <c r="AL59" s="19" t="s">
        <v>256</v>
      </c>
      <c r="AM59" s="19">
        <v>4.0899999999999999E-3</v>
      </c>
      <c r="AN59" s="19">
        <v>7.7200000000000003E-3</v>
      </c>
      <c r="AO59" s="19">
        <v>8.0000000000000002E-3</v>
      </c>
      <c r="BF59" s="43"/>
    </row>
    <row r="60" spans="1:58" x14ac:dyDescent="0.35">
      <c r="A60" s="145"/>
      <c r="B60" s="38" t="s">
        <v>77</v>
      </c>
      <c r="C60" s="43"/>
      <c r="D60" s="44"/>
      <c r="E60" s="38" t="s">
        <v>45</v>
      </c>
      <c r="F60" s="19">
        <v>0.38500000000000001</v>
      </c>
      <c r="G60" s="19">
        <v>0.35199999999999998</v>
      </c>
      <c r="H60" s="19">
        <v>0.33800000000000002</v>
      </c>
      <c r="I60" s="19">
        <v>0.22</v>
      </c>
      <c r="J60" s="19">
        <v>0.251</v>
      </c>
      <c r="K60" s="19">
        <v>0.48699999999999999</v>
      </c>
      <c r="L60" s="19">
        <v>0.28599999999999998</v>
      </c>
      <c r="M60" s="19">
        <v>1.1599999999999999</v>
      </c>
      <c r="N60" s="19">
        <v>0.216</v>
      </c>
      <c r="O60" s="19">
        <v>0.21099999999999999</v>
      </c>
      <c r="P60" s="19">
        <v>0.10199999999999999</v>
      </c>
      <c r="Q60" s="19">
        <v>0.115</v>
      </c>
      <c r="R60" s="19">
        <v>0.122</v>
      </c>
      <c r="S60" s="19">
        <v>0.14099999999999999</v>
      </c>
      <c r="T60" s="19">
        <v>0.41899999999999998</v>
      </c>
      <c r="U60" s="19">
        <v>0.42599999999999999</v>
      </c>
      <c r="V60" s="19">
        <v>0.32900000000000001</v>
      </c>
      <c r="W60" s="19">
        <v>0.14599999999999999</v>
      </c>
      <c r="X60" s="19">
        <v>0.186</v>
      </c>
      <c r="Y60" s="19">
        <v>0.49</v>
      </c>
      <c r="Z60" s="19">
        <v>0.47</v>
      </c>
      <c r="AA60" s="19">
        <v>0.158</v>
      </c>
      <c r="AB60" s="19">
        <v>0.14899999999999999</v>
      </c>
      <c r="AC60" s="19">
        <v>9.5500000000000002E-2</v>
      </c>
      <c r="AD60" s="19">
        <v>9.1899999999999996E-2</v>
      </c>
      <c r="AE60" s="19">
        <v>9.2100000000000001E-2</v>
      </c>
      <c r="AF60" s="19">
        <v>9.3899999999999997E-2</v>
      </c>
      <c r="AG60" s="19">
        <v>8.7800000000000003E-2</v>
      </c>
      <c r="AH60" s="19">
        <v>0.06</v>
      </c>
      <c r="AI60" s="19">
        <v>6.5199999999999994E-2</v>
      </c>
      <c r="AJ60" s="19">
        <v>7.5300000000000006E-2</v>
      </c>
      <c r="AK60" s="19">
        <v>6.7000000000000004E-2</v>
      </c>
      <c r="AL60" s="19">
        <v>3.85E-2</v>
      </c>
      <c r="AM60" s="19">
        <v>1.8599999999999998E-2</v>
      </c>
      <c r="AN60" s="19">
        <v>4.2000000000000003E-2</v>
      </c>
      <c r="AO60" s="19">
        <v>3.39E-2</v>
      </c>
      <c r="BF60" s="43"/>
    </row>
    <row r="61" spans="1:58" x14ac:dyDescent="0.35">
      <c r="A61" s="145"/>
      <c r="B61" s="38" t="s">
        <v>78</v>
      </c>
      <c r="C61" s="43"/>
      <c r="D61" s="44"/>
      <c r="E61" s="38" t="s">
        <v>45</v>
      </c>
      <c r="F61" s="19">
        <v>0.46</v>
      </c>
      <c r="G61" s="19">
        <v>0.46200000000000002</v>
      </c>
      <c r="H61" s="19">
        <v>0.48699999999999999</v>
      </c>
      <c r="I61" s="19">
        <v>0.23499999999999999</v>
      </c>
      <c r="J61" s="19">
        <v>0.25600000000000001</v>
      </c>
      <c r="K61" s="19">
        <v>0.51400000000000001</v>
      </c>
      <c r="L61" s="19">
        <v>0.29799999999999999</v>
      </c>
      <c r="M61" s="19">
        <v>1.45</v>
      </c>
      <c r="N61" s="19">
        <v>0.251</v>
      </c>
      <c r="O61" s="19">
        <v>0.16900000000000001</v>
      </c>
      <c r="P61" s="19">
        <v>0.104</v>
      </c>
      <c r="Q61" s="19">
        <v>0.112</v>
      </c>
      <c r="R61" s="19">
        <v>0.109</v>
      </c>
      <c r="S61" s="19">
        <v>0.19500000000000001</v>
      </c>
      <c r="T61" s="19">
        <v>0.30299999999999999</v>
      </c>
      <c r="U61" s="19">
        <v>0.24199999999999999</v>
      </c>
      <c r="V61" s="19">
        <v>0.153</v>
      </c>
      <c r="W61" s="19">
        <v>8.4199999999999997E-2</v>
      </c>
      <c r="X61" s="19">
        <v>0.23300000000000001</v>
      </c>
      <c r="Y61" s="19">
        <v>0.63900000000000001</v>
      </c>
      <c r="Z61" s="19">
        <v>0.81200000000000006</v>
      </c>
      <c r="AA61" s="19">
        <v>0.16400000000000001</v>
      </c>
      <c r="AB61" s="19">
        <v>8.6900000000000005E-2</v>
      </c>
      <c r="AC61" s="19">
        <v>0.104</v>
      </c>
      <c r="AD61" s="19">
        <v>8.77E-2</v>
      </c>
      <c r="AE61" s="19">
        <v>7.6300000000000007E-2</v>
      </c>
      <c r="AF61" s="19">
        <v>8.8800000000000004E-2</v>
      </c>
      <c r="AG61" s="19">
        <v>8.8300000000000003E-2</v>
      </c>
      <c r="AH61" s="19">
        <v>6.5199999999999994E-2</v>
      </c>
      <c r="AI61" s="19">
        <v>8.5900000000000004E-2</v>
      </c>
      <c r="AJ61" s="19">
        <v>7.8E-2</v>
      </c>
      <c r="AK61" s="19">
        <v>8.5699999999999998E-2</v>
      </c>
      <c r="AL61" s="19">
        <v>4.7800000000000002E-2</v>
      </c>
      <c r="AM61" s="19">
        <v>3.0499999999999999E-2</v>
      </c>
      <c r="AN61" s="19">
        <v>6.2300000000000001E-2</v>
      </c>
      <c r="AO61" s="19">
        <v>3.49E-2</v>
      </c>
      <c r="BF61" s="43"/>
    </row>
    <row r="62" spans="1:58" x14ac:dyDescent="0.35">
      <c r="A62" s="145"/>
      <c r="B62" s="38" t="s">
        <v>79</v>
      </c>
      <c r="C62" s="43"/>
      <c r="D62" s="44"/>
      <c r="E62" s="38" t="s">
        <v>45</v>
      </c>
      <c r="F62" s="19">
        <v>0.51900000000000002</v>
      </c>
      <c r="G62" s="19">
        <v>0.53500000000000003</v>
      </c>
      <c r="H62" s="19">
        <v>0.52800000000000002</v>
      </c>
      <c r="I62" s="19">
        <v>0.29499999999999998</v>
      </c>
      <c r="J62" s="19">
        <v>0.32700000000000001</v>
      </c>
      <c r="K62" s="19">
        <v>0.67</v>
      </c>
      <c r="L62" s="19">
        <v>0.39100000000000001</v>
      </c>
      <c r="M62" s="19">
        <v>1.73</v>
      </c>
      <c r="N62" s="19">
        <v>0.33</v>
      </c>
      <c r="O62" s="19">
        <v>0.23899999999999999</v>
      </c>
      <c r="P62" s="19">
        <v>0.115</v>
      </c>
      <c r="Q62" s="19">
        <v>0.13100000000000001</v>
      </c>
      <c r="R62" s="19">
        <v>0.127</v>
      </c>
      <c r="S62" s="19">
        <v>0.26300000000000001</v>
      </c>
      <c r="T62" s="19">
        <v>0.47299999999999998</v>
      </c>
      <c r="U62" s="19">
        <v>0.41699999999999998</v>
      </c>
      <c r="V62" s="19">
        <v>0.25700000000000001</v>
      </c>
      <c r="W62" s="19">
        <v>0.11700000000000001</v>
      </c>
      <c r="X62" s="19">
        <v>0.34399999999999997</v>
      </c>
      <c r="Y62" s="19">
        <v>0.78</v>
      </c>
      <c r="Z62" s="19">
        <v>0.78500000000000003</v>
      </c>
      <c r="AA62" s="19">
        <v>0.219</v>
      </c>
      <c r="AB62" s="19">
        <v>0.111</v>
      </c>
      <c r="AC62" s="19">
        <v>0.123</v>
      </c>
      <c r="AD62" s="19">
        <v>0.1</v>
      </c>
      <c r="AE62" s="19">
        <v>9.1399999999999995E-2</v>
      </c>
      <c r="AF62" s="19">
        <v>9.8500000000000004E-2</v>
      </c>
      <c r="AG62" s="19">
        <v>9.7799999999999998E-2</v>
      </c>
      <c r="AH62" s="19">
        <v>7.2099999999999997E-2</v>
      </c>
      <c r="AI62" s="19">
        <v>9.1300000000000006E-2</v>
      </c>
      <c r="AJ62" s="19">
        <v>8.9399999999999993E-2</v>
      </c>
      <c r="AK62" s="19">
        <v>8.8499999999999995E-2</v>
      </c>
      <c r="AL62" s="19">
        <v>5.1900000000000002E-2</v>
      </c>
      <c r="AM62" s="19">
        <v>2.8799999999999999E-2</v>
      </c>
      <c r="AN62" s="19">
        <v>6.7400000000000002E-2</v>
      </c>
      <c r="AO62" s="19">
        <v>3.7199999999999997E-2</v>
      </c>
      <c r="BF62" s="43"/>
    </row>
    <row r="63" spans="1:58" x14ac:dyDescent="0.35">
      <c r="A63" s="145"/>
      <c r="B63" s="38" t="s">
        <v>80</v>
      </c>
      <c r="C63" s="43"/>
      <c r="D63" s="5"/>
      <c r="E63" s="38" t="s">
        <v>45</v>
      </c>
      <c r="F63" s="19">
        <v>0.27900000000000003</v>
      </c>
      <c r="G63" s="19">
        <v>0.26900000000000002</v>
      </c>
      <c r="H63" s="19">
        <v>0.29499999999999998</v>
      </c>
      <c r="I63" s="19">
        <v>0.14499999999999999</v>
      </c>
      <c r="J63" s="19">
        <v>0.20300000000000001</v>
      </c>
      <c r="K63" s="19">
        <v>0.35099999999999998</v>
      </c>
      <c r="L63" s="19">
        <v>0.185</v>
      </c>
      <c r="M63" s="19">
        <v>0.83299999999999996</v>
      </c>
      <c r="N63" s="19">
        <v>0.161</v>
      </c>
      <c r="O63" s="19">
        <v>0.14099999999999999</v>
      </c>
      <c r="P63" s="19">
        <v>0.108</v>
      </c>
      <c r="Q63" s="19">
        <v>8.9700000000000002E-2</v>
      </c>
      <c r="R63" s="19">
        <v>0.113</v>
      </c>
      <c r="S63" s="19">
        <v>4.0800000000000003E-2</v>
      </c>
      <c r="T63" s="19">
        <v>0.23699999999999999</v>
      </c>
      <c r="U63" s="19">
        <v>0.185</v>
      </c>
      <c r="V63" s="19">
        <v>0.17499999999999999</v>
      </c>
      <c r="W63" s="19">
        <v>8.4699999999999998E-2</v>
      </c>
      <c r="X63" s="19">
        <v>0.20799999999999999</v>
      </c>
      <c r="Y63" s="19">
        <v>0.30299999999999999</v>
      </c>
      <c r="Z63" s="19">
        <v>0.4</v>
      </c>
      <c r="AA63" s="19">
        <v>0.151</v>
      </c>
      <c r="AB63" s="19">
        <v>0.10299999999999999</v>
      </c>
      <c r="AC63" s="19">
        <v>9.8699999999999996E-2</v>
      </c>
      <c r="AD63" s="19">
        <v>0.111</v>
      </c>
      <c r="AE63" s="19">
        <v>9.6699999999999994E-2</v>
      </c>
      <c r="AF63" s="19">
        <v>9.2100000000000001E-2</v>
      </c>
      <c r="AG63" s="19">
        <v>0.106</v>
      </c>
      <c r="AH63" s="19">
        <v>6.4000000000000001E-2</v>
      </c>
      <c r="AI63" s="19">
        <v>7.0800000000000002E-2</v>
      </c>
      <c r="AJ63" s="19">
        <v>9.1999999999999998E-2</v>
      </c>
      <c r="AK63" s="19">
        <v>5.7099999999999998E-2</v>
      </c>
      <c r="AL63" s="19">
        <v>4.0300000000000002E-2</v>
      </c>
      <c r="AM63" s="19">
        <v>2.0799999999999999E-2</v>
      </c>
      <c r="AN63" s="19">
        <v>3.9300000000000002E-2</v>
      </c>
      <c r="AO63" s="19">
        <v>4.02E-2</v>
      </c>
      <c r="BF63" s="43"/>
    </row>
    <row r="64" spans="1:58" x14ac:dyDescent="0.35">
      <c r="A64" s="145"/>
      <c r="B64" s="50" t="s">
        <v>81</v>
      </c>
      <c r="C64" s="39">
        <v>100</v>
      </c>
      <c r="D64" s="40" t="s">
        <v>61</v>
      </c>
      <c r="E64" s="38" t="s">
        <v>45</v>
      </c>
      <c r="F64" s="41">
        <v>1140</v>
      </c>
      <c r="G64" s="41">
        <v>1140</v>
      </c>
      <c r="H64" s="41">
        <v>834</v>
      </c>
      <c r="I64" s="41">
        <v>497</v>
      </c>
      <c r="J64" s="41">
        <v>795</v>
      </c>
      <c r="K64" s="41">
        <v>867</v>
      </c>
      <c r="L64" s="41">
        <v>821</v>
      </c>
      <c r="M64" s="41">
        <v>2000</v>
      </c>
      <c r="N64" s="41">
        <v>708</v>
      </c>
      <c r="O64" s="41">
        <v>529</v>
      </c>
      <c r="P64" s="41">
        <v>243</v>
      </c>
      <c r="Q64" s="41">
        <v>244</v>
      </c>
      <c r="R64" s="41">
        <v>298</v>
      </c>
      <c r="S64" s="41">
        <v>1040</v>
      </c>
      <c r="T64" s="41">
        <v>761</v>
      </c>
      <c r="U64" s="41">
        <v>631</v>
      </c>
      <c r="V64" s="41">
        <v>460</v>
      </c>
      <c r="W64" s="41">
        <v>272</v>
      </c>
      <c r="X64" s="41">
        <v>786</v>
      </c>
      <c r="Y64" s="41">
        <v>1100</v>
      </c>
      <c r="Z64" s="41">
        <v>1640</v>
      </c>
      <c r="AA64" s="41">
        <v>604</v>
      </c>
      <c r="AB64" s="41">
        <v>313</v>
      </c>
      <c r="AC64" s="41">
        <v>258</v>
      </c>
      <c r="AD64" s="41">
        <v>296</v>
      </c>
      <c r="AE64" s="41">
        <v>199</v>
      </c>
      <c r="AF64" s="41">
        <v>258</v>
      </c>
      <c r="AG64" s="41">
        <v>257</v>
      </c>
      <c r="AH64" s="41">
        <v>189</v>
      </c>
      <c r="AI64" s="41">
        <v>207</v>
      </c>
      <c r="AJ64" s="41">
        <v>228</v>
      </c>
      <c r="AK64" s="41">
        <v>162</v>
      </c>
      <c r="AL64" s="41">
        <v>125</v>
      </c>
      <c r="AM64" s="41">
        <v>21.4</v>
      </c>
      <c r="AN64" s="41">
        <v>38.299999999999997</v>
      </c>
      <c r="AO64" s="41">
        <v>35.6</v>
      </c>
      <c r="BF64" s="43"/>
    </row>
    <row r="65" spans="2:58" x14ac:dyDescent="0.35">
      <c r="B65" s="50" t="s">
        <v>82</v>
      </c>
      <c r="C65" s="5"/>
      <c r="D65" s="9"/>
      <c r="E65" s="51" t="s">
        <v>83</v>
      </c>
      <c r="F65" s="19">
        <v>24.3</v>
      </c>
      <c r="G65" s="19">
        <v>23.5</v>
      </c>
      <c r="H65" s="19">
        <v>24</v>
      </c>
      <c r="I65" s="19">
        <v>40.4</v>
      </c>
      <c r="J65" s="19">
        <v>27.7</v>
      </c>
      <c r="K65" s="19">
        <v>29.5</v>
      </c>
      <c r="L65" s="19">
        <v>26.8</v>
      </c>
      <c r="M65" s="19">
        <v>16.600000000000001</v>
      </c>
      <c r="N65" s="19">
        <v>38.299999999999997</v>
      </c>
      <c r="O65" s="19">
        <v>34.1</v>
      </c>
      <c r="P65" s="19">
        <v>31.8</v>
      </c>
      <c r="Q65" s="19">
        <v>32.1</v>
      </c>
      <c r="R65" s="19">
        <v>33.700000000000003</v>
      </c>
      <c r="S65" s="19">
        <v>33.4</v>
      </c>
      <c r="T65" s="19">
        <v>37.700000000000003</v>
      </c>
      <c r="U65" s="19">
        <v>44.6</v>
      </c>
      <c r="V65" s="19">
        <v>36.700000000000003</v>
      </c>
      <c r="W65" s="19">
        <v>35.700000000000003</v>
      </c>
      <c r="X65" s="19">
        <v>39.799999999999997</v>
      </c>
      <c r="Y65" s="19">
        <v>38.4</v>
      </c>
      <c r="Z65" s="19">
        <v>31.3</v>
      </c>
      <c r="AA65" s="19">
        <v>37.299999999999997</v>
      </c>
      <c r="AB65" s="19">
        <v>40.1</v>
      </c>
      <c r="AC65" s="19">
        <v>31.9</v>
      </c>
      <c r="AD65" s="19">
        <v>33.6</v>
      </c>
      <c r="AE65" s="19">
        <v>33.200000000000003</v>
      </c>
      <c r="AF65" s="19">
        <v>33.5</v>
      </c>
      <c r="AG65" s="19">
        <v>32.9</v>
      </c>
      <c r="AH65" s="19">
        <v>43.8</v>
      </c>
      <c r="AI65" s="19">
        <v>39</v>
      </c>
      <c r="AJ65" s="19">
        <v>35.1</v>
      </c>
      <c r="AK65" s="19">
        <v>44.2</v>
      </c>
      <c r="AL65" s="19">
        <v>49.5</v>
      </c>
      <c r="AM65" s="19">
        <v>48.6</v>
      </c>
      <c r="AN65" s="19">
        <v>60.4</v>
      </c>
      <c r="AO65" s="19">
        <v>48.9</v>
      </c>
      <c r="BF65" s="43"/>
    </row>
    <row r="66" spans="2:58" x14ac:dyDescent="0.35">
      <c r="B66" s="38" t="s">
        <v>84</v>
      </c>
      <c r="C66" s="43"/>
      <c r="D66" s="44"/>
      <c r="E66" s="44"/>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BF66" s="43"/>
    </row>
    <row r="67" spans="2:58" x14ac:dyDescent="0.35">
      <c r="B67" s="52" t="s">
        <v>85</v>
      </c>
      <c r="C67" s="43"/>
      <c r="D67" s="44"/>
      <c r="E67" s="44"/>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BF67" s="43"/>
    </row>
    <row r="68" spans="2:58" x14ac:dyDescent="0.35">
      <c r="B68" s="52" t="s">
        <v>86</v>
      </c>
      <c r="C68" s="43"/>
      <c r="D68" s="44"/>
      <c r="E68" s="44"/>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BF68" s="43"/>
    </row>
    <row r="69" spans="2:58" x14ac:dyDescent="0.35">
      <c r="B69" s="53" t="s">
        <v>87</v>
      </c>
      <c r="C69" s="43"/>
      <c r="D69" s="44"/>
      <c r="E69" s="44"/>
      <c r="F69" s="19">
        <v>49.05</v>
      </c>
      <c r="G69" s="19">
        <v>72.5</v>
      </c>
      <c r="H69" s="19">
        <v>64.400000000000006</v>
      </c>
      <c r="I69" s="19">
        <v>59.1</v>
      </c>
      <c r="J69" s="19">
        <v>85.84</v>
      </c>
      <c r="K69" s="19">
        <v>77.27</v>
      </c>
      <c r="L69" s="19">
        <v>77.98</v>
      </c>
      <c r="M69" s="19">
        <v>24.54</v>
      </c>
      <c r="N69" s="19">
        <v>100</v>
      </c>
      <c r="O69" s="19">
        <v>96.35</v>
      </c>
      <c r="P69" s="19">
        <v>93.08</v>
      </c>
      <c r="Q69" s="19">
        <v>96.14</v>
      </c>
      <c r="R69" s="19">
        <v>98.29</v>
      </c>
      <c r="S69" s="19">
        <v>93.59</v>
      </c>
      <c r="T69" s="19">
        <v>98.49</v>
      </c>
      <c r="U69" s="19">
        <v>89.05</v>
      </c>
      <c r="V69" s="19">
        <v>98.16</v>
      </c>
      <c r="W69" s="19">
        <v>100</v>
      </c>
      <c r="X69" s="19">
        <v>99.72</v>
      </c>
      <c r="Y69" s="19">
        <v>84.97</v>
      </c>
      <c r="Z69" s="19">
        <v>65.099999999999994</v>
      </c>
      <c r="AA69" s="19">
        <v>99.68</v>
      </c>
      <c r="AB69" s="19">
        <v>92.15</v>
      </c>
      <c r="AC69" s="19">
        <v>99.9</v>
      </c>
      <c r="AD69" s="19">
        <v>99.9</v>
      </c>
      <c r="AE69" s="19">
        <v>96.24</v>
      </c>
      <c r="AF69" s="19">
        <v>95.04</v>
      </c>
      <c r="AG69" s="19">
        <v>99.03</v>
      </c>
      <c r="AH69" s="19">
        <v>87.05</v>
      </c>
      <c r="AI69" s="19">
        <v>100</v>
      </c>
      <c r="AJ69" s="19">
        <v>99.72</v>
      </c>
      <c r="AK69" s="19">
        <v>72.72</v>
      </c>
      <c r="AL69" s="19">
        <v>61.29</v>
      </c>
      <c r="AM69" s="19">
        <v>42.75</v>
      </c>
      <c r="AN69" s="19">
        <v>44.15</v>
      </c>
      <c r="AO69" s="19">
        <v>44.93</v>
      </c>
      <c r="BF69" s="43"/>
    </row>
    <row r="70" spans="2:58" x14ac:dyDescent="0.35">
      <c r="B70" s="52" t="s">
        <v>88</v>
      </c>
      <c r="C70" s="43"/>
      <c r="D70" s="44"/>
      <c r="E70" s="44"/>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BF70" s="43"/>
    </row>
    <row r="71" spans="2:58" x14ac:dyDescent="0.35">
      <c r="B71" s="52" t="s">
        <v>89</v>
      </c>
      <c r="C71" s="43"/>
      <c r="D71" s="44"/>
      <c r="E71" s="44"/>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BF71" s="43"/>
    </row>
    <row r="72" spans="2:58" x14ac:dyDescent="0.35">
      <c r="B72" s="52" t="s">
        <v>90</v>
      </c>
      <c r="C72" s="43"/>
      <c r="D72" s="44"/>
      <c r="E72" s="44"/>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BF72" s="43"/>
    </row>
    <row r="73" spans="2:58" x14ac:dyDescent="0.35">
      <c r="B73" s="52" t="s">
        <v>91</v>
      </c>
      <c r="C73" s="43"/>
      <c r="D73" s="44"/>
      <c r="E73" s="44"/>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BF73" s="43"/>
    </row>
    <row r="74" spans="2:58" x14ac:dyDescent="0.35">
      <c r="B74" s="52" t="s">
        <v>92</v>
      </c>
      <c r="C74" s="43"/>
      <c r="D74" s="44"/>
      <c r="E74" s="44"/>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BF74" s="43"/>
    </row>
    <row r="75" spans="2:58" x14ac:dyDescent="0.35">
      <c r="B75" s="53" t="s">
        <v>93</v>
      </c>
      <c r="C75" s="43"/>
      <c r="D75" s="44"/>
      <c r="E75" s="44"/>
      <c r="F75" s="19">
        <v>50.51</v>
      </c>
      <c r="G75" s="19">
        <v>27.5</v>
      </c>
      <c r="H75" s="19">
        <v>35.36</v>
      </c>
      <c r="I75" s="19">
        <v>40.61</v>
      </c>
      <c r="J75" s="19">
        <v>14.16</v>
      </c>
      <c r="K75" s="19">
        <v>22.73</v>
      </c>
      <c r="L75" s="19">
        <v>16.55</v>
      </c>
      <c r="M75" s="19">
        <v>74.67</v>
      </c>
      <c r="N75" s="19">
        <v>0</v>
      </c>
      <c r="O75" s="19">
        <v>2.14</v>
      </c>
      <c r="P75" s="19">
        <v>6.92</v>
      </c>
      <c r="Q75" s="19">
        <v>3.8</v>
      </c>
      <c r="R75" s="19">
        <v>1.71</v>
      </c>
      <c r="S75" s="19">
        <v>4.95</v>
      </c>
      <c r="T75" s="19">
        <v>0.83</v>
      </c>
      <c r="U75" s="19">
        <v>4.51</v>
      </c>
      <c r="V75" s="19">
        <v>0.87</v>
      </c>
      <c r="W75" s="19">
        <v>0</v>
      </c>
      <c r="X75" s="19">
        <v>0.28000000000000003</v>
      </c>
      <c r="Y75" s="19">
        <v>5.93</v>
      </c>
      <c r="Z75" s="19">
        <v>34.74</v>
      </c>
      <c r="AA75" s="19">
        <v>0.32</v>
      </c>
      <c r="AB75" s="19">
        <v>7.85</v>
      </c>
      <c r="AC75" s="19">
        <v>0.1</v>
      </c>
      <c r="AD75" s="19">
        <v>0.1</v>
      </c>
      <c r="AE75" s="19">
        <v>3.76</v>
      </c>
      <c r="AF75" s="19">
        <v>4.96</v>
      </c>
      <c r="AG75" s="19">
        <v>0.97</v>
      </c>
      <c r="AH75" s="19">
        <v>9.3000000000000007</v>
      </c>
      <c r="AI75" s="19">
        <v>0</v>
      </c>
      <c r="AJ75" s="19">
        <v>0.28000000000000003</v>
      </c>
      <c r="AK75" s="19">
        <v>27.02</v>
      </c>
      <c r="AL75" s="19">
        <v>38.71</v>
      </c>
      <c r="AM75" s="19">
        <v>56.92</v>
      </c>
      <c r="AN75" s="19">
        <v>55.77</v>
      </c>
      <c r="AO75" s="19">
        <v>54.83</v>
      </c>
      <c r="BF75" s="43"/>
    </row>
    <row r="76" spans="2:58" x14ac:dyDescent="0.35">
      <c r="B76" s="52" t="s">
        <v>94</v>
      </c>
      <c r="C76" s="43"/>
      <c r="D76" s="44"/>
      <c r="E76" s="44"/>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BF76" s="43"/>
    </row>
    <row r="77" spans="2:58" x14ac:dyDescent="0.35">
      <c r="B77" s="52" t="s">
        <v>95</v>
      </c>
      <c r="C77" s="43"/>
      <c r="D77" s="44"/>
      <c r="E77" s="44"/>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BF77" s="43"/>
    </row>
    <row r="78" spans="2:58" x14ac:dyDescent="0.35">
      <c r="B78" s="52" t="s">
        <v>96</v>
      </c>
      <c r="C78" s="43"/>
      <c r="D78" s="44"/>
      <c r="E78" s="44"/>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BF78" s="43"/>
    </row>
    <row r="79" spans="2:58" x14ac:dyDescent="0.35">
      <c r="B79" s="53" t="s">
        <v>97</v>
      </c>
      <c r="C79" s="43"/>
      <c r="D79" s="44"/>
      <c r="E79" s="44"/>
      <c r="F79" s="19">
        <v>0.43</v>
      </c>
      <c r="G79" s="19">
        <v>0</v>
      </c>
      <c r="H79" s="19">
        <v>0.23</v>
      </c>
      <c r="I79" s="19">
        <v>0.28999999999999998</v>
      </c>
      <c r="J79" s="19">
        <v>0</v>
      </c>
      <c r="K79" s="19">
        <v>0</v>
      </c>
      <c r="L79" s="19">
        <v>5.47</v>
      </c>
      <c r="M79" s="19">
        <v>0.78</v>
      </c>
      <c r="N79" s="19">
        <v>0</v>
      </c>
      <c r="O79" s="19">
        <v>1.51</v>
      </c>
      <c r="P79" s="19">
        <v>0</v>
      </c>
      <c r="Q79" s="19">
        <v>7.0000000000000007E-2</v>
      </c>
      <c r="R79" s="19">
        <v>0</v>
      </c>
      <c r="S79" s="19">
        <v>1.46</v>
      </c>
      <c r="T79" s="19">
        <v>0.69</v>
      </c>
      <c r="U79" s="19">
        <v>6.44</v>
      </c>
      <c r="V79" s="19">
        <v>0.96</v>
      </c>
      <c r="W79" s="19">
        <v>0</v>
      </c>
      <c r="X79" s="19">
        <v>0</v>
      </c>
      <c r="Y79" s="19">
        <v>9.11</v>
      </c>
      <c r="Z79" s="19">
        <v>0.16</v>
      </c>
      <c r="AA79" s="19">
        <v>0</v>
      </c>
      <c r="AB79" s="19">
        <v>0</v>
      </c>
      <c r="AC79" s="19">
        <v>0</v>
      </c>
      <c r="AD79" s="19">
        <v>0</v>
      </c>
      <c r="AE79" s="19">
        <v>0</v>
      </c>
      <c r="AF79" s="19">
        <v>0</v>
      </c>
      <c r="AG79" s="19">
        <v>0</v>
      </c>
      <c r="AH79" s="19">
        <v>3.65</v>
      </c>
      <c r="AI79" s="19">
        <v>0</v>
      </c>
      <c r="AJ79" s="19">
        <v>0</v>
      </c>
      <c r="AK79" s="19">
        <v>0.26</v>
      </c>
      <c r="AL79" s="19">
        <v>0</v>
      </c>
      <c r="AM79" s="19">
        <v>0.33</v>
      </c>
      <c r="AN79" s="19">
        <v>0.09</v>
      </c>
      <c r="AO79" s="19">
        <v>0.24</v>
      </c>
      <c r="BF79" s="43"/>
    </row>
    <row r="80" spans="2:58" x14ac:dyDescent="0.35">
      <c r="B80" s="54" t="s">
        <v>98</v>
      </c>
      <c r="C80" s="43"/>
      <c r="D80" s="44"/>
      <c r="E80" s="44"/>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BF80" s="43"/>
    </row>
    <row r="81" spans="2:58" x14ac:dyDescent="0.35">
      <c r="B81" s="54" t="s">
        <v>99</v>
      </c>
      <c r="C81" s="43"/>
      <c r="D81" s="44"/>
      <c r="E81" s="44"/>
      <c r="F81" s="19">
        <v>6.93</v>
      </c>
      <c r="G81" s="19">
        <v>5.87</v>
      </c>
      <c r="H81" s="19">
        <v>5.71</v>
      </c>
      <c r="I81" s="19">
        <v>2.77</v>
      </c>
      <c r="J81" s="19">
        <v>4.87</v>
      </c>
      <c r="K81" s="19">
        <v>4.03</v>
      </c>
      <c r="L81" s="19">
        <v>4.28</v>
      </c>
      <c r="M81" s="19" t="s">
        <v>255</v>
      </c>
      <c r="N81" s="19">
        <v>4.72</v>
      </c>
      <c r="O81" s="19">
        <v>5.63</v>
      </c>
      <c r="P81" s="19">
        <v>1.85</v>
      </c>
      <c r="Q81" s="19">
        <v>2.08</v>
      </c>
      <c r="R81" s="19">
        <v>2.25</v>
      </c>
      <c r="S81" s="19">
        <v>3.56</v>
      </c>
      <c r="T81" s="19">
        <v>3.51</v>
      </c>
      <c r="U81" s="19">
        <v>4.09</v>
      </c>
      <c r="V81" s="19">
        <v>2.2000000000000002</v>
      </c>
      <c r="W81" s="19">
        <v>2</v>
      </c>
      <c r="X81" s="19">
        <v>3.63</v>
      </c>
      <c r="Y81" s="19">
        <v>9.26</v>
      </c>
      <c r="Z81" s="19">
        <v>6.21</v>
      </c>
      <c r="AA81" s="19">
        <v>2.68</v>
      </c>
      <c r="AB81" s="19">
        <v>2.02</v>
      </c>
      <c r="AC81" s="19">
        <v>2.2000000000000002</v>
      </c>
      <c r="AD81" s="19">
        <v>2.27</v>
      </c>
      <c r="AE81" s="19">
        <v>2.5</v>
      </c>
      <c r="AF81" s="19">
        <v>2.33</v>
      </c>
      <c r="AG81" s="19">
        <v>2.31</v>
      </c>
      <c r="AH81" s="19">
        <v>1.56</v>
      </c>
      <c r="AI81" s="19">
        <v>2.0099999999999998</v>
      </c>
      <c r="AJ81" s="19">
        <v>2.2599999999999998</v>
      </c>
      <c r="AK81" s="19">
        <v>1.27</v>
      </c>
      <c r="AL81" s="19">
        <v>1.23</v>
      </c>
      <c r="AM81" s="19">
        <v>0.53</v>
      </c>
      <c r="AN81" s="19">
        <v>0.62</v>
      </c>
      <c r="AO81" s="19">
        <v>0.77</v>
      </c>
      <c r="BF81" s="43"/>
    </row>
  </sheetData>
  <mergeCells count="4">
    <mergeCell ref="A9:A16"/>
    <mergeCell ref="A17:A19"/>
    <mergeCell ref="A20:A46"/>
    <mergeCell ref="A47:A64"/>
  </mergeCells>
  <phoneticPr fontId="24" type="noConversion"/>
  <conditionalFormatting sqref="F9:AO19">
    <cfRule type="cellIs" dxfId="52" priority="3" operator="greaterThanOrEqual">
      <formula>$D9</formula>
    </cfRule>
    <cfRule type="cellIs" dxfId="51" priority="4" operator="lessThan">
      <formula>$C9</formula>
    </cfRule>
    <cfRule type="cellIs" dxfId="50" priority="5" operator="greaterThanOrEqual">
      <formula>$C9</formula>
    </cfRule>
  </conditionalFormatting>
  <conditionalFormatting sqref="F45:AO46">
    <cfRule type="cellIs" dxfId="49" priority="1" operator="lessThan">
      <formula>$C45</formula>
    </cfRule>
    <cfRule type="cellIs" dxfId="48" priority="2" operator="greaterThanOrEqual">
      <formula>$C45</formula>
    </cfRule>
  </conditionalFormatting>
  <conditionalFormatting sqref="F64:AO64">
    <cfRule type="cellIs" dxfId="47" priority="6" operator="lessThan">
      <formula>$C64</formula>
    </cfRule>
    <cfRule type="cellIs" dxfId="46" priority="7" operator="greaterThanOrEqual">
      <formula>$C64</formula>
    </cfRule>
  </conditionalFormatting>
  <conditionalFormatting sqref="BF9">
    <cfRule type="cellIs" dxfId="45" priority="53" operator="greaterThan">
      <formula>100</formula>
    </cfRule>
    <cfRule type="cellIs" dxfId="44" priority="17" operator="lessThan">
      <formula>20</formula>
    </cfRule>
    <cfRule type="cellIs" dxfId="43" priority="52" operator="equal">
      <formula>100</formula>
    </cfRule>
    <cfRule type="cellIs" dxfId="42" priority="51" operator="between">
      <formula>20</formula>
      <formula>99.99999999</formula>
    </cfRule>
  </conditionalFormatting>
  <conditionalFormatting sqref="BF10">
    <cfRule type="cellIs" dxfId="41" priority="46" operator="between">
      <formula>0.4</formula>
      <formula>1.99999999</formula>
    </cfRule>
    <cfRule type="cellIs" dxfId="40" priority="47" operator="lessThan">
      <formula>0.4</formula>
    </cfRule>
    <cfRule type="cellIs" dxfId="39" priority="45" operator="equal">
      <formula>2</formula>
    </cfRule>
    <cfRule type="cellIs" dxfId="38" priority="15" operator="greaterThanOrEqual">
      <formula>2</formula>
    </cfRule>
  </conditionalFormatting>
  <conditionalFormatting sqref="BF11">
    <cfRule type="cellIs" dxfId="37" priority="48" operator="greaterThanOrEqual">
      <formula>400</formula>
    </cfRule>
  </conditionalFormatting>
  <conditionalFormatting sqref="BF11:BF12">
    <cfRule type="cellIs" dxfId="36" priority="16" operator="between">
      <formula>40</formula>
      <formula>399.9999</formula>
    </cfRule>
    <cfRule type="cellIs" dxfId="35" priority="42" operator="lessThan">
      <formula>40</formula>
    </cfRule>
  </conditionalFormatting>
  <conditionalFormatting sqref="BF12">
    <cfRule type="cellIs" dxfId="34" priority="44" operator="greaterThan">
      <formula>400</formula>
    </cfRule>
    <cfRule type="cellIs" dxfId="33" priority="43" operator="equal">
      <formula>400</formula>
    </cfRule>
  </conditionalFormatting>
  <conditionalFormatting sqref="BF13">
    <cfRule type="cellIs" dxfId="32" priority="41" operator="lessThan">
      <formula>0.3</formula>
    </cfRule>
    <cfRule type="cellIs" dxfId="31" priority="40" operator="between">
      <formula>0.3</formula>
      <formula>2.999999</formula>
    </cfRule>
    <cfRule type="cellIs" dxfId="30" priority="39" operator="greaterThan">
      <formula>3</formula>
    </cfRule>
    <cfRule type="cellIs" dxfId="29" priority="14" operator="equal">
      <formula>3</formula>
    </cfRule>
  </conditionalFormatting>
  <conditionalFormatting sqref="BF14">
    <cfRule type="cellIs" dxfId="28" priority="38" operator="greaterThan">
      <formula>200</formula>
    </cfRule>
    <cfRule type="cellIs" dxfId="27" priority="37" operator="between">
      <formula>20</formula>
      <formula>199.99999999</formula>
    </cfRule>
    <cfRule type="cellIs" dxfId="26" priority="13" operator="equal">
      <formula>200</formula>
    </cfRule>
    <cfRule type="cellIs" dxfId="25" priority="36" operator="lessThan">
      <formula>20</formula>
    </cfRule>
  </conditionalFormatting>
  <conditionalFormatting sqref="BF15">
    <cfRule type="cellIs" dxfId="24" priority="33" operator="lessThan">
      <formula>50</formula>
    </cfRule>
    <cfRule type="cellIs" dxfId="23" priority="34" operator="between">
      <formula>50</formula>
      <formula>499.999999</formula>
    </cfRule>
    <cfRule type="cellIs" dxfId="22" priority="35" operator="greaterThan">
      <formula>500</formula>
    </cfRule>
    <cfRule type="cellIs" dxfId="21" priority="12" operator="equal">
      <formula>500</formula>
    </cfRule>
  </conditionalFormatting>
  <conditionalFormatting sqref="BF16">
    <cfRule type="cellIs" dxfId="20" priority="11" operator="equal">
      <formula>800</formula>
    </cfRule>
    <cfRule type="cellIs" dxfId="19" priority="32" operator="greaterThan">
      <formula>800</formula>
    </cfRule>
    <cfRule type="cellIs" dxfId="18" priority="31" operator="between">
      <formula>130</formula>
      <formula>799.99999</formula>
    </cfRule>
    <cfRule type="cellIs" dxfId="17" priority="30" operator="lessThan">
      <formula>130</formula>
    </cfRule>
  </conditionalFormatting>
  <conditionalFormatting sqref="BF17">
    <cfRule type="cellIs" dxfId="16" priority="49" operator="between">
      <formula>0.1</formula>
      <formula>0.99999</formula>
    </cfRule>
    <cfRule type="cellIs" dxfId="15" priority="50" operator="greaterThanOrEqual">
      <formula>1</formula>
    </cfRule>
  </conditionalFormatting>
  <conditionalFormatting sqref="BF17:BF19">
    <cfRule type="cellIs" dxfId="14" priority="10" operator="equal">
      <formula>1</formula>
    </cfRule>
    <cfRule type="cellIs" dxfId="13" priority="26" operator="lessThan">
      <formula>0.1</formula>
    </cfRule>
  </conditionalFormatting>
  <conditionalFormatting sqref="BF18">
    <cfRule type="cellIs" dxfId="12" priority="29" operator="between">
      <formula>0.1</formula>
      <formula>0.9999999999</formula>
    </cfRule>
  </conditionalFormatting>
  <conditionalFormatting sqref="BF18:BF19">
    <cfRule type="cellIs" dxfId="11" priority="28" operator="greaterThan">
      <formula>1</formula>
    </cfRule>
  </conditionalFormatting>
  <conditionalFormatting sqref="BF19">
    <cfRule type="cellIs" dxfId="10" priority="27" operator="between">
      <formula>0.1</formula>
      <formula>1</formula>
    </cfRule>
  </conditionalFormatting>
  <conditionalFormatting sqref="BF45">
    <cfRule type="cellIs" dxfId="9" priority="21" operator="equal">
      <formula>0.01</formula>
    </cfRule>
    <cfRule type="cellIs" dxfId="8" priority="22" operator="lessThan">
      <formula>0.01</formula>
    </cfRule>
    <cfRule type="cellIs" dxfId="7" priority="20" operator="greaterThan">
      <formula>0.01</formula>
    </cfRule>
  </conditionalFormatting>
  <conditionalFormatting sqref="BF46">
    <cfRule type="cellIs" dxfId="6" priority="9" operator="equal">
      <formula>0.2</formula>
    </cfRule>
    <cfRule type="cellIs" dxfId="5" priority="23" operator="greaterThan">
      <formula>0.2</formula>
    </cfRule>
    <cfRule type="cellIs" dxfId="4" priority="25" operator="lessThan">
      <formula>0.02</formula>
    </cfRule>
    <cfRule type="cellIs" dxfId="3" priority="24" operator="between">
      <formula>0.02</formula>
      <formula>0.199999999</formula>
    </cfRule>
  </conditionalFormatting>
  <conditionalFormatting sqref="BF64">
    <cfRule type="cellIs" dxfId="2" priority="19" operator="lessThan">
      <formula>100</formula>
    </cfRule>
    <cfRule type="cellIs" dxfId="1" priority="18" operator="greaterThan">
      <formula>100</formula>
    </cfRule>
    <cfRule type="cellIs" dxfId="0" priority="8" operator="equal">
      <formula>100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A48DA-F492-4BA8-948A-734C1B0A2614}">
  <dimension ref="A1:G39"/>
  <sheetViews>
    <sheetView workbookViewId="0">
      <selection activeCell="I15" sqref="I15"/>
    </sheetView>
  </sheetViews>
  <sheetFormatPr defaultColWidth="14.08984375" defaultRowHeight="14" x14ac:dyDescent="0.3"/>
  <cols>
    <col min="1" max="6" width="14.08984375" style="55"/>
    <col min="7" max="7" width="60.54296875" style="55" customWidth="1"/>
    <col min="8" max="16384" width="14.08984375" style="55"/>
  </cols>
  <sheetData>
    <row r="1" spans="1:7" ht="14.5" thickBot="1" x14ac:dyDescent="0.35"/>
    <row r="2" spans="1:7" ht="14.5" thickTop="1" x14ac:dyDescent="0.3">
      <c r="A2" s="146" t="s">
        <v>100</v>
      </c>
      <c r="B2" s="56" t="s">
        <v>101</v>
      </c>
      <c r="C2" s="56" t="s">
        <v>102</v>
      </c>
      <c r="D2" s="57" t="s">
        <v>103</v>
      </c>
      <c r="E2" s="56" t="s">
        <v>102</v>
      </c>
      <c r="F2" s="57" t="s">
        <v>103</v>
      </c>
      <c r="G2" s="146" t="s">
        <v>104</v>
      </c>
    </row>
    <row r="3" spans="1:7" ht="14.5" thickBot="1" x14ac:dyDescent="0.35">
      <c r="A3" s="147"/>
      <c r="B3" s="58" t="s">
        <v>105</v>
      </c>
      <c r="C3" s="58" t="s">
        <v>106</v>
      </c>
      <c r="D3" s="59" t="s">
        <v>106</v>
      </c>
      <c r="E3" s="58" t="s">
        <v>107</v>
      </c>
      <c r="F3" s="59" t="s">
        <v>107</v>
      </c>
      <c r="G3" s="147"/>
    </row>
    <row r="4" spans="1:7" ht="15" thickTop="1" thickBot="1" x14ac:dyDescent="0.35">
      <c r="A4" s="60" t="s">
        <v>108</v>
      </c>
      <c r="B4" s="61" t="s">
        <v>109</v>
      </c>
      <c r="C4" s="62">
        <v>20</v>
      </c>
      <c r="D4" s="63">
        <v>20</v>
      </c>
      <c r="E4" s="62">
        <v>100</v>
      </c>
      <c r="F4" s="63">
        <v>70</v>
      </c>
      <c r="G4" s="148" t="s">
        <v>110</v>
      </c>
    </row>
    <row r="5" spans="1:7" ht="14.5" thickBot="1" x14ac:dyDescent="0.35">
      <c r="A5" s="60" t="s">
        <v>111</v>
      </c>
      <c r="B5" s="61" t="s">
        <v>109</v>
      </c>
      <c r="C5" s="62">
        <v>0.4</v>
      </c>
      <c r="D5" s="63">
        <v>0.4</v>
      </c>
      <c r="E5" s="62">
        <v>5</v>
      </c>
      <c r="F5" s="63">
        <v>4</v>
      </c>
      <c r="G5" s="149"/>
    </row>
    <row r="6" spans="1:7" ht="14.5" thickBot="1" x14ac:dyDescent="0.35">
      <c r="A6" s="60" t="s">
        <v>112</v>
      </c>
      <c r="B6" s="61" t="s">
        <v>109</v>
      </c>
      <c r="C6" s="62">
        <v>40</v>
      </c>
      <c r="D6" s="63">
        <v>50</v>
      </c>
      <c r="E6" s="62">
        <v>400</v>
      </c>
      <c r="F6" s="63">
        <v>370</v>
      </c>
      <c r="G6" s="149"/>
    </row>
    <row r="7" spans="1:7" ht="14.5" thickBot="1" x14ac:dyDescent="0.35">
      <c r="A7" s="60" t="s">
        <v>113</v>
      </c>
      <c r="B7" s="61" t="s">
        <v>109</v>
      </c>
      <c r="C7" s="62">
        <v>40</v>
      </c>
      <c r="D7" s="63">
        <v>30</v>
      </c>
      <c r="E7" s="62">
        <v>400</v>
      </c>
      <c r="F7" s="63">
        <v>300</v>
      </c>
      <c r="G7" s="149"/>
    </row>
    <row r="8" spans="1:7" ht="14.5" thickBot="1" x14ac:dyDescent="0.35">
      <c r="A8" s="60" t="s">
        <v>114</v>
      </c>
      <c r="B8" s="61" t="s">
        <v>109</v>
      </c>
      <c r="C8" s="62">
        <v>0.3</v>
      </c>
      <c r="D8" s="63">
        <v>0.25</v>
      </c>
      <c r="E8" s="62">
        <v>3</v>
      </c>
      <c r="F8" s="63">
        <v>1.5</v>
      </c>
      <c r="G8" s="149"/>
    </row>
    <row r="9" spans="1:7" ht="14.5" thickBot="1" x14ac:dyDescent="0.35">
      <c r="A9" s="60" t="s">
        <v>115</v>
      </c>
      <c r="B9" s="61" t="s">
        <v>109</v>
      </c>
      <c r="C9" s="62">
        <v>20</v>
      </c>
      <c r="D9" s="63">
        <v>30</v>
      </c>
      <c r="E9" s="62">
        <v>200</v>
      </c>
      <c r="F9" s="63">
        <v>150</v>
      </c>
      <c r="G9" s="149"/>
    </row>
    <row r="10" spans="1:7" ht="14.5" thickBot="1" x14ac:dyDescent="0.35">
      <c r="A10" s="60" t="s">
        <v>116</v>
      </c>
      <c r="B10" s="61" t="s">
        <v>109</v>
      </c>
      <c r="C10" s="62">
        <v>50</v>
      </c>
      <c r="D10" s="63">
        <v>50</v>
      </c>
      <c r="E10" s="62">
        <v>500</v>
      </c>
      <c r="F10" s="63">
        <v>400</v>
      </c>
      <c r="G10" s="149"/>
    </row>
    <row r="11" spans="1:7" ht="14.5" thickBot="1" x14ac:dyDescent="0.35">
      <c r="A11" s="64" t="s">
        <v>117</v>
      </c>
      <c r="B11" s="65" t="s">
        <v>109</v>
      </c>
      <c r="C11" s="66">
        <v>130</v>
      </c>
      <c r="D11" s="67">
        <v>130</v>
      </c>
      <c r="E11" s="66">
        <v>800</v>
      </c>
      <c r="F11" s="67">
        <v>600</v>
      </c>
      <c r="G11" s="150"/>
    </row>
    <row r="12" spans="1:7" ht="14.5" thickTop="1" x14ac:dyDescent="0.3">
      <c r="A12" s="151" t="s">
        <v>118</v>
      </c>
      <c r="B12" s="153" t="s">
        <v>109</v>
      </c>
      <c r="C12" s="155">
        <v>0.1</v>
      </c>
      <c r="D12" s="157">
        <v>0.1</v>
      </c>
      <c r="E12" s="155">
        <v>1</v>
      </c>
      <c r="F12" s="157">
        <v>0.5</v>
      </c>
      <c r="G12" s="159" t="s">
        <v>119</v>
      </c>
    </row>
    <row r="13" spans="1:7" ht="14.5" thickBot="1" x14ac:dyDescent="0.35">
      <c r="A13" s="152"/>
      <c r="B13" s="154"/>
      <c r="C13" s="156"/>
      <c r="D13" s="158"/>
      <c r="E13" s="156"/>
      <c r="F13" s="158"/>
      <c r="G13" s="160"/>
    </row>
    <row r="14" spans="1:7" ht="15" thickTop="1" thickBot="1" x14ac:dyDescent="0.35">
      <c r="A14" s="60" t="s">
        <v>120</v>
      </c>
      <c r="B14" s="71" t="s">
        <v>109</v>
      </c>
      <c r="C14" s="62" t="s">
        <v>121</v>
      </c>
      <c r="D14" s="63" t="s">
        <v>122</v>
      </c>
      <c r="E14" s="62" t="s">
        <v>122</v>
      </c>
      <c r="F14" s="63" t="s">
        <v>122</v>
      </c>
      <c r="G14" s="148" t="s">
        <v>123</v>
      </c>
    </row>
    <row r="15" spans="1:7" ht="14.5" thickBot="1" x14ac:dyDescent="0.35">
      <c r="A15" s="60" t="s">
        <v>124</v>
      </c>
      <c r="B15" s="71" t="s">
        <v>125</v>
      </c>
      <c r="C15" s="62" t="s">
        <v>122</v>
      </c>
      <c r="D15" s="63">
        <v>552</v>
      </c>
      <c r="E15" s="62" t="s">
        <v>122</v>
      </c>
      <c r="F15" s="63">
        <v>3160</v>
      </c>
      <c r="G15" s="149"/>
    </row>
    <row r="16" spans="1:7" ht="14.5" thickBot="1" x14ac:dyDescent="0.35">
      <c r="A16" s="64" t="s">
        <v>126</v>
      </c>
      <c r="B16" s="72" t="s">
        <v>125</v>
      </c>
      <c r="C16" s="66" t="s">
        <v>122</v>
      </c>
      <c r="D16" s="67">
        <v>1700</v>
      </c>
      <c r="E16" s="66" t="s">
        <v>122</v>
      </c>
      <c r="F16" s="67">
        <v>9600</v>
      </c>
      <c r="G16" s="150"/>
    </row>
    <row r="17" spans="1:7" ht="15" thickTop="1" thickBot="1" x14ac:dyDescent="0.35">
      <c r="A17" s="73" t="s">
        <v>127</v>
      </c>
      <c r="B17" s="74" t="s">
        <v>125</v>
      </c>
      <c r="C17" s="62">
        <v>20</v>
      </c>
      <c r="D17" s="75">
        <v>20</v>
      </c>
      <c r="E17" s="62">
        <v>200</v>
      </c>
      <c r="F17" s="75">
        <v>180</v>
      </c>
      <c r="G17" s="159" t="s">
        <v>128</v>
      </c>
    </row>
    <row r="18" spans="1:7" ht="14.5" thickBot="1" x14ac:dyDescent="0.35">
      <c r="A18" s="73" t="s">
        <v>129</v>
      </c>
      <c r="B18" s="74" t="s">
        <v>125</v>
      </c>
      <c r="C18" s="62">
        <v>10</v>
      </c>
      <c r="D18" s="75">
        <v>10</v>
      </c>
      <c r="E18" s="62" t="s">
        <v>122</v>
      </c>
      <c r="F18" s="75">
        <v>90</v>
      </c>
      <c r="G18" s="163"/>
    </row>
    <row r="19" spans="1:7" ht="14.5" thickBot="1" x14ac:dyDescent="0.35">
      <c r="A19" s="73" t="s">
        <v>130</v>
      </c>
      <c r="B19" s="74" t="s">
        <v>125</v>
      </c>
      <c r="C19" s="62" t="s">
        <v>122</v>
      </c>
      <c r="D19" s="75">
        <v>0.6</v>
      </c>
      <c r="E19" s="62" t="s">
        <v>122</v>
      </c>
      <c r="F19" s="75">
        <v>1.7</v>
      </c>
      <c r="G19" s="163"/>
    </row>
    <row r="20" spans="1:7" ht="14.5" thickBot="1" x14ac:dyDescent="0.35">
      <c r="A20" s="73" t="s">
        <v>131</v>
      </c>
      <c r="B20" s="74" t="s">
        <v>125</v>
      </c>
      <c r="C20" s="62" t="s">
        <v>122</v>
      </c>
      <c r="D20" s="75">
        <v>0.9</v>
      </c>
      <c r="E20" s="62" t="s">
        <v>122</v>
      </c>
      <c r="F20" s="75">
        <v>2.7</v>
      </c>
      <c r="G20" s="163"/>
    </row>
    <row r="21" spans="1:7" ht="14.5" thickBot="1" x14ac:dyDescent="0.35">
      <c r="A21" s="73" t="s">
        <v>132</v>
      </c>
      <c r="B21" s="74" t="s">
        <v>125</v>
      </c>
      <c r="C21" s="62" t="s">
        <v>122</v>
      </c>
      <c r="D21" s="75">
        <v>1</v>
      </c>
      <c r="E21" s="62" t="s">
        <v>122</v>
      </c>
      <c r="F21" s="75">
        <v>3</v>
      </c>
      <c r="G21" s="163"/>
    </row>
    <row r="22" spans="1:7" ht="14.5" thickBot="1" x14ac:dyDescent="0.35">
      <c r="A22" s="73" t="s">
        <v>133</v>
      </c>
      <c r="B22" s="74" t="s">
        <v>125</v>
      </c>
      <c r="C22" s="62" t="s">
        <v>122</v>
      </c>
      <c r="D22" s="75">
        <v>0.2</v>
      </c>
      <c r="E22" s="62" t="s">
        <v>122</v>
      </c>
      <c r="F22" s="75">
        <v>0.6</v>
      </c>
      <c r="G22" s="163"/>
    </row>
    <row r="23" spans="1:7" ht="14.5" thickBot="1" x14ac:dyDescent="0.35">
      <c r="A23" s="73" t="s">
        <v>134</v>
      </c>
      <c r="B23" s="74" t="s">
        <v>125</v>
      </c>
      <c r="C23" s="62" t="s">
        <v>122</v>
      </c>
      <c r="D23" s="75">
        <v>2.6</v>
      </c>
      <c r="E23" s="62" t="s">
        <v>122</v>
      </c>
      <c r="F23" s="75">
        <v>7.9</v>
      </c>
      <c r="G23" s="163"/>
    </row>
    <row r="24" spans="1:7" ht="14.5" thickBot="1" x14ac:dyDescent="0.35">
      <c r="A24" s="73" t="s">
        <v>135</v>
      </c>
      <c r="B24" s="74" t="s">
        <v>125</v>
      </c>
      <c r="C24" s="62" t="s">
        <v>122</v>
      </c>
      <c r="D24" s="75">
        <v>13</v>
      </c>
      <c r="E24" s="62" t="s">
        <v>122</v>
      </c>
      <c r="F24" s="75">
        <v>40</v>
      </c>
      <c r="G24" s="163"/>
    </row>
    <row r="25" spans="1:7" ht="14.5" thickBot="1" x14ac:dyDescent="0.35">
      <c r="A25" s="70" t="s">
        <v>136</v>
      </c>
      <c r="B25" s="76" t="s">
        <v>125</v>
      </c>
      <c r="C25" s="66" t="s">
        <v>122</v>
      </c>
      <c r="D25" s="77">
        <v>4</v>
      </c>
      <c r="E25" s="66" t="s">
        <v>122</v>
      </c>
      <c r="F25" s="77">
        <v>12</v>
      </c>
      <c r="G25" s="160"/>
    </row>
    <row r="26" spans="1:7" ht="14.5" thickTop="1" x14ac:dyDescent="0.3">
      <c r="A26" s="164" t="s">
        <v>137</v>
      </c>
      <c r="B26" s="166" t="s">
        <v>125</v>
      </c>
      <c r="C26" s="155">
        <v>1</v>
      </c>
      <c r="D26" s="169">
        <v>1</v>
      </c>
      <c r="E26" s="155" t="s">
        <v>122</v>
      </c>
      <c r="F26" s="169" t="s">
        <v>122</v>
      </c>
      <c r="G26" s="148" t="s">
        <v>138</v>
      </c>
    </row>
    <row r="27" spans="1:7" ht="14.5" thickBot="1" x14ac:dyDescent="0.35">
      <c r="A27" s="165"/>
      <c r="B27" s="167"/>
      <c r="C27" s="168"/>
      <c r="D27" s="170"/>
      <c r="E27" s="168"/>
      <c r="F27" s="170"/>
      <c r="G27" s="149"/>
    </row>
    <row r="28" spans="1:7" ht="14.5" thickBot="1" x14ac:dyDescent="0.35">
      <c r="A28" s="64" t="s">
        <v>139</v>
      </c>
      <c r="B28" s="72" t="s">
        <v>125</v>
      </c>
      <c r="C28" s="66">
        <v>5</v>
      </c>
      <c r="D28" s="67">
        <v>5</v>
      </c>
      <c r="E28" s="66" t="s">
        <v>122</v>
      </c>
      <c r="F28" s="67" t="s">
        <v>122</v>
      </c>
      <c r="G28" s="150"/>
    </row>
    <row r="29" spans="1:7" ht="15" thickTop="1" thickBot="1" x14ac:dyDescent="0.35">
      <c r="A29" s="78" t="s">
        <v>140</v>
      </c>
      <c r="B29" s="79" t="s">
        <v>125</v>
      </c>
      <c r="C29" s="68" t="s">
        <v>122</v>
      </c>
      <c r="D29" s="69">
        <v>38</v>
      </c>
      <c r="E29" s="68" t="s">
        <v>122</v>
      </c>
      <c r="F29" s="69">
        <v>110</v>
      </c>
      <c r="G29" s="161" t="s">
        <v>141</v>
      </c>
    </row>
    <row r="30" spans="1:7" ht="14.5" thickBot="1" x14ac:dyDescent="0.35">
      <c r="A30" s="78" t="s">
        <v>142</v>
      </c>
      <c r="B30" s="79" t="s">
        <v>125</v>
      </c>
      <c r="C30" s="80" t="s">
        <v>122</v>
      </c>
      <c r="D30" s="81">
        <v>33</v>
      </c>
      <c r="E30" s="80" t="s">
        <v>122</v>
      </c>
      <c r="F30" s="81">
        <v>97.5</v>
      </c>
      <c r="G30" s="162"/>
    </row>
    <row r="31" spans="1:7" ht="14.5" thickBot="1" x14ac:dyDescent="0.35">
      <c r="A31" s="82" t="s">
        <v>143</v>
      </c>
      <c r="B31" s="83" t="s">
        <v>125</v>
      </c>
      <c r="C31" s="84" t="s">
        <v>122</v>
      </c>
      <c r="D31" s="85">
        <v>33</v>
      </c>
      <c r="E31" s="84" t="s">
        <v>122</v>
      </c>
      <c r="F31" s="85">
        <v>97.5</v>
      </c>
      <c r="G31" s="162"/>
    </row>
    <row r="32" spans="1:7" ht="14.5" thickBot="1" x14ac:dyDescent="0.35">
      <c r="A32" s="82" t="s">
        <v>144</v>
      </c>
      <c r="B32" s="83" t="s">
        <v>125</v>
      </c>
      <c r="C32" s="84" t="s">
        <v>122</v>
      </c>
      <c r="D32" s="85">
        <v>0.3</v>
      </c>
      <c r="E32" s="84" t="s">
        <v>122</v>
      </c>
      <c r="F32" s="85">
        <v>1</v>
      </c>
      <c r="G32" s="162"/>
    </row>
    <row r="33" spans="1:7" ht="14.5" thickBot="1" x14ac:dyDescent="0.35">
      <c r="A33" s="82" t="s">
        <v>145</v>
      </c>
      <c r="B33" s="83" t="s">
        <v>125</v>
      </c>
      <c r="C33" s="84" t="s">
        <v>122</v>
      </c>
      <c r="D33" s="85">
        <v>0.3</v>
      </c>
      <c r="E33" s="84" t="s">
        <v>122</v>
      </c>
      <c r="F33" s="85">
        <v>1</v>
      </c>
      <c r="G33" s="162"/>
    </row>
    <row r="34" spans="1:7" ht="14.5" thickBot="1" x14ac:dyDescent="0.35">
      <c r="A34" s="82" t="s">
        <v>146</v>
      </c>
      <c r="B34" s="83" t="s">
        <v>125</v>
      </c>
      <c r="C34" s="84" t="s">
        <v>122</v>
      </c>
      <c r="D34" s="85">
        <v>0.3</v>
      </c>
      <c r="E34" s="84" t="s">
        <v>122</v>
      </c>
      <c r="F34" s="85">
        <v>1</v>
      </c>
      <c r="G34" s="162"/>
    </row>
    <row r="35" spans="1:7" ht="14.5" thickBot="1" x14ac:dyDescent="0.35">
      <c r="A35" s="82" t="s">
        <v>147</v>
      </c>
      <c r="B35" s="83" t="s">
        <v>125</v>
      </c>
      <c r="C35" s="84" t="s">
        <v>122</v>
      </c>
      <c r="D35" s="85">
        <v>367</v>
      </c>
      <c r="E35" s="84" t="s">
        <v>122</v>
      </c>
      <c r="F35" s="85">
        <v>1100</v>
      </c>
      <c r="G35" s="162"/>
    </row>
    <row r="36" spans="1:7" ht="14.5" thickBot="1" x14ac:dyDescent="0.35">
      <c r="A36" s="82" t="s">
        <v>148</v>
      </c>
      <c r="B36" s="83" t="s">
        <v>125</v>
      </c>
      <c r="C36" s="84" t="s">
        <v>122</v>
      </c>
      <c r="D36" s="85">
        <v>367</v>
      </c>
      <c r="E36" s="84" t="s">
        <v>122</v>
      </c>
      <c r="F36" s="85">
        <v>1100</v>
      </c>
      <c r="G36" s="162"/>
    </row>
    <row r="37" spans="1:7" ht="14.5" thickBot="1" x14ac:dyDescent="0.35">
      <c r="A37" s="82" t="s">
        <v>149</v>
      </c>
      <c r="B37" s="83" t="s">
        <v>125</v>
      </c>
      <c r="C37" s="84" t="s">
        <v>122</v>
      </c>
      <c r="D37" s="85">
        <v>4666</v>
      </c>
      <c r="E37" s="86" t="s">
        <v>122</v>
      </c>
      <c r="F37" s="87">
        <v>14000</v>
      </c>
      <c r="G37" s="162"/>
    </row>
    <row r="38" spans="1:7" ht="14.5" thickBot="1" x14ac:dyDescent="0.35">
      <c r="A38" s="88" t="s">
        <v>150</v>
      </c>
      <c r="B38" s="89" t="s">
        <v>125</v>
      </c>
      <c r="C38" s="90" t="s">
        <v>122</v>
      </c>
      <c r="D38" s="91">
        <v>16</v>
      </c>
      <c r="E38" s="92" t="s">
        <v>122</v>
      </c>
      <c r="F38" s="91">
        <v>47.5</v>
      </c>
      <c r="G38" s="162"/>
    </row>
    <row r="39" spans="1:7" ht="14.5" thickTop="1" x14ac:dyDescent="0.3"/>
  </sheetData>
  <mergeCells count="20">
    <mergeCell ref="G29:G38"/>
    <mergeCell ref="G14:G16"/>
    <mergeCell ref="G17:G25"/>
    <mergeCell ref="A26:A27"/>
    <mergeCell ref="B26:B27"/>
    <mergeCell ref="C26:C27"/>
    <mergeCell ref="D26:D27"/>
    <mergeCell ref="E26:E27"/>
    <mergeCell ref="F26:F27"/>
    <mergeCell ref="G26:G28"/>
    <mergeCell ref="A2:A3"/>
    <mergeCell ref="G2:G3"/>
    <mergeCell ref="G4:G11"/>
    <mergeCell ref="A12:A13"/>
    <mergeCell ref="B12:B13"/>
    <mergeCell ref="C12:C13"/>
    <mergeCell ref="D12:D13"/>
    <mergeCell ref="E12:E13"/>
    <mergeCell ref="F12:F13"/>
    <mergeCell ref="G12:G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E9D51-EDB6-4207-AA74-7670BCE25180}">
  <dimension ref="A1:H18"/>
  <sheetViews>
    <sheetView workbookViewId="0">
      <selection activeCell="J28" sqref="J28"/>
    </sheetView>
  </sheetViews>
  <sheetFormatPr defaultRowHeight="14.5" x14ac:dyDescent="0.35"/>
  <cols>
    <col min="2" max="5" width="12.90625" customWidth="1"/>
  </cols>
  <sheetData>
    <row r="1" spans="1:8" x14ac:dyDescent="0.35">
      <c r="A1" t="s">
        <v>151</v>
      </c>
    </row>
    <row r="2" spans="1:8" ht="27" customHeight="1" x14ac:dyDescent="0.35">
      <c r="A2" s="93" t="s">
        <v>152</v>
      </c>
      <c r="B2" s="93"/>
      <c r="C2" s="93"/>
      <c r="D2" s="93"/>
      <c r="E2" s="93"/>
      <c r="F2" s="93"/>
      <c r="G2" s="93"/>
      <c r="H2" s="93"/>
    </row>
    <row r="3" spans="1:8" ht="16" x14ac:dyDescent="0.35">
      <c r="B3" s="94" t="s">
        <v>153</v>
      </c>
      <c r="C3" s="95" t="s">
        <v>154</v>
      </c>
      <c r="D3" s="96" t="s">
        <v>155</v>
      </c>
      <c r="E3" s="97" t="s">
        <v>156</v>
      </c>
    </row>
    <row r="4" spans="1:8" ht="16.5" thickBot="1" x14ac:dyDescent="0.4">
      <c r="B4" s="98" t="s">
        <v>108</v>
      </c>
      <c r="C4" s="99">
        <v>20</v>
      </c>
      <c r="D4" s="100">
        <v>70</v>
      </c>
      <c r="E4" s="101" t="s">
        <v>157</v>
      </c>
    </row>
    <row r="5" spans="1:8" ht="16.5" thickBot="1" x14ac:dyDescent="0.4">
      <c r="B5" s="102" t="s">
        <v>111</v>
      </c>
      <c r="C5" s="103">
        <v>0.7</v>
      </c>
      <c r="D5" s="104">
        <v>4.2</v>
      </c>
      <c r="E5" s="105" t="s">
        <v>157</v>
      </c>
    </row>
    <row r="6" spans="1:8" ht="16.5" thickBot="1" x14ac:dyDescent="0.4">
      <c r="B6" s="98" t="s">
        <v>112</v>
      </c>
      <c r="C6" s="99">
        <v>120</v>
      </c>
      <c r="D6" s="100">
        <v>370</v>
      </c>
      <c r="E6" s="101" t="s">
        <v>157</v>
      </c>
    </row>
    <row r="7" spans="1:8" ht="16.5" thickBot="1" x14ac:dyDescent="0.4">
      <c r="B7" s="102" t="s">
        <v>113</v>
      </c>
      <c r="C7" s="103">
        <v>40</v>
      </c>
      <c r="D7" s="104">
        <v>110</v>
      </c>
      <c r="E7" s="105" t="s">
        <v>157</v>
      </c>
    </row>
    <row r="8" spans="1:8" ht="16.5" thickBot="1" x14ac:dyDescent="0.4">
      <c r="B8" s="98" t="s">
        <v>114</v>
      </c>
      <c r="C8" s="99">
        <v>0.2</v>
      </c>
      <c r="D8" s="100">
        <v>0.7</v>
      </c>
      <c r="E8" s="101" t="s">
        <v>157</v>
      </c>
    </row>
    <row r="9" spans="1:8" ht="16.5" thickBot="1" x14ac:dyDescent="0.4">
      <c r="B9" s="102" t="s">
        <v>115</v>
      </c>
      <c r="C9" s="103">
        <v>40</v>
      </c>
      <c r="D9" s="104">
        <v>60</v>
      </c>
      <c r="E9" s="105" t="s">
        <v>157</v>
      </c>
    </row>
    <row r="10" spans="1:8" ht="16.5" thickBot="1" x14ac:dyDescent="0.4">
      <c r="B10" s="98" t="s">
        <v>116</v>
      </c>
      <c r="C10" s="99">
        <v>60</v>
      </c>
      <c r="D10" s="100">
        <v>218</v>
      </c>
      <c r="E10" s="101" t="s">
        <v>157</v>
      </c>
    </row>
    <row r="11" spans="1:8" ht="16.5" thickBot="1" x14ac:dyDescent="0.4">
      <c r="B11" s="102" t="s">
        <v>117</v>
      </c>
      <c r="C11" s="103">
        <v>160</v>
      </c>
      <c r="D11" s="104">
        <v>410</v>
      </c>
      <c r="E11" s="105" t="s">
        <v>157</v>
      </c>
    </row>
    <row r="12" spans="1:8" ht="16.5" thickBot="1" x14ac:dyDescent="0.4">
      <c r="B12" s="98" t="s">
        <v>158</v>
      </c>
      <c r="C12" s="99">
        <v>0.1</v>
      </c>
      <c r="D12" s="100">
        <v>0.5</v>
      </c>
      <c r="E12" s="101" t="s">
        <v>157</v>
      </c>
    </row>
    <row r="13" spans="1:8" ht="16.5" thickBot="1" x14ac:dyDescent="0.4">
      <c r="B13" s="102" t="s">
        <v>159</v>
      </c>
      <c r="C13" s="103">
        <v>7</v>
      </c>
      <c r="D13" s="104">
        <v>1260</v>
      </c>
      <c r="E13" s="105" t="s">
        <v>160</v>
      </c>
    </row>
    <row r="14" spans="1:8" ht="16" x14ac:dyDescent="0.35">
      <c r="B14" s="106" t="s">
        <v>161</v>
      </c>
      <c r="C14" s="171">
        <v>4000</v>
      </c>
      <c r="D14" s="173"/>
      <c r="E14" s="175" t="s">
        <v>160</v>
      </c>
    </row>
    <row r="15" spans="1:8" ht="16.5" thickBot="1" x14ac:dyDescent="0.4">
      <c r="B15" s="98" t="s">
        <v>162</v>
      </c>
      <c r="C15" s="172"/>
      <c r="D15" s="174"/>
      <c r="E15" s="176"/>
    </row>
    <row r="16" spans="1:8" ht="16.5" thickBot="1" x14ac:dyDescent="0.4">
      <c r="B16" s="102" t="s">
        <v>163</v>
      </c>
      <c r="C16" s="103">
        <v>1</v>
      </c>
      <c r="D16" s="107"/>
      <c r="E16" s="105" t="s">
        <v>164</v>
      </c>
    </row>
    <row r="17" spans="2:5" ht="16.5" thickBot="1" x14ac:dyDescent="0.4">
      <c r="B17" s="108" t="s">
        <v>165</v>
      </c>
      <c r="C17" s="99">
        <v>0.3</v>
      </c>
      <c r="D17" s="100">
        <v>1</v>
      </c>
      <c r="E17" s="101" t="s">
        <v>160</v>
      </c>
    </row>
    <row r="18" spans="2:5" ht="16.5" thickBot="1" x14ac:dyDescent="0.4">
      <c r="B18" s="102" t="s">
        <v>166</v>
      </c>
      <c r="C18" s="103">
        <v>0.3</v>
      </c>
      <c r="D18" s="104">
        <v>1</v>
      </c>
      <c r="E18" s="105" t="s">
        <v>160</v>
      </c>
    </row>
  </sheetData>
  <mergeCells count="3">
    <mergeCell ref="C14:C15"/>
    <mergeCell ref="D14:D15"/>
    <mergeCell ref="E14:E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F0F64-007D-40D2-8FE9-959B58B43067}">
  <dimension ref="A1:B26"/>
  <sheetViews>
    <sheetView workbookViewId="0">
      <selection activeCell="G12" sqref="G12"/>
    </sheetView>
  </sheetViews>
  <sheetFormatPr defaultRowHeight="14.5" x14ac:dyDescent="0.35"/>
  <cols>
    <col min="1" max="1" width="49.08984375" customWidth="1"/>
    <col min="2" max="2" width="22.54296875" customWidth="1"/>
  </cols>
  <sheetData>
    <row r="1" spans="1:2" x14ac:dyDescent="0.35">
      <c r="A1" s="109" t="s">
        <v>167</v>
      </c>
      <c r="B1" s="109" t="s">
        <v>168</v>
      </c>
    </row>
    <row r="2" spans="1:2" x14ac:dyDescent="0.35">
      <c r="A2" s="110" t="s">
        <v>169</v>
      </c>
      <c r="B2" s="110" t="s">
        <v>170</v>
      </c>
    </row>
    <row r="3" spans="1:2" x14ac:dyDescent="0.35">
      <c r="A3" s="110" t="s">
        <v>171</v>
      </c>
      <c r="B3" s="110" t="s">
        <v>172</v>
      </c>
    </row>
    <row r="4" spans="1:2" x14ac:dyDescent="0.35">
      <c r="A4" s="110" t="s">
        <v>173</v>
      </c>
      <c r="B4" s="110" t="s">
        <v>174</v>
      </c>
    </row>
    <row r="5" spans="1:2" x14ac:dyDescent="0.35">
      <c r="A5" s="110" t="s">
        <v>175</v>
      </c>
      <c r="B5" s="110" t="s">
        <v>176</v>
      </c>
    </row>
    <row r="6" spans="1:2" x14ac:dyDescent="0.35">
      <c r="A6" s="110" t="s">
        <v>177</v>
      </c>
      <c r="B6" s="110" t="s">
        <v>178</v>
      </c>
    </row>
    <row r="7" spans="1:2" x14ac:dyDescent="0.35">
      <c r="A7" s="110" t="s">
        <v>179</v>
      </c>
      <c r="B7" s="110" t="s">
        <v>180</v>
      </c>
    </row>
    <row r="8" spans="1:2" x14ac:dyDescent="0.35">
      <c r="A8" s="110" t="s">
        <v>181</v>
      </c>
      <c r="B8" s="110" t="s">
        <v>182</v>
      </c>
    </row>
    <row r="9" spans="1:2" x14ac:dyDescent="0.35">
      <c r="A9" s="110" t="s">
        <v>177</v>
      </c>
      <c r="B9" s="110" t="s">
        <v>183</v>
      </c>
    </row>
    <row r="10" spans="1:2" x14ac:dyDescent="0.35">
      <c r="A10" s="110" t="s">
        <v>184</v>
      </c>
      <c r="B10" s="110" t="s">
        <v>185</v>
      </c>
    </row>
    <row r="11" spans="1:2" x14ac:dyDescent="0.35">
      <c r="A11" s="110" t="s">
        <v>186</v>
      </c>
      <c r="B11" s="110" t="s">
        <v>187</v>
      </c>
    </row>
    <row r="12" spans="1:2" x14ac:dyDescent="0.35">
      <c r="A12" s="110" t="s">
        <v>188</v>
      </c>
      <c r="B12" s="110" t="s">
        <v>189</v>
      </c>
    </row>
    <row r="13" spans="1:2" x14ac:dyDescent="0.35">
      <c r="A13" s="110" t="s">
        <v>190</v>
      </c>
      <c r="B13" s="110" t="s">
        <v>191</v>
      </c>
    </row>
    <row r="14" spans="1:2" x14ac:dyDescent="0.35">
      <c r="A14" s="110" t="s">
        <v>192</v>
      </c>
      <c r="B14" s="110" t="s">
        <v>193</v>
      </c>
    </row>
    <row r="15" spans="1:2" x14ac:dyDescent="0.35">
      <c r="A15" s="110" t="s">
        <v>194</v>
      </c>
      <c r="B15" s="110" t="s">
        <v>195</v>
      </c>
    </row>
    <row r="16" spans="1:2" x14ac:dyDescent="0.35">
      <c r="A16" s="110" t="s">
        <v>196</v>
      </c>
      <c r="B16" s="110" t="s">
        <v>197</v>
      </c>
    </row>
    <row r="17" spans="1:2" x14ac:dyDescent="0.35">
      <c r="A17" s="110" t="s">
        <v>198</v>
      </c>
      <c r="B17" s="110" t="s">
        <v>199</v>
      </c>
    </row>
    <row r="18" spans="1:2" x14ac:dyDescent="0.35">
      <c r="A18" s="110" t="s">
        <v>200</v>
      </c>
      <c r="B18" s="110" t="s">
        <v>201</v>
      </c>
    </row>
    <row r="19" spans="1:2" x14ac:dyDescent="0.35">
      <c r="A19" s="110" t="s">
        <v>202</v>
      </c>
      <c r="B19" s="110" t="s">
        <v>203</v>
      </c>
    </row>
    <row r="20" spans="1:2" x14ac:dyDescent="0.35">
      <c r="A20" s="110" t="s">
        <v>204</v>
      </c>
      <c r="B20" s="110" t="s">
        <v>205</v>
      </c>
    </row>
    <row r="21" spans="1:2" x14ac:dyDescent="0.35">
      <c r="A21" s="110" t="s">
        <v>206</v>
      </c>
      <c r="B21" s="110" t="s">
        <v>207</v>
      </c>
    </row>
    <row r="22" spans="1:2" x14ac:dyDescent="0.35">
      <c r="A22" s="110" t="s">
        <v>208</v>
      </c>
      <c r="B22" s="110" t="s">
        <v>209</v>
      </c>
    </row>
    <row r="23" spans="1:2" x14ac:dyDescent="0.35">
      <c r="A23" s="110" t="s">
        <v>210</v>
      </c>
      <c r="B23" s="110" t="s">
        <v>211</v>
      </c>
    </row>
    <row r="24" spans="1:2" x14ac:dyDescent="0.35">
      <c r="A24" s="110" t="s">
        <v>212</v>
      </c>
      <c r="B24" s="110" t="s">
        <v>213</v>
      </c>
    </row>
    <row r="25" spans="1:2" x14ac:dyDescent="0.35">
      <c r="A25" s="110" t="s">
        <v>214</v>
      </c>
      <c r="B25" s="110" t="s">
        <v>215</v>
      </c>
    </row>
    <row r="26" spans="1:2" x14ac:dyDescent="0.35">
      <c r="A26" s="110" t="s">
        <v>216</v>
      </c>
      <c r="B26" s="110" t="s">
        <v>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Information</vt:lpstr>
      <vt:lpstr>Application Information</vt:lpstr>
      <vt:lpstr>Sediment analysis results</vt:lpstr>
      <vt:lpstr>rALs</vt:lpstr>
      <vt:lpstr>RoI</vt:lpstr>
      <vt:lpstr>PCBs ref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Harrison, Keith</dc:creator>
  <cp:lastModifiedBy>Teagle, Harry</cp:lastModifiedBy>
  <dcterms:created xsi:type="dcterms:W3CDTF">2026-04-08T08:22:35Z</dcterms:created>
  <dcterms:modified xsi:type="dcterms:W3CDTF">2026-08-11T10:10:27Z</dcterms:modified>
</cp:coreProperties>
</file>